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showPivotChartFilter="1"/>
  <mc:AlternateContent xmlns:mc="http://schemas.openxmlformats.org/markup-compatibility/2006">
    <mc:Choice Requires="x15">
      <x15ac:absPath xmlns:x15ac="http://schemas.microsoft.com/office/spreadsheetml/2010/11/ac" url="C:\Users\Activo Fijo 030\Desktop\MAPAS DE RIESGOS 2023\MAPA DE RIESGOS Y EVALUACION DE CONTROLES DE LA GESTION DOCUMENTAL\"/>
    </mc:Choice>
  </mc:AlternateContent>
  <xr:revisionPtr revIDLastSave="0" documentId="13_ncr:1_{573B2932-DFB4-4C2D-B491-00FC7A4A5104}" xr6:coauthVersionLast="47" xr6:coauthVersionMax="47" xr10:uidLastSave="{00000000-0000-0000-0000-000000000000}"/>
  <workbookProtection workbookPassword="AADE" lockStructure="1"/>
  <bookViews>
    <workbookView xWindow="-120" yWindow="-120" windowWidth="20730" windowHeight="11160" tabRatio="949" activeTab="6" xr2:uid="{00000000-000D-0000-FFFF-FFFF00000000}"/>
  </bookViews>
  <sheets>
    <sheet name="CONTEXTO ESTRATEGICO" sheetId="27" r:id="rId1"/>
    <sheet name="IDENTIFICACIÓN" sheetId="21" r:id="rId2"/>
    <sheet name="ANALISIS" sheetId="19" r:id="rId3"/>
    <sheet name="GRAFICA" sheetId="23" r:id="rId4"/>
    <sheet name="VALORACION CONTROLES" sheetId="20" r:id="rId5"/>
    <sheet name="VALORACIÓN DEL RIESGO" sheetId="28" r:id="rId6"/>
    <sheet name="SEGUIMIENTO Y MONITOREO" sheetId="26" r:id="rId7"/>
    <sheet name="RIESGO INHERENTE" sheetId="22" r:id="rId8"/>
    <sheet name="RIESGO RESIDUAL" sheetId="25" r:id="rId9"/>
    <sheet name="MAPA DE RIESGO" sheetId="29" r:id="rId10"/>
    <sheet name="GRAFICA CONTROLADA" sheetId="30"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1_SE" localSheetId="10">#REF!</definedName>
    <definedName name="_1_SE" localSheetId="8">#REF!</definedName>
    <definedName name="_1_SE">#REF!</definedName>
    <definedName name="_xlnm._FilterDatabase" localSheetId="0" hidden="1">'CONTEXTO ESTRATEGICO'!$B$41:$B$47</definedName>
    <definedName name="A" localSheetId="10">#REF!</definedName>
    <definedName name="A" localSheetId="8">#REF!</definedName>
    <definedName name="A">#REF!</definedName>
    <definedName name="AA" localSheetId="10">#REF!</definedName>
    <definedName name="AA" localSheetId="8">#REF!</definedName>
    <definedName name="AA">#REF!</definedName>
    <definedName name="accion" localSheetId="10">#REF!</definedName>
    <definedName name="accion" localSheetId="1">[1]FUENTES!#REF!</definedName>
    <definedName name="accion" localSheetId="8">#REF!</definedName>
    <definedName name="accion">#REF!</definedName>
    <definedName name="ACCIONES" localSheetId="10">#REF!</definedName>
    <definedName name="ACCIONES">#REF!</definedName>
    <definedName name="ACTIVIDADES_DE_GESTION_Y_CONTROL" localSheetId="10">#REF!</definedName>
    <definedName name="ACTIVIDADES_DE_GESTION_Y_CONTROL">#REF!</definedName>
    <definedName name="AGENTE" localSheetId="10">#REF!</definedName>
    <definedName name="AGENTE" localSheetId="8">#REF!</definedName>
    <definedName name="AGENTE">#REF!</definedName>
    <definedName name="_xlnm.Print_Area" localSheetId="2">ANALISIS!$A$1:$F$25</definedName>
    <definedName name="_xlnm.Print_Area" localSheetId="0">'CONTEXTO ESTRATEGICO'!$A$1:$I$23</definedName>
    <definedName name="_xlnm.Print_Area" localSheetId="3">GRAFICA!$A$1:$N$35</definedName>
    <definedName name="_xlnm.Print_Area" localSheetId="10">'GRAFICA CONTROLADA'!$A$1:$N$35</definedName>
    <definedName name="_xlnm.Print_Area" localSheetId="1">IDENTIFICACIÓN!$A$1:$F$24</definedName>
    <definedName name="_xlnm.Print_Area" localSheetId="9">'MAPA DE RIESGO'!$A$1:$O$16</definedName>
    <definedName name="_xlnm.Print_Area" localSheetId="7">'RIESGO INHERENTE'!$A$1:$H$20</definedName>
    <definedName name="_xlnm.Print_Area" localSheetId="8">'RIESGO RESIDUAL'!$A$1:$H$23</definedName>
    <definedName name="_xlnm.Print_Area" localSheetId="6">'SEGUIMIENTO Y MONITOREO'!$A$1:$S$15</definedName>
    <definedName name="_xlnm.Print_Area" localSheetId="4">'VALORACION CONTROLES'!$A$1:$X$35</definedName>
    <definedName name="_xlnm.Print_Area" localSheetId="5">'VALORACIÓN DEL RIESGO'!$A$1:$J$22</definedName>
    <definedName name="AREA_IMPACTO" localSheetId="10">#REF!</definedName>
    <definedName name="AREA_IMPACTO" localSheetId="8">#REF!</definedName>
    <definedName name="AREA_IMPACTO">#REF!</definedName>
    <definedName name="AREAS_IMPACTO" localSheetId="10">#REF!</definedName>
    <definedName name="AREAS_IMPACTO">#REF!</definedName>
    <definedName name="ASUNTOS_TECNICOS" localSheetId="10">#REF!</definedName>
    <definedName name="ASUNTOS_TECNICOS">#REF!</definedName>
    <definedName name="ASUNTOS_TECNOLOGICOS" localSheetId="10">#REF!</definedName>
    <definedName name="ASUNTOS_TECNOLOGICOS">#REF!</definedName>
    <definedName name="B" localSheetId="10">#REF!</definedName>
    <definedName name="B" localSheetId="8">#REF!</definedName>
    <definedName name="B">#REF!</definedName>
    <definedName name="BASE_DE_ACTIVOS_Y_RECURSOS_DE_LA_ORGANIZACIÓN" localSheetId="10">#REF!</definedName>
    <definedName name="BASE_DE_ACTIVOS_Y_RECURSOS_DE_LA_ORGANIZACIÓN">#REF!</definedName>
    <definedName name="CALIFICACION" localSheetId="10">#REF!</definedName>
    <definedName name="CALIFICACION">#REF!</definedName>
    <definedName name="CANAL_DE_DISTRIBUCION">[2]DATOS!$C$16:$C$27</definedName>
    <definedName name="CAUSA" localSheetId="10">#REF!</definedName>
    <definedName name="CAUSA">#REF!</definedName>
    <definedName name="CAUSAS">[3]CAUSAS!$C$6:$O$11</definedName>
    <definedName name="CAUSASDERIESGO" localSheetId="10">#REF!</definedName>
    <definedName name="CAUSASDERIESGO">#REF!</definedName>
    <definedName name="CAUSASDERIESGO1" localSheetId="10">#REF!</definedName>
    <definedName name="CAUSASDERIESGO1">#REF!</definedName>
    <definedName name="CIRCUNSTANCIAS_ECONOMICAS_Y_DE_MERCADO" localSheetId="10">#REF!</definedName>
    <definedName name="CIRCUNSTANCIAS_ECONOMICAS_Y_DE_MERCADO">#REF!</definedName>
    <definedName name="CIRCUNSTANCIAS_ECONOMICAS_Y_DEL_ESTADO" localSheetId="10">#REF!</definedName>
    <definedName name="CIRCUNSTANCIAS_ECONOMICAS_Y_DEL_ESTADO">#REF!</definedName>
    <definedName name="CIRCUNSTANCIAS_POLITICAS_Y_LEGISLATIVAS" localSheetId="10">#REF!</definedName>
    <definedName name="CIRCUNSTANCIAS_POLITICAS_Y_LEGISLATIVAS">#REF!</definedName>
    <definedName name="CIRCUNSTANCIAS_POLITICAS_Y_LEGISSLATIVAS" localSheetId="10">#REF!</definedName>
    <definedName name="CIRCUNSTANCIAS_POLITICAS_Y_LEGISSLATIVAS">#REF!</definedName>
    <definedName name="CLAVE" localSheetId="10">#REF!</definedName>
    <definedName name="CLAVE" localSheetId="8">[4]FUENTES!#REF!</definedName>
    <definedName name="CLAVE">#REF!</definedName>
    <definedName name="CLAVECAUSA" localSheetId="8">[5]CAUSAS!$C$12:$O$12</definedName>
    <definedName name="CLAVECAUSA">[3]CAUSAS!$C$12:$O$12</definedName>
    <definedName name="CLAVECONT" localSheetId="10">#REF!</definedName>
    <definedName name="CLAVECONT">#REF!</definedName>
    <definedName name="CLAVECONTROL" localSheetId="8">'[5]NO BORRAR'!$B$41:$B$57</definedName>
    <definedName name="CLAVECONTROL">'[3]NO BORRAR'!$B$41:$B$57</definedName>
    <definedName name="CLAVEOBJ" localSheetId="10">#REF!</definedName>
    <definedName name="CLAVEOBJ">#REF!</definedName>
    <definedName name="CLAVEPOL" localSheetId="10">#REF!</definedName>
    <definedName name="CLAVEPOL">#REF!</definedName>
    <definedName name="CLAVEPOLITICA" localSheetId="8">'[5]NO BORRAR'!$B$3:$B$17</definedName>
    <definedName name="CLAVEPOLITICA">'[3]NO BORRAR'!$B$3:$B$17</definedName>
    <definedName name="CLAVEPROC" localSheetId="10">#REF!</definedName>
    <definedName name="CLAVEPROC">#REF!</definedName>
    <definedName name="CLAVEPROCEDIMIENTO" localSheetId="8">'[5]NO BORRAR'!$B$22:$B$38</definedName>
    <definedName name="CLAVEPROCEDIMIENTO">'[3]NO BORRAR'!$B$22:$B$38</definedName>
    <definedName name="CLAVERIESGO" localSheetId="10">#REF!</definedName>
    <definedName name="CLAVERIESGO">#REF!</definedName>
    <definedName name="CLIENTE" localSheetId="10">#REF!</definedName>
    <definedName name="CLIENTE">#REF!</definedName>
    <definedName name="CLIENTES" localSheetId="10">#REF!</definedName>
    <definedName name="CLIENTES">#REF!</definedName>
    <definedName name="CODIGO" localSheetId="10">#REF!</definedName>
    <definedName name="CODIGO" localSheetId="8">#REF!</definedName>
    <definedName name="CODIGO">#REF!</definedName>
    <definedName name="CODIGO_RIESGO" localSheetId="2">ANALISIS!#REF!</definedName>
    <definedName name="CODIGO_RIESGO" localSheetId="10">#REF!</definedName>
    <definedName name="CODIGO_RIESGO" localSheetId="1">IDENTIFICACIÓN!#REF!</definedName>
    <definedName name="CODIGO_RIESGO" localSheetId="8">[6]IDR!#REF!</definedName>
    <definedName name="CODIGO_RIESGO" localSheetId="4">'VALORACION CONTROLES'!#REF!</definedName>
    <definedName name="CODIGO_RIESGO">#REF!</definedName>
    <definedName name="CODIGO1" localSheetId="10">#REF!</definedName>
    <definedName name="CODIGO1" localSheetId="8">#REF!</definedName>
    <definedName name="CODIGO1">#REF!</definedName>
    <definedName name="COMPORTAMIENTO_HUMANO" localSheetId="10">#REF!</definedName>
    <definedName name="COMPORTAMIENTO_HUMANO">#REF!</definedName>
    <definedName name="COMPORTAMIENTO_ORGANIZACIONAL" localSheetId="10">#REF!</definedName>
    <definedName name="COMPORTAMIENTO_ORGANIZACIONAL">#REF!</definedName>
    <definedName name="CONFIDENCIALIDAD">ANALISIS!$D$44:$D$48</definedName>
    <definedName name="CONFLICTOS_SOCIALES" localSheetId="10">#REF!</definedName>
    <definedName name="CONFLICTOS_SOCIALES" localSheetId="8">#REF!</definedName>
    <definedName name="CONFLICTOS_SOCIALES">#REF!</definedName>
    <definedName name="CONTEXTO_ECONOMICO_DE_MERCADO" localSheetId="10">#REF!</definedName>
    <definedName name="CONTEXTO_ECONOMICO_DE_MERCADO">#REF!</definedName>
    <definedName name="CONTEXTO_POLITICO" localSheetId="10">#REF!</definedName>
    <definedName name="CONTEXTO_POLITICO">#REF!</definedName>
    <definedName name="CONTROL" localSheetId="8">'[5]NO BORRAR'!$C$41:$C$53</definedName>
    <definedName name="CONTROL">'[3]NO BORRAR'!$C$41:$C$53</definedName>
    <definedName name="CONTROLES" localSheetId="10">#REF!</definedName>
    <definedName name="CONTROLES">#REF!</definedName>
    <definedName name="COSTO_DE_ACTIVIDADES" localSheetId="10">#REF!</definedName>
    <definedName name="COSTO_DE_ACTIVIDADES">#REF!</definedName>
    <definedName name="CREDIBILIDAD">ANALISIS!$D$54:$D$58</definedName>
    <definedName name="CRONOGRAMA_DE_ACTIVIDADES" localSheetId="10">#REF!</definedName>
    <definedName name="CRONOGRAMA_DE_ACTIVIDADES">#REF!</definedName>
    <definedName name="Cual_serà_el_nombre_del_procedimiento?" localSheetId="10">#REF!</definedName>
    <definedName name="Cual_serà_el_nombre_del_procedimiento?">#REF!</definedName>
    <definedName name="DAÑOS_A_ACTIVOS" localSheetId="10">#REF!</definedName>
    <definedName name="DAÑOS_A_ACTIVOS">#REF!</definedName>
    <definedName name="DESEMPEÑO" localSheetId="10">#REF!</definedName>
    <definedName name="DESEMPEÑO">#REF!</definedName>
    <definedName name="DIRECCION_ACTIVIDADES_MARITIMAS" localSheetId="10">#REF!</definedName>
    <definedName name="DIRECCION_ACTIVIDADES_MARITIMAS" localSheetId="8">#REF!</definedName>
    <definedName name="DIRECCION_ACTIVIDADES_MARITIMAS">#REF!</definedName>
    <definedName name="EFECTORIESGO1" localSheetId="10">#REF!</definedName>
    <definedName name="EFECTORIESGO1">#REF!</definedName>
    <definedName name="EJECUCION_Y__ADMINISTRACION_DEL_PROCESO" localSheetId="10">#REF!</definedName>
    <definedName name="EJECUCION_Y__ADMINISTRACION_DEL_PROCESO">#REF!</definedName>
    <definedName name="EJECUCION_Y_ADMINISTRACION_DEL_PROCESO" localSheetId="10">#REF!</definedName>
    <definedName name="EJECUCION_Y_ADMINISTRACION_DEL_PROCESO">#REF!</definedName>
    <definedName name="ENTORNO" localSheetId="10">#REF!</definedName>
    <definedName name="ENTORNO">#REF!</definedName>
    <definedName name="ESTABILIDAD_POLITICA" localSheetId="10">#REF!</definedName>
    <definedName name="ESTABILIDAD_POLITICA" localSheetId="8">#REF!</definedName>
    <definedName name="ESTABILIDAD_POLITICA">#REF!</definedName>
    <definedName name="EVENTOS" localSheetId="10">#REF!</definedName>
    <definedName name="EVENTOS">#REF!</definedName>
    <definedName name="EVENTOS_NATUALES" localSheetId="10">#REF!</definedName>
    <definedName name="EVENTOS_NATUALES">#REF!</definedName>
    <definedName name="EVENTOS_NATURALES" localSheetId="10">#REF!</definedName>
    <definedName name="EVENTOS_NATURALES" localSheetId="1">[1]FUENTES!#REF!</definedName>
    <definedName name="EVENTOS_NATURALES" localSheetId="8">#REF!</definedName>
    <definedName name="EVENTOS_NATURALES">#REF!</definedName>
    <definedName name="EVENTOS_NATURALES_" localSheetId="10">#REF!</definedName>
    <definedName name="EVENTOS_NATURALES_">#REF!</definedName>
    <definedName name="FACTOR">[2]DATOS!$A$16:$E$16</definedName>
    <definedName name="FACTOR_DEL_RIESGO" localSheetId="10">#REF!</definedName>
    <definedName name="FACTOR_DEL_RIESGO">#REF!</definedName>
    <definedName name="FACTORES" localSheetId="10">#REF!</definedName>
    <definedName name="FACTORES">#REF!</definedName>
    <definedName name="FALLAS_TECNOLOGICAS" localSheetId="10">#REF!</definedName>
    <definedName name="FALLAS_TECNOLOGICAS">#REF!</definedName>
    <definedName name="FRAUD_EXTERNO" localSheetId="10">#REF!</definedName>
    <definedName name="FRAUD_EXTERNO">#REF!</definedName>
    <definedName name="FRAUDE_EXTERNO" localSheetId="10">#REF!</definedName>
    <definedName name="FRAUDE_EXTERNO">#REF!</definedName>
    <definedName name="FRAUDE_INTERNO" localSheetId="10">#REF!</definedName>
    <definedName name="FRAUDE_INTERNO">#REF!</definedName>
    <definedName name="FRECUENCIA" localSheetId="10">#REF!</definedName>
    <definedName name="FRECUENCIA" localSheetId="1">[1]FUENTES!#REF!</definedName>
    <definedName name="FRECUENCIA" localSheetId="8">#REF!</definedName>
    <definedName name="FRECUENCIA">#REF!</definedName>
    <definedName name="FUENTE" localSheetId="10">#REF!</definedName>
    <definedName name="FUENTE" localSheetId="8">#REF!</definedName>
    <definedName name="FUENTE">#REF!</definedName>
    <definedName name="FUENTES" localSheetId="10">[4]FUENTES!#REF!</definedName>
    <definedName name="FUENTES">[4]FUENTES!#REF!</definedName>
    <definedName name="FUENTES_DE_RIESGO" localSheetId="10">#REF!</definedName>
    <definedName name="FUENTES_DE_RIESGO">#REF!</definedName>
    <definedName name="FUENTES_RIESGO" localSheetId="10">#REF!</definedName>
    <definedName name="FUENTES_RIESGO" localSheetId="8">#REF!</definedName>
    <definedName name="FUENTES_RIESGO">#REF!</definedName>
    <definedName name="GENTE" localSheetId="10">#REF!</definedName>
    <definedName name="GENTE">#REF!</definedName>
    <definedName name="GESTION" localSheetId="10">#REF!</definedName>
    <definedName name="GESTION">#REF!</definedName>
    <definedName name="GESTION_CONTROL" localSheetId="10">#REF!</definedName>
    <definedName name="GESTION_CONTROL">#REF!</definedName>
    <definedName name="GESTION_TECNICA" localSheetId="10">#REF!</definedName>
    <definedName name="GESTION_TECNICA">#REF!</definedName>
    <definedName name="GRAVEDAD" localSheetId="10">#REF!</definedName>
    <definedName name="GRAVEDAD" localSheetId="1">[1]FUENTES!#REF!</definedName>
    <definedName name="GRAVEDAD" localSheetId="8">#REF!</definedName>
    <definedName name="GRAVEDAD">#REF!</definedName>
    <definedName name="IMPACTO" localSheetId="10">#REF!</definedName>
    <definedName name="IMPACTO" localSheetId="8">#REF!</definedName>
    <definedName name="IMPACTO">#REF!</definedName>
    <definedName name="IMPACTORIESGO" localSheetId="10">#REF!</definedName>
    <definedName name="IMPACTORIESGO">#REF!</definedName>
    <definedName name="INGRESOS_Y_DERECHOS" localSheetId="10">#REF!</definedName>
    <definedName name="INGRESOS_Y_DERECHOS">#REF!</definedName>
    <definedName name="INSTALACIONES" localSheetId="10">#REF!</definedName>
    <definedName name="INSTALACIONES" localSheetId="8">#REF!</definedName>
    <definedName name="INSTALACIONES">#REF!</definedName>
    <definedName name="INSTALACIONES_" localSheetId="10">#REF!</definedName>
    <definedName name="INSTALACIONES_">#REF!</definedName>
    <definedName name="INTANGIBLES" localSheetId="10">#REF!</definedName>
    <definedName name="INTANGIBLES">#REF!</definedName>
    <definedName name="LEGAL">ANALISIS!$D$59:$D$63</definedName>
    <definedName name="LET" localSheetId="10">#REF!</definedName>
    <definedName name="LET">#REF!</definedName>
    <definedName name="MACROPROCESO" localSheetId="10">#REF!</definedName>
    <definedName name="MACROPROCESO" localSheetId="8">#REF!</definedName>
    <definedName name="MACROPROCESO">#REF!</definedName>
    <definedName name="MERCADO" localSheetId="10">#REF!</definedName>
    <definedName name="MERCADO">#REF!</definedName>
    <definedName name="NOMBRE" localSheetId="10">[4]FUENTES!#REF!</definedName>
    <definedName name="NOMBRE">[4]FUENTES!#REF!</definedName>
    <definedName name="NOMBRE_RIESGO" localSheetId="2">ANALISIS!#REF!</definedName>
    <definedName name="NOMBRE_RIESGO" localSheetId="10">#REF!</definedName>
    <definedName name="NOMBRE_RIESGO" localSheetId="1">IDENTIFICACIÓN!$F$13:$F$14</definedName>
    <definedName name="NOMBRE_RIESGO" localSheetId="8">[6]IDR!#REF!</definedName>
    <definedName name="NOMBRE_RIESGO" localSheetId="4">'VALORACION CONTROLES'!#REF!</definedName>
    <definedName name="NOMBRE_RIESGO">#REF!</definedName>
    <definedName name="NUM" localSheetId="10">#REF!</definedName>
    <definedName name="NUM">#REF!</definedName>
    <definedName name="OBJETIVOS" localSheetId="10">#REF!</definedName>
    <definedName name="OBJETIVOS">#REF!</definedName>
    <definedName name="OPERACIÓN">[2]DATOS!$E$16:$E$27</definedName>
    <definedName name="OPERATIVO">ANALISIS!$D$49:$D$53</definedName>
    <definedName name="OTROS" localSheetId="10">#REF!</definedName>
    <definedName name="OTROS">#REF!</definedName>
    <definedName name="PERSONA" localSheetId="10">#REF!</definedName>
    <definedName name="PERSONA">#REF!</definedName>
    <definedName name="PERSONAS" localSheetId="10">#REF!</definedName>
    <definedName name="PERSONAS" localSheetId="8">#REF!</definedName>
    <definedName name="PERSONAS">#REF!</definedName>
    <definedName name="PESO" localSheetId="10">#REF!</definedName>
    <definedName name="PESO">#REF!</definedName>
    <definedName name="politica" localSheetId="8">#REF!</definedName>
    <definedName name="POLITICA">'[3]NO BORRAR'!$C$3:$C$17</definedName>
    <definedName name="POLITICAS_GUBERNAMENTALES" localSheetId="10">#REF!</definedName>
    <definedName name="POLITICAS_GUBERNAMENTALES" localSheetId="8">#REF!</definedName>
    <definedName name="POLITICAS_GUBERNAMENTALES">#REF!</definedName>
    <definedName name="PROCEDIMIENTO" localSheetId="10">#REF!</definedName>
    <definedName name="PROCEDIMIENTO">#REF!</definedName>
    <definedName name="PROCESO" localSheetId="10">#REF!</definedName>
    <definedName name="PROCESO" localSheetId="8">#REF!</definedName>
    <definedName name="PROCESO">#REF!</definedName>
    <definedName name="PROCESOS">[2]DATOS!$A$4:$A$7</definedName>
    <definedName name="PRODUCTO">[2]DATOS!$D$16:$D$27</definedName>
    <definedName name="PUNTAJE" localSheetId="10">#REF!</definedName>
    <definedName name="PUNTAJE" localSheetId="1">[1]FUENTES!#REF!</definedName>
    <definedName name="PUNTAJE" localSheetId="8">#REF!</definedName>
    <definedName name="PUNTAJE">#REF!</definedName>
    <definedName name="PUNTAJEF" localSheetId="10">#REF!</definedName>
    <definedName name="PUNTAJEF" localSheetId="1">[1]FUENTES!#REF!</definedName>
    <definedName name="PUNTAJEF" localSheetId="8">#REF!</definedName>
    <definedName name="PUNTAJEF">#REF!</definedName>
    <definedName name="PUNTAJEG" localSheetId="10">#REF!</definedName>
    <definedName name="PUNTAJEG" localSheetId="1">[1]FUENTES!#REF!</definedName>
    <definedName name="PUNTAJEG" localSheetId="8">#REF!</definedName>
    <definedName name="PUNTAJEG">#REF!</definedName>
    <definedName name="q" localSheetId="10">#REF!</definedName>
    <definedName name="q">#REF!</definedName>
    <definedName name="RELACIONADO" localSheetId="10">#REF!</definedName>
    <definedName name="RELACIONADO" localSheetId="1">[1]FUENTES!$A$3:$R$3</definedName>
    <definedName name="RELACIONADO" localSheetId="8">#REF!</definedName>
    <definedName name="RELACIONADO">#REF!</definedName>
    <definedName name="RELACIONADOCON" localSheetId="10">#REF!</definedName>
    <definedName name="RELACIONADOCON">#REF!</definedName>
    <definedName name="RELACIONADOS_INSTALACIONES" localSheetId="10">#REF!</definedName>
    <definedName name="RELACIONADOS_INSTALACIONES">#REF!</definedName>
    <definedName name="RELACIONES_CON_EL_CLIENTE" localSheetId="10">#REF!</definedName>
    <definedName name="RELACIONES_CON_EL_CLIENTE">#REF!</definedName>
    <definedName name="RELACIONES_CON_EL_USUARIO" localSheetId="10">#REF!</definedName>
    <definedName name="RELACIONES_CON_EL_USUARIO">#REF!</definedName>
    <definedName name="RELACIONES_CON_EL_USUSARIO" localSheetId="10">#REF!</definedName>
    <definedName name="RELACIONES_CON_EL_USUSARIO">#REF!</definedName>
    <definedName name="RELACIONES_CON_USUARIO" localSheetId="10">#REF!</definedName>
    <definedName name="RELACIONES_CON_USUARIO">#REF!</definedName>
    <definedName name="RELACIONES_LABORALES" localSheetId="10">#REF!</definedName>
    <definedName name="RELACIONES_LABORALES">#REF!</definedName>
    <definedName name="RESPUESTA" localSheetId="8">'[5]NO BORRAR'!$G$1:$G$5</definedName>
    <definedName name="RESPUESTA">'[3]NO BORRAR'!$G$1:$G$5</definedName>
    <definedName name="RIESGO_ASOCIADO" localSheetId="10">#REF!</definedName>
    <definedName name="RIESGO_ASOCIADO">#REF!</definedName>
    <definedName name="RIESGO_ASOCIADO_POR_CAUSA" localSheetId="10">#REF!</definedName>
    <definedName name="RIESGO_ASOCIADO_POR_CAUSA">#REF!</definedName>
    <definedName name="RIESGO_ASOCIADO_POR_IMPACTO" localSheetId="10">#REF!</definedName>
    <definedName name="RIESGO_ASOCIADO_POR_IMPACTO">#REF!</definedName>
    <definedName name="RIESGOESPECIFICO" localSheetId="10">#REF!</definedName>
    <definedName name="RIESGOESPECIFICO">#REF!</definedName>
    <definedName name="RIESGOESPECIFICO2" localSheetId="10">#REF!</definedName>
    <definedName name="RIESGOESPECIFICO2">#REF!</definedName>
    <definedName name="RIESGOS" localSheetId="10">#REF!</definedName>
    <definedName name="RIESGOS" localSheetId="1">[1]FUENTES!$A$3:$A$327</definedName>
    <definedName name="RIESGOS" localSheetId="8">#REF!</definedName>
    <definedName name="RIESGOS">#REF!</definedName>
    <definedName name="SE" localSheetId="10">#REF!</definedName>
    <definedName name="SE" localSheetId="8">#REF!</definedName>
    <definedName name="SE">#REF!</definedName>
    <definedName name="SI_NO" localSheetId="8">'[7]NO BORRAR'!$F$1:$F$2</definedName>
    <definedName name="SI_NO">'[8]NO BORRAR'!$F$1:$F$2</definedName>
    <definedName name="SINO" localSheetId="10">#REF!</definedName>
    <definedName name="SINO">#REF!</definedName>
    <definedName name="SISTEMAS" localSheetId="10">#REF!</definedName>
    <definedName name="SISTEMAS" localSheetId="8">#REF!</definedName>
    <definedName name="SISTEMAS">#REF!</definedName>
    <definedName name="SISTEMAS_DE_INFORMACION" localSheetId="10">#REF!</definedName>
    <definedName name="SISTEMAS_DE_INFORMACION">#REF!</definedName>
    <definedName name="TECNOLOGIA" localSheetId="10">#REF!</definedName>
    <definedName name="TECNOLOGIA" localSheetId="8">#REF!</definedName>
    <definedName name="TECNOLOGIA">#REF!</definedName>
    <definedName name="TECNOLOGIA_" localSheetId="10">#REF!</definedName>
    <definedName name="TECNOLOGIA_">#REF!</definedName>
    <definedName name="TIPO">ANALISIS!$C$44:$C$46</definedName>
    <definedName name="TIPOACCION" localSheetId="8">'[5]NO BORRAR'!$I$1:$I$9</definedName>
    <definedName name="TIPOACCION">'[3]NO BORRAR'!$I$1:$I$9</definedName>
    <definedName name="_xlnm.Print_Titles" localSheetId="1">IDENTIFICACIÓN!$1:$12</definedName>
    <definedName name="_xlnm.Print_Titles" localSheetId="4">'VALORACION CONTROLES'!$1:$11</definedName>
    <definedName name="TOTAL_PUNTAJE_RIESGO" localSheetId="10">#REF!</definedName>
    <definedName name="TOTAL_PUNTAJE_RIESGO">#REF!</definedName>
    <definedName name="TRATAMIENTO" localSheetId="10">#REF!</definedName>
    <definedName name="TRATAMIENTO">#REF!</definedName>
    <definedName name="TRATAMIENTO_RIESGO" localSheetId="8">'[7]NO BORRAR'!$G$1:$G$5</definedName>
    <definedName name="TRATAMIENTO_RIESGO">'[8]NO BORRAR'!$G$1:$G$5</definedName>
    <definedName name="USUARIO" localSheetId="10">#REF!</definedName>
    <definedName name="USUARIO">#REF!</definedName>
    <definedName name="VALORES_ETICOS" localSheetId="10">#REF!</definedName>
    <definedName name="VALORES_ETICOS">#REF!</definedName>
    <definedName name="X" localSheetId="10">#REF!</definedName>
    <definedName name="X" localSheetId="8">#REF!</definedName>
    <definedName name="X">#REF!</definedName>
    <definedName name="Y" localSheetId="10">#REF!</definedName>
    <definedName name="Y" localSheetId="8">#REF!</definedName>
    <definedName name="Y">#REF!</definedName>
    <definedName name="Z" localSheetId="10">#REF!</definedName>
    <definedName name="Z" localSheetId="8">#REF!</definedName>
    <definedName name="Z">#REF!</definedName>
    <definedName name="zona" localSheetId="10">#REF!</definedName>
    <definedName name="zona" localSheetId="1">[1]FUENTES!#REF!</definedName>
    <definedName name="zona" localSheetId="8">#REF!</definedName>
    <definedName name="zona">#REF!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14" i="26" l="1"/>
  <c r="H12" i="26"/>
  <c r="H13" i="26"/>
  <c r="G13" i="26"/>
  <c r="G14" i="26"/>
  <c r="E12" i="19"/>
  <c r="L13" i="20"/>
  <c r="M13" i="20"/>
  <c r="N13" i="20"/>
  <c r="O13" i="20"/>
  <c r="P13" i="20"/>
  <c r="Q13" i="20"/>
  <c r="R13" i="20"/>
  <c r="V13" i="20"/>
  <c r="B16" i="21"/>
  <c r="B21" i="20"/>
  <c r="D14" i="21"/>
  <c r="D13" i="21"/>
  <c r="D15" i="21"/>
  <c r="F14" i="21"/>
  <c r="L14" i="20"/>
  <c r="M14" i="20"/>
  <c r="N14" i="20"/>
  <c r="O14" i="20"/>
  <c r="P14" i="20"/>
  <c r="Q14" i="20"/>
  <c r="R14" i="20"/>
  <c r="F13" i="21"/>
  <c r="B17" i="29"/>
  <c r="H17" i="28"/>
  <c r="H16" i="28"/>
  <c r="H15" i="28"/>
  <c r="E12" i="26"/>
  <c r="C7" i="23"/>
  <c r="E15" i="26"/>
  <c r="F16" i="29"/>
  <c r="B15" i="29"/>
  <c r="B16" i="29"/>
  <c r="B14" i="29"/>
  <c r="B13" i="29"/>
  <c r="B12" i="29"/>
  <c r="G14" i="28"/>
  <c r="F17" i="21"/>
  <c r="D17" i="21"/>
  <c r="F18" i="21"/>
  <c r="B18" i="21"/>
  <c r="F15" i="21"/>
  <c r="F16" i="21"/>
  <c r="D16" i="21"/>
  <c r="B15" i="21"/>
  <c r="B14" i="21"/>
  <c r="B15" i="20"/>
  <c r="B13" i="21"/>
  <c r="D19" i="21"/>
  <c r="D20" i="21"/>
  <c r="B21" i="21"/>
  <c r="B17" i="21"/>
  <c r="B19" i="21"/>
  <c r="F19" i="21"/>
  <c r="F20" i="21"/>
  <c r="B20" i="21"/>
  <c r="F12" i="19"/>
  <c r="E13" i="19"/>
  <c r="E14" i="19"/>
  <c r="E15" i="19"/>
  <c r="F15" i="19"/>
  <c r="E16" i="19"/>
  <c r="E17" i="19"/>
  <c r="E18" i="19"/>
  <c r="E19" i="19"/>
  <c r="F16" i="19"/>
  <c r="B16" i="19"/>
  <c r="C9" i="21"/>
  <c r="E11" i="26"/>
  <c r="E13" i="26"/>
  <c r="E14" i="26"/>
  <c r="E16" i="26"/>
  <c r="E17" i="26"/>
  <c r="E18" i="26"/>
  <c r="M15" i="20"/>
  <c r="M16" i="20"/>
  <c r="M17" i="20"/>
  <c r="M18" i="20"/>
  <c r="M19" i="20"/>
  <c r="M20" i="20"/>
  <c r="M21" i="20"/>
  <c r="M22" i="20"/>
  <c r="M23" i="20"/>
  <c r="M24" i="20"/>
  <c r="M26" i="20"/>
  <c r="M27" i="20"/>
  <c r="M28" i="20"/>
  <c r="M29" i="20"/>
  <c r="M30" i="20"/>
  <c r="M31" i="20"/>
  <c r="M32" i="20"/>
  <c r="M33" i="20"/>
  <c r="M34" i="20"/>
  <c r="M35" i="20"/>
  <c r="R15" i="20"/>
  <c r="R16" i="20"/>
  <c r="R17" i="20"/>
  <c r="R18" i="20"/>
  <c r="R19" i="20"/>
  <c r="R20" i="20"/>
  <c r="R21" i="20"/>
  <c r="R22" i="20"/>
  <c r="R23" i="20"/>
  <c r="R24" i="20"/>
  <c r="R26" i="20"/>
  <c r="R27" i="20"/>
  <c r="R28" i="20"/>
  <c r="R29" i="20"/>
  <c r="R30" i="20"/>
  <c r="R31" i="20"/>
  <c r="R32" i="20"/>
  <c r="R33" i="20"/>
  <c r="R34" i="20"/>
  <c r="R35" i="20"/>
  <c r="Q15" i="20"/>
  <c r="Q16" i="20"/>
  <c r="Q17" i="20"/>
  <c r="Q18" i="20"/>
  <c r="Q19" i="20"/>
  <c r="Q20" i="20"/>
  <c r="Q21" i="20"/>
  <c r="Q22" i="20"/>
  <c r="Q23" i="20"/>
  <c r="Q24" i="20"/>
  <c r="Q26" i="20"/>
  <c r="Q27" i="20"/>
  <c r="Q28" i="20"/>
  <c r="Q29" i="20"/>
  <c r="Q30" i="20"/>
  <c r="Q31" i="20"/>
  <c r="Q32" i="20"/>
  <c r="Q33" i="20"/>
  <c r="Q34" i="20"/>
  <c r="Q35" i="20"/>
  <c r="P15" i="20"/>
  <c r="P16" i="20"/>
  <c r="P17" i="20"/>
  <c r="P18" i="20"/>
  <c r="P19" i="20"/>
  <c r="P20" i="20"/>
  <c r="P21" i="20"/>
  <c r="P22" i="20"/>
  <c r="P23" i="20"/>
  <c r="P24" i="20"/>
  <c r="P26" i="20"/>
  <c r="P27" i="20"/>
  <c r="P28" i="20"/>
  <c r="P29" i="20"/>
  <c r="P30" i="20"/>
  <c r="P31" i="20"/>
  <c r="P32" i="20"/>
  <c r="P33" i="20"/>
  <c r="P34" i="20"/>
  <c r="P35" i="20"/>
  <c r="O15" i="20"/>
  <c r="O16" i="20"/>
  <c r="O17" i="20"/>
  <c r="O18" i="20"/>
  <c r="O19" i="20"/>
  <c r="O20" i="20"/>
  <c r="O21" i="20"/>
  <c r="O22" i="20"/>
  <c r="O23" i="20"/>
  <c r="O24" i="20"/>
  <c r="O26" i="20"/>
  <c r="O27" i="20"/>
  <c r="O28" i="20"/>
  <c r="O29" i="20"/>
  <c r="O30" i="20"/>
  <c r="O31" i="20"/>
  <c r="O32" i="20"/>
  <c r="O33" i="20"/>
  <c r="O34" i="20"/>
  <c r="O35" i="20"/>
  <c r="N15" i="20"/>
  <c r="N16" i="20"/>
  <c r="N17" i="20"/>
  <c r="N18" i="20"/>
  <c r="N19" i="20"/>
  <c r="N20" i="20"/>
  <c r="N21" i="20"/>
  <c r="N22" i="20"/>
  <c r="N23" i="20"/>
  <c r="N24" i="20"/>
  <c r="N26" i="20"/>
  <c r="N27" i="20"/>
  <c r="N28" i="20"/>
  <c r="N29" i="20"/>
  <c r="N30" i="20"/>
  <c r="N31" i="20"/>
  <c r="N32" i="20"/>
  <c r="N33" i="20"/>
  <c r="N34" i="20"/>
  <c r="N35" i="20"/>
  <c r="R12" i="20"/>
  <c r="Q12" i="20"/>
  <c r="P12" i="20"/>
  <c r="O12" i="20"/>
  <c r="N12" i="20"/>
  <c r="M12" i="20"/>
  <c r="G13" i="29"/>
  <c r="G14" i="29"/>
  <c r="G15" i="29"/>
  <c r="G16" i="29"/>
  <c r="G17" i="29"/>
  <c r="G18" i="29"/>
  <c r="G19" i="29"/>
  <c r="G12" i="29"/>
  <c r="B18" i="29"/>
  <c r="B19" i="29"/>
  <c r="D11" i="28"/>
  <c r="D12" i="28"/>
  <c r="D13" i="28"/>
  <c r="D14" i="28"/>
  <c r="D15" i="28"/>
  <c r="D16" i="28"/>
  <c r="D17" i="28"/>
  <c r="C11" i="28"/>
  <c r="C12" i="28"/>
  <c r="C13" i="28"/>
  <c r="C14" i="28"/>
  <c r="C15" i="28"/>
  <c r="C16" i="28"/>
  <c r="C17" i="28"/>
  <c r="F13" i="19"/>
  <c r="C12" i="26"/>
  <c r="F14" i="19"/>
  <c r="C13" i="26"/>
  <c r="F17" i="19"/>
  <c r="F18" i="19"/>
  <c r="F19" i="19"/>
  <c r="B11" i="28"/>
  <c r="G17" i="28"/>
  <c r="G16" i="28"/>
  <c r="G15" i="28"/>
  <c r="G13" i="28"/>
  <c r="G12" i="28"/>
  <c r="G10" i="28"/>
  <c r="B17" i="28"/>
  <c r="D15" i="26"/>
  <c r="D16" i="26"/>
  <c r="D17" i="26"/>
  <c r="B7" i="22"/>
  <c r="B5" i="23"/>
  <c r="B6" i="29"/>
  <c r="B6" i="26"/>
  <c r="B6" i="30"/>
  <c r="F19" i="29"/>
  <c r="F18" i="29"/>
  <c r="F17" i="29"/>
  <c r="F15" i="29"/>
  <c r="F14" i="29"/>
  <c r="F13" i="29"/>
  <c r="F12" i="29"/>
  <c r="B6" i="25"/>
  <c r="G11" i="28"/>
  <c r="B7" i="21"/>
  <c r="B5" i="28"/>
  <c r="V14" i="20"/>
  <c r="L15" i="20"/>
  <c r="V15" i="20"/>
  <c r="L16" i="20"/>
  <c r="L17" i="20"/>
  <c r="L18" i="20"/>
  <c r="L19" i="20"/>
  <c r="V19" i="20"/>
  <c r="L20" i="20"/>
  <c r="V20" i="20"/>
  <c r="L21" i="20"/>
  <c r="L22" i="20"/>
  <c r="H13" i="28"/>
  <c r="L23" i="20"/>
  <c r="V23" i="20"/>
  <c r="L24" i="20"/>
  <c r="V25" i="20"/>
  <c r="L26" i="20"/>
  <c r="V26" i="20"/>
  <c r="L27" i="20"/>
  <c r="V27" i="20"/>
  <c r="L28" i="20"/>
  <c r="V28" i="20"/>
  <c r="L29" i="20"/>
  <c r="V29" i="20"/>
  <c r="L30" i="20"/>
  <c r="V30" i="20"/>
  <c r="L31" i="20"/>
  <c r="V31" i="20"/>
  <c r="L32" i="20"/>
  <c r="V32" i="20"/>
  <c r="L33" i="20"/>
  <c r="V33" i="20"/>
  <c r="L34" i="20"/>
  <c r="V34" i="20"/>
  <c r="L35" i="20"/>
  <c r="V35" i="20"/>
  <c r="D11" i="26"/>
  <c r="D12" i="26"/>
  <c r="D13" i="26"/>
  <c r="D14" i="26"/>
  <c r="D18" i="26"/>
  <c r="B18" i="20"/>
  <c r="B15" i="19"/>
  <c r="B14" i="28"/>
  <c r="B17" i="22"/>
  <c r="B16" i="26"/>
  <c r="D13" i="29"/>
  <c r="D14" i="29"/>
  <c r="D15" i="29"/>
  <c r="D16" i="29"/>
  <c r="D17" i="29"/>
  <c r="D18" i="29"/>
  <c r="D19" i="29"/>
  <c r="C13" i="29"/>
  <c r="C14" i="29"/>
  <c r="C15" i="29"/>
  <c r="H15" i="29"/>
  <c r="C16" i="29"/>
  <c r="C17" i="29"/>
  <c r="C18" i="29"/>
  <c r="C19" i="29"/>
  <c r="D10" i="28"/>
  <c r="C10" i="28"/>
  <c r="D12" i="29"/>
  <c r="C12" i="29"/>
  <c r="H12" i="29"/>
  <c r="M16" i="30"/>
  <c r="A13" i="29"/>
  <c r="A14" i="29"/>
  <c r="A15" i="29"/>
  <c r="A16" i="29"/>
  <c r="A17" i="29"/>
  <c r="A18" i="29"/>
  <c r="A19" i="29"/>
  <c r="A12" i="29"/>
  <c r="A12" i="19"/>
  <c r="K23" i="30"/>
  <c r="K22" i="30"/>
  <c r="K21" i="30"/>
  <c r="K20" i="30"/>
  <c r="K19" i="30"/>
  <c r="K18" i="30"/>
  <c r="K17" i="30"/>
  <c r="K16" i="30"/>
  <c r="C8" i="30"/>
  <c r="A8" i="30"/>
  <c r="J16" i="30"/>
  <c r="A9" i="29"/>
  <c r="D13" i="22"/>
  <c r="D14" i="22"/>
  <c r="D15" i="22"/>
  <c r="D16" i="22"/>
  <c r="D17" i="22"/>
  <c r="D18" i="22"/>
  <c r="D19" i="22"/>
  <c r="C13" i="22"/>
  <c r="C14" i="22"/>
  <c r="C15" i="22"/>
  <c r="F15" i="22"/>
  <c r="C16" i="22"/>
  <c r="C17" i="22"/>
  <c r="C18" i="22"/>
  <c r="C19" i="22"/>
  <c r="D12" i="22"/>
  <c r="C12" i="22"/>
  <c r="E12" i="22"/>
  <c r="F12" i="22"/>
  <c r="A7" i="28"/>
  <c r="L12" i="20"/>
  <c r="E11" i="28"/>
  <c r="A7" i="23"/>
  <c r="J15" i="23"/>
  <c r="M16" i="23"/>
  <c r="M17" i="23"/>
  <c r="M18" i="23"/>
  <c r="M19" i="23"/>
  <c r="M20" i="23"/>
  <c r="M21" i="23"/>
  <c r="M22" i="23"/>
  <c r="M15" i="23"/>
  <c r="L16" i="23"/>
  <c r="L17" i="23"/>
  <c r="L18" i="23"/>
  <c r="L19" i="23"/>
  <c r="L20" i="23"/>
  <c r="L21" i="23"/>
  <c r="L22" i="23"/>
  <c r="L15" i="23"/>
  <c r="C8" i="25"/>
  <c r="A8" i="25"/>
  <c r="C8" i="26"/>
  <c r="A8" i="26"/>
  <c r="A12" i="22"/>
  <c r="A10" i="28"/>
  <c r="A13" i="22"/>
  <c r="A11" i="28"/>
  <c r="A14" i="22"/>
  <c r="A12" i="28"/>
  <c r="A15" i="22"/>
  <c r="A13" i="28"/>
  <c r="A16" i="22"/>
  <c r="A15" i="26"/>
  <c r="A17" i="22"/>
  <c r="A15" i="28"/>
  <c r="A18" i="22"/>
  <c r="A16" i="28"/>
  <c r="A19" i="22"/>
  <c r="A18" i="26"/>
  <c r="K15" i="23"/>
  <c r="K16" i="23"/>
  <c r="K17" i="23"/>
  <c r="K18" i="23"/>
  <c r="K19" i="23"/>
  <c r="K20" i="23"/>
  <c r="K21" i="23"/>
  <c r="K22" i="23"/>
  <c r="A8" i="20"/>
  <c r="C8" i="20"/>
  <c r="A12" i="20"/>
  <c r="A15" i="20"/>
  <c r="A18" i="20"/>
  <c r="A21" i="20"/>
  <c r="A24" i="20"/>
  <c r="A27" i="20"/>
  <c r="A33" i="20"/>
  <c r="B7" i="19"/>
  <c r="B6" i="20"/>
  <c r="A13" i="19"/>
  <c r="A14" i="19"/>
  <c r="A15" i="19"/>
  <c r="A16" i="19"/>
  <c r="A17" i="19"/>
  <c r="A18" i="19"/>
  <c r="A19" i="19"/>
  <c r="A9" i="21"/>
  <c r="A9" i="22"/>
  <c r="C9" i="19"/>
  <c r="B12" i="19"/>
  <c r="B19" i="19"/>
  <c r="B16" i="22"/>
  <c r="B15" i="26"/>
  <c r="B14" i="19"/>
  <c r="B12" i="28"/>
  <c r="B14" i="22"/>
  <c r="B13" i="26"/>
  <c r="B17" i="19"/>
  <c r="B27" i="20"/>
  <c r="B15" i="28"/>
  <c r="A11" i="26"/>
  <c r="A16" i="26"/>
  <c r="A13" i="26"/>
  <c r="H12" i="28"/>
  <c r="V17" i="20"/>
  <c r="H11" i="28"/>
  <c r="H10" i="28"/>
  <c r="I10" i="28"/>
  <c r="V12" i="20"/>
  <c r="W12" i="20"/>
  <c r="V24" i="20"/>
  <c r="W24" i="20"/>
  <c r="H14" i="28"/>
  <c r="I14" i="28"/>
  <c r="H16" i="29"/>
  <c r="A17" i="28"/>
  <c r="V22" i="20"/>
  <c r="I13" i="28"/>
  <c r="V21" i="20"/>
  <c r="V18" i="20"/>
  <c r="W18" i="20"/>
  <c r="V16" i="20"/>
  <c r="W15" i="20"/>
  <c r="I11" i="28"/>
  <c r="H13" i="29"/>
  <c r="A14" i="26"/>
  <c r="E17" i="22"/>
  <c r="F17" i="22"/>
  <c r="I16" i="28"/>
  <c r="H18" i="29"/>
  <c r="C18" i="26"/>
  <c r="A12" i="26"/>
  <c r="A14" i="28"/>
  <c r="A17" i="26"/>
  <c r="C17" i="26"/>
  <c r="C16" i="26"/>
  <c r="C15" i="26"/>
  <c r="I17" i="28"/>
  <c r="H19" i="29"/>
  <c r="B10" i="28"/>
  <c r="B12" i="22"/>
  <c r="B11" i="26"/>
  <c r="B12" i="20"/>
  <c r="B11" i="30"/>
  <c r="E19" i="22"/>
  <c r="F19" i="22"/>
  <c r="E15" i="22"/>
  <c r="E13" i="22"/>
  <c r="F13" i="22"/>
  <c r="E14" i="22"/>
  <c r="F14" i="22"/>
  <c r="B13" i="28"/>
  <c r="B24" i="20"/>
  <c r="B15" i="22"/>
  <c r="B14" i="26"/>
  <c r="B33" i="20"/>
  <c r="B19" i="22"/>
  <c r="B18" i="26"/>
  <c r="E14" i="28"/>
  <c r="E16" i="29"/>
  <c r="E17" i="28"/>
  <c r="E19" i="29"/>
  <c r="E17" i="29"/>
  <c r="E15" i="28"/>
  <c r="E16" i="28"/>
  <c r="E18" i="29"/>
  <c r="E18" i="22"/>
  <c r="F18" i="22"/>
  <c r="E16" i="22"/>
  <c r="F16" i="22"/>
  <c r="E13" i="29"/>
  <c r="C9" i="29"/>
  <c r="C9" i="22"/>
  <c r="C7" i="28"/>
  <c r="B18" i="19"/>
  <c r="B30" i="20"/>
  <c r="B16" i="28"/>
  <c r="B18" i="22"/>
  <c r="B17" i="26"/>
  <c r="A9" i="19"/>
  <c r="B13" i="22"/>
  <c r="B12" i="26"/>
  <c r="B10" i="23"/>
  <c r="B13" i="19"/>
  <c r="W21" i="20"/>
  <c r="W30" i="20"/>
  <c r="F17" i="26"/>
  <c r="M22" i="30"/>
  <c r="I18" i="29"/>
  <c r="L22" i="30"/>
  <c r="I16" i="29"/>
  <c r="L20" i="30"/>
  <c r="I15" i="29"/>
  <c r="L19" i="30"/>
  <c r="W33" i="20"/>
  <c r="W27" i="20"/>
  <c r="I13" i="29"/>
  <c r="L17" i="30"/>
  <c r="F18" i="26"/>
  <c r="I19" i="29"/>
  <c r="L23" i="30"/>
  <c r="I15" i="28"/>
  <c r="H17" i="29"/>
  <c r="F14" i="26"/>
  <c r="F15" i="26"/>
  <c r="I12" i="28"/>
  <c r="H14" i="29"/>
  <c r="M18" i="30"/>
  <c r="F12" i="26"/>
  <c r="J18" i="29"/>
  <c r="K18" i="29"/>
  <c r="I14" i="29"/>
  <c r="L18" i="30"/>
  <c r="I12" i="29"/>
  <c r="L16" i="30"/>
  <c r="I17" i="29"/>
  <c r="L21" i="30"/>
  <c r="F16" i="26"/>
  <c r="F11" i="26"/>
  <c r="J10" i="28"/>
  <c r="F13" i="26"/>
  <c r="X12" i="20"/>
  <c r="C13" i="25"/>
  <c r="M23" i="30"/>
  <c r="J19" i="29"/>
  <c r="K19" i="29"/>
  <c r="M20" i="30"/>
  <c r="J16" i="29"/>
  <c r="K16" i="29"/>
  <c r="J17" i="29"/>
  <c r="K17" i="29"/>
  <c r="M21" i="30"/>
  <c r="E13" i="28"/>
  <c r="E15" i="29"/>
  <c r="C14" i="26"/>
  <c r="M19" i="30"/>
  <c r="J15" i="29"/>
  <c r="K15" i="29"/>
  <c r="J14" i="29"/>
  <c r="K14" i="29"/>
  <c r="E12" i="28"/>
  <c r="E14" i="29"/>
  <c r="J13" i="29"/>
  <c r="K13" i="29"/>
  <c r="M17" i="30"/>
  <c r="E20" i="22"/>
  <c r="G15" i="22"/>
  <c r="H15" i="22"/>
  <c r="C11" i="26"/>
  <c r="E10" i="28"/>
  <c r="E12" i="29"/>
  <c r="J12" i="29"/>
  <c r="K12" i="29"/>
  <c r="G16" i="22"/>
  <c r="H16" i="22"/>
  <c r="G18" i="22"/>
  <c r="H18" i="22"/>
  <c r="G12" i="22"/>
  <c r="H12" i="22"/>
  <c r="G19" i="22"/>
  <c r="H19" i="22"/>
  <c r="G17" i="22"/>
  <c r="H17" i="22"/>
  <c r="G14" i="22"/>
  <c r="H14" i="22"/>
  <c r="G13" i="22"/>
  <c r="H13" i="22"/>
  <c r="H20" i="22"/>
  <c r="H24" i="22"/>
  <c r="B13" i="25"/>
  <c r="D13" i="25"/>
  <c r="E13" i="25"/>
  <c r="G20" i="22"/>
</calcChain>
</file>

<file path=xl/sharedStrings.xml><?xml version="1.0" encoding="utf-8"?>
<sst xmlns="http://schemas.openxmlformats.org/spreadsheetml/2006/main" count="543" uniqueCount="275">
  <si>
    <t>RIESGOS</t>
  </si>
  <si>
    <t>PERFIL DE RIESGO RESIDUAL CONSOLIDADO</t>
  </si>
  <si>
    <t>PERFIL RIESGO INHERENTE</t>
  </si>
  <si>
    <t>RIESGO CONTROLADO</t>
  </si>
  <si>
    <t>RIESGO RESIDUAL</t>
  </si>
  <si>
    <t>OPERACIÓN</t>
  </si>
  <si>
    <t>TECNOLOGIA</t>
  </si>
  <si>
    <t>SISTEMAS DE INFORMACIÓN</t>
  </si>
  <si>
    <t>CONFLICTOS SOCIALES</t>
  </si>
  <si>
    <t>FINANCIERO</t>
  </si>
  <si>
    <t>CUMPLIMIENTO</t>
  </si>
  <si>
    <t>CAUSAS</t>
  </si>
  <si>
    <t>NOMBRE DEL RIESGO</t>
  </si>
  <si>
    <t>IMPACTO</t>
  </si>
  <si>
    <t>ZONA RIESGO</t>
  </si>
  <si>
    <t>CONTROLES</t>
  </si>
  <si>
    <t>SI</t>
  </si>
  <si>
    <t>INSTALACIONES</t>
  </si>
  <si>
    <t>Elaboró:</t>
  </si>
  <si>
    <t>Aprobó:</t>
  </si>
  <si>
    <t>Revisó:</t>
  </si>
  <si>
    <t>PROBABILIDAD</t>
  </si>
  <si>
    <t>RIESGO INHERENTE</t>
  </si>
  <si>
    <t>EVALUACIÓN</t>
  </si>
  <si>
    <t>Inaceptable</t>
  </si>
  <si>
    <t>Moderado</t>
  </si>
  <si>
    <t>Tolerable</t>
  </si>
  <si>
    <t>Aceptable</t>
  </si>
  <si>
    <t>Importante</t>
  </si>
  <si>
    <t>Proceso</t>
  </si>
  <si>
    <t>Probabilidad (Y)</t>
  </si>
  <si>
    <t>Impacto 
(X)</t>
  </si>
  <si>
    <t>No. Riesgo</t>
  </si>
  <si>
    <t>ESTRATÉGICO</t>
  </si>
  <si>
    <t>POLÍTICAS GUBERNAMENTALES</t>
  </si>
  <si>
    <t>PERSONAS</t>
  </si>
  <si>
    <t>R1</t>
  </si>
  <si>
    <t>R2</t>
  </si>
  <si>
    <t>R3</t>
  </si>
  <si>
    <t>R4</t>
  </si>
  <si>
    <t>R5</t>
  </si>
  <si>
    <t>R6</t>
  </si>
  <si>
    <t>R7</t>
  </si>
  <si>
    <t>R8</t>
  </si>
  <si>
    <t>No. DEL RIESGO</t>
  </si>
  <si>
    <t xml:space="preserve">IDENTIFICACIÓN DE RIESGOS 
</t>
  </si>
  <si>
    <t>PERFIL DEL RIESGO</t>
  </si>
  <si>
    <t>FECHA DE INICIO</t>
  </si>
  <si>
    <t>NO</t>
  </si>
  <si>
    <t>CLASIFICACIÓN</t>
  </si>
  <si>
    <t>CONTROL DEL RIESGO</t>
  </si>
  <si>
    <t>CONTROL DEL PROCESO</t>
  </si>
  <si>
    <t>CALIFICACIÓN DEL ESTADO</t>
  </si>
  <si>
    <t>TRATAMIENTO DE LOS RIESGOS</t>
  </si>
  <si>
    <t>ZONA DEL RIESGO</t>
  </si>
  <si>
    <t>RANGOS</t>
  </si>
  <si>
    <t>41-60</t>
  </si>
  <si>
    <t>21-40</t>
  </si>
  <si>
    <t>0-5</t>
  </si>
  <si>
    <t>11-20</t>
  </si>
  <si>
    <t>6-10</t>
  </si>
  <si>
    <t>CALIFICACIÓN DEL CONTROL</t>
  </si>
  <si>
    <t>CAUSA</t>
  </si>
  <si>
    <t>EVENTO (RIESGO)</t>
  </si>
  <si>
    <t>CONSECUENCIA</t>
  </si>
  <si>
    <t>INTERNO</t>
  </si>
  <si>
    <t>EXTERNO</t>
  </si>
  <si>
    <t>Puede suceder …</t>
  </si>
  <si>
    <t>PROCESO</t>
  </si>
  <si>
    <t>Lo que podría ocasionar…</t>
  </si>
  <si>
    <t>FECHA:</t>
  </si>
  <si>
    <t>Nombre del proceso:</t>
  </si>
  <si>
    <t>APLICATIVO PARA EL LEVANTAMIENTO DEL  MAPA DE RIESGOS  POR PROCESO</t>
  </si>
  <si>
    <t>FECHA DE LEVANTAMIENTO:</t>
  </si>
  <si>
    <t>FASE:</t>
  </si>
  <si>
    <t>NOMBRE DEL PROCESO</t>
  </si>
  <si>
    <t>ESTRATEGICO</t>
  </si>
  <si>
    <t>OPERATIVO</t>
  </si>
  <si>
    <t>TECNOLOGICO</t>
  </si>
  <si>
    <t xml:space="preserve">SE ASOCIA CON LA FORMA EN QUE SE ADMINISTRA  UNA ORGANIZACIÓN Y SE ENFOCA A ASUNTOS GLOBALES DE:
-MERCADOS, 
-CLIENTES,
-COMPETIDORES, 
-GLOBALIZACION,
-ALIANZAS ESTRATEGICAS,
-SECTOR ECONOMICO, 
-DESARROLLOS DE NUEVOS PRODUCTOS O SERVICIOS.
</t>
  </si>
  <si>
    <t xml:space="preserve">SE RELACIONA CON LA EXPOSICIONES FINANCIERAS DE UNA ORGANIZACIÓN  Y COMPRENDE ACTIVIDADES DE: 
-TRANSFERENCIAS
-TESORERIA,  
-COMERCIALIZACIÓN, 
-INVERSIÓN, 
-FLUJOS DE EFECTIVO, 
-CAPITAL DE TRABAJO, 
-REPORTES FINANCIEROS.
</t>
  </si>
  <si>
    <t xml:space="preserve">COMPRENDE  TANTO RIESGOS EN SISTEMAS COMO  OPERATIVOS PROVENIENTES DE:
-LOS SISTEMAS DE INFORMACIÓN,
-PROCESOS, 
-ESTRUCTURA, ETC
</t>
  </si>
  <si>
    <t xml:space="preserve">SE ASOCIA CON LA CAPACIDAD  DE LA  ORGANIZACIÓN, PARA QUE LA TECNOLOGIA DISPONIBLE Y PROYECTADA SATISFAGA LAS NECESIDADES ACTUALES Y FUTURAS DE LA ORGANIZACIÓN.
</t>
  </si>
  <si>
    <t>Seleciona una clasificación y ubica  tu riesgo dentro de una categoría</t>
  </si>
  <si>
    <t>SE ASOCIA CON LA CAPACIDAD DE LA ORGANIZACIÓN PARA CUMPLIR CON LOS REQUISITOS:
  REGULATIVOS,
  LEGALES,
  CONTRACTUALES,
  DE CONDUCTA DE NEGOCIOS,
  DE ETICA,
  FIDUCIARIOS
  DE CALIDAD.</t>
  </si>
  <si>
    <t>OBJETIVO DEL PROCESO</t>
  </si>
  <si>
    <t>RIESGO RESIDUAL CONSOLIDADO</t>
  </si>
  <si>
    <t>1. Cuando el riesgo residual sea =&lt; a 25</t>
  </si>
  <si>
    <t>2. Cuando de acuerdo al criterio de la coordinación de Control Interno, basados en datos históricos se determine que la ponderación inicial no refleja la realidad del riesgo en el proceso.</t>
  </si>
  <si>
    <r>
      <rPr>
        <b/>
        <sz val="11"/>
        <rFont val="Tahoma"/>
        <family val="2"/>
      </rPr>
      <t>Control Interno:</t>
    </r>
    <r>
      <rPr>
        <sz val="11"/>
        <rFont val="Tahoma"/>
        <family val="2"/>
      </rPr>
      <t xml:space="preserve">  La disminucion de la probabilidad e impacto dependerá del cumplimiento de uno de los dos factores mencionados a continuación</t>
    </r>
  </si>
  <si>
    <t>SEGUIMIENTO Y MONITOREO</t>
  </si>
  <si>
    <t>DE IMAGEN</t>
  </si>
  <si>
    <t>MENOR</t>
  </si>
  <si>
    <t>MAYOR</t>
  </si>
  <si>
    <t>CAT</t>
  </si>
  <si>
    <t>MOD.</t>
  </si>
  <si>
    <t>INSIG.</t>
  </si>
  <si>
    <t>Raro</t>
  </si>
  <si>
    <t>Imp.</t>
  </si>
  <si>
    <t>Posible</t>
  </si>
  <si>
    <t>Proba.</t>
  </si>
  <si>
    <t>Casi Seg.</t>
  </si>
  <si>
    <t>CONTEXTO ESTRATÉGICO</t>
  </si>
  <si>
    <t>ECONOMICOS</t>
  </si>
  <si>
    <t>MEDIO AMBIENTALES</t>
  </si>
  <si>
    <t>SOCIALES</t>
  </si>
  <si>
    <t>TECNOLOGICOS</t>
  </si>
  <si>
    <t>INFRAESTRUCTURA</t>
  </si>
  <si>
    <t>PERSONAL</t>
  </si>
  <si>
    <t>PROCESOS</t>
  </si>
  <si>
    <t>Tipo</t>
  </si>
  <si>
    <t>RIESGO</t>
  </si>
  <si>
    <t>LEGAL</t>
  </si>
  <si>
    <t>GRUPO DE TRABAJO</t>
  </si>
  <si>
    <t>RELATIVA AL PROCESO</t>
  </si>
  <si>
    <t>INSTITUCIONAL</t>
  </si>
  <si>
    <t>GRUPO DE FUNCIONES</t>
  </si>
  <si>
    <t>USUARIOS CIUDAD</t>
  </si>
  <si>
    <t>USUARIOS REGION</t>
  </si>
  <si>
    <t>USUARIOS PAIS</t>
  </si>
  <si>
    <t>MULTAS</t>
  </si>
  <si>
    <t>DEMANDAS</t>
  </si>
  <si>
    <t>INVESTIGACION FISCAL</t>
  </si>
  <si>
    <t>INTERVENCION - SANCION</t>
  </si>
  <si>
    <t xml:space="preserve">CONFIDENCIALIDAD </t>
  </si>
  <si>
    <t>CREDIBILIDAD</t>
  </si>
  <si>
    <t>EVITAR EL RIESGO</t>
  </si>
  <si>
    <t>REDUCIR EL RIESGO</t>
  </si>
  <si>
    <t>ASUMIR EL RIESGO</t>
  </si>
  <si>
    <t>PERFIL DEL RIESGO (1-100)</t>
  </si>
  <si>
    <t>IMPACTO (1-5)</t>
  </si>
  <si>
    <t>PROBABILIDAD (1-5)</t>
  </si>
  <si>
    <t>VALORACIÓN DEL RIESGO</t>
  </si>
  <si>
    <t>PUNTAJE FINAL</t>
  </si>
  <si>
    <t>NUEVA CALIFICACIÓN</t>
  </si>
  <si>
    <t>NUEVA EVALUACIÓN</t>
  </si>
  <si>
    <t>OPCIONES MANEJO</t>
  </si>
  <si>
    <t>ACCIONES</t>
  </si>
  <si>
    <t>CONTROL PARA MITIGAR</t>
  </si>
  <si>
    <t>1 T</t>
  </si>
  <si>
    <t>2 T</t>
  </si>
  <si>
    <t>3T</t>
  </si>
  <si>
    <t>4 T</t>
  </si>
  <si>
    <t>SEGUIMIENTOS TRIMESTRAL Y MONITOREO LIDER PROCESO</t>
  </si>
  <si>
    <t>4T</t>
  </si>
  <si>
    <t>1T</t>
  </si>
  <si>
    <t>2T</t>
  </si>
  <si>
    <t>PONDERACIÓN PERFIL DEL RIESGO</t>
  </si>
  <si>
    <t>PARTICIPACIÓN DEL RIESGO EN EL PROCESO</t>
  </si>
  <si>
    <t>CONSECUENCIAS POTENCIALES</t>
  </si>
  <si>
    <t>REDUCE</t>
  </si>
  <si>
    <t>DESCRIPCIÓN (Control al riesgo)</t>
  </si>
  <si>
    <t>SEGUIMIENTOS SEGUIMIENTO Y MONITOREO OFICINA CONTROL INTERNO</t>
  </si>
  <si>
    <t>AJUSTES DE UNA ACTIVIDAD CONCRETA</t>
  </si>
  <si>
    <t>CAMBIOS EN LOS PROCEDIMIENTOS</t>
  </si>
  <si>
    <t>CAMBIOS EN LA INTERACCION DE LOS PROCESOS</t>
  </si>
  <si>
    <t>INTERMITENCIA EN EL SERVICIO</t>
  </si>
  <si>
    <t>PARO TOTAL DEL PROCESO</t>
  </si>
  <si>
    <t>ZONA RIESGO ALTA</t>
  </si>
  <si>
    <t>ZONA RIESGO MODERADA</t>
  </si>
  <si>
    <t>ZONA RIESGO BAJA</t>
  </si>
  <si>
    <t>ZONA RIESGO EXTREMA</t>
  </si>
  <si>
    <t>INVESTIGACION DISCIPLINARIA</t>
  </si>
  <si>
    <t>COMPARTIR O TRANSFERIR EL RIESGO</t>
  </si>
  <si>
    <t>TODOS LOS FUNCIONARIOS</t>
  </si>
  <si>
    <t>ENCARGADO  DE DAR RESPUESTA</t>
  </si>
  <si>
    <t>GRAFICA DESPUÉS DEL CONTROL</t>
  </si>
  <si>
    <t>GRÁFICA</t>
  </si>
  <si>
    <t>Objetivo del Proceso:</t>
  </si>
  <si>
    <t>27/09/2013</t>
  </si>
  <si>
    <t>27/12/2013</t>
  </si>
  <si>
    <t>DISEÑO DEL PROCESO</t>
  </si>
  <si>
    <t>INTERACCIONES CON OTROS PROCESOS</t>
  </si>
  <si>
    <t>TRANSVERSALIDAD</t>
  </si>
  <si>
    <t>PROCEDIMIENTOS ASOCIADOS</t>
  </si>
  <si>
    <t>RESPONSABLES DEL PROCESO</t>
  </si>
  <si>
    <t>COMUNICACIÓN ENTRE LOS PROCESOS</t>
  </si>
  <si>
    <t>COMUNICACIÓN EXTERNA</t>
  </si>
  <si>
    <t>FINANCIEROS</t>
  </si>
  <si>
    <t>ESTRATEGICOS</t>
  </si>
  <si>
    <t>COMUNICACIÓN INTERNA</t>
  </si>
  <si>
    <t xml:space="preserve">FACTORES INTERNOS </t>
  </si>
  <si>
    <t>FACTORES EXTERNOS</t>
  </si>
  <si>
    <t>FACTORES PROCESO</t>
  </si>
  <si>
    <t>Factor de riesgo</t>
  </si>
  <si>
    <t>ZONA RIESGO
NIVEL DE RIESGO</t>
  </si>
  <si>
    <t>TIPO DE CONTROL</t>
  </si>
  <si>
    <t>PREVENTIVO</t>
  </si>
  <si>
    <t>CORRECTIVO</t>
  </si>
  <si>
    <t xml:space="preserve"> EXISTENCIA DE MANUALES, PROCEDIMIENTOS O INSTRUCTIVOS PARA EL MANEJO DEL CONTROL </t>
  </si>
  <si>
    <t>HAY RESPONSABLES DE LA EJECUCION DEL CONTROL Y DEL SEGUIMIENTO</t>
  </si>
  <si>
    <t>CONTROL MANUAL</t>
  </si>
  <si>
    <t>FRECUENCIA DEL CONTROL Y SEGUIMIENTO ES ADECUADA</t>
  </si>
  <si>
    <t>SE CUENTA CON EVIDENCIAS DE LA EJECUCIÓN Y SEGUIMIENTO DEL CONTROL</t>
  </si>
  <si>
    <t xml:space="preserve">EL TIEMPO QUE LLEVA LA HERRAMIENTA HA DEMOSTRADO SER EFECTIVA </t>
  </si>
  <si>
    <t xml:space="preserve">CRITERIOS PARA LA EVALUACIÓN </t>
  </si>
  <si>
    <t>ANALISIS DE COSTO BENEFICIO</t>
  </si>
  <si>
    <t xml:space="preserve">FECHA TERMINACIÓN </t>
  </si>
  <si>
    <t xml:space="preserve">ASUMIR EL RIESGO </t>
  </si>
  <si>
    <t xml:space="preserve">REGISTROS </t>
  </si>
  <si>
    <t xml:space="preserve">ESTABLECIMIENTO DEL CONTEXTO
</t>
  </si>
  <si>
    <t>VIABILIDAD TÉCNICA E INSTITUCIONAL</t>
  </si>
  <si>
    <t>VIABILIDAD JURÍDICA</t>
  </si>
  <si>
    <t>DESCRIPCIÓN</t>
  </si>
  <si>
    <t>Gestión Documental</t>
  </si>
  <si>
    <t>IDENTIFICACIÓN DEL RIESGO</t>
  </si>
  <si>
    <t xml:space="preserve">Realizar capacitaciones programadas al personal encargado de los archivos de gestión, sobre la relevancia de la gestión documental y temáticas pertinentes de acuerdo a sus intereses y necesidades. </t>
  </si>
  <si>
    <t>El control no requiere inversiones financieras para su implementación y ejecución, lo que representa un total beneficio.</t>
  </si>
  <si>
    <t>El control no requiere inversiones financieras para su implementación y ejecución, lo que representa un total.</t>
  </si>
  <si>
    <t xml:space="preserve">
</t>
  </si>
  <si>
    <t>El control constituye inversiones financieras para su implementación y ejecución, que son favorables tomando en cuenta los beneficios que representa.</t>
  </si>
  <si>
    <t>DESCRIPCIÓN DEL SEGUIMIENTO</t>
  </si>
  <si>
    <t>POLÍTICOS</t>
  </si>
  <si>
    <t>ANÁLISIS CALIFICACIÓN Y EVALUACIÓN</t>
  </si>
  <si>
    <t>CALIFICACIÓN</t>
  </si>
  <si>
    <t>VALORACIÓN DE CONTROLES</t>
  </si>
  <si>
    <t>CONTROL  AUTOMÁTICO</t>
  </si>
  <si>
    <t xml:space="preserve">PUNTAJE CRITERIOS EVALUACIÓN </t>
  </si>
  <si>
    <t xml:space="preserve">RESPONSABLE IMPLEMENTACIÓN </t>
  </si>
  <si>
    <t>EVALUACIÓN RIESGO</t>
  </si>
  <si>
    <t>1. Estudiar la normatividad que emerge en materia de Gestión Documental.
2. Actualizar las herramientas de Gestión Documental conforme a los lineamientos legales vigentes.</t>
  </si>
  <si>
    <t>Director Administrativo 009 - 02 RP - Atención al Ciudadano y Gestión Documental.
Profesional Especializado 222 - 07 RP</t>
  </si>
  <si>
    <t>1. Herramientas de Gestión documental actualizadas.</t>
  </si>
  <si>
    <t>Director Administrativo 009 - 02 RP. de Atención al Ciudadano y Gestión Documental</t>
  </si>
  <si>
    <t>El control requiere altas inversiones financieras para su implementación y ejecución, que al ser comparado con los altos beneficios de esta superan ampliamente los costos.</t>
  </si>
  <si>
    <t>1. Requerimientos en físico y SIGOB.
2. Evidencias de Capacitaciones.
3. Solicitud.</t>
  </si>
  <si>
    <t xml:space="preserve">
  </t>
  </si>
  <si>
    <t>Tablas de Retención Documental (TRD) y demás herramientas de la Gestión Documental desactualizadas.</t>
  </si>
  <si>
    <t xml:space="preserve">
1. Sustracción de documentos físicos y/o electrónicos.
2. Circunstancias de tipo antropogénico (almacenamiento inadecuado, alteración de los documentos, maltrato de los documentos, entre otros). 
3. Falta de interés en la adquisición o actualización de conocimientos en referencia a técnicas y manejo de información.
4. Desconocimiento de la normatividad archivística y de las técnicas de organización de archivos.
5. Aplicación inadecuada de los inventarios documentales en los archivos de gestión y central.</t>
  </si>
  <si>
    <t>1. Pérdida o deterioro del soporte documental e información. 
2. Pérdida del patrimonio documental del Instituto de Cultura y Turismo de Bolívar (Icultur). 
3. Investigaciones disciplinarias.
4. Deterioro de la imagen institucional afectando el activo de información y la integridad física y funcional de los documentos.
5. Demora en la entrega de respuesta al usuario.
6. Insatisfacción del usuario.
7. Sanciones Legales.</t>
  </si>
  <si>
    <t xml:space="preserve">Deterioro de la información de los Archivos de Gestión y el Archivo Central del Instituto de Cultura y Turismo de Bolívar (Icultur).   </t>
  </si>
  <si>
    <t>Pérdida total, parcial o extravío de la documentación que hace parte de la memoria institucional y reposa en los Archivos de Gestión y el Archivo Central del Instituto de Cultura y Turismo (Icultur).</t>
  </si>
  <si>
    <t xml:space="preserve">
</t>
  </si>
  <si>
    <t>1. Deterioro de la imagen institucional afectando el activo de información y la integridad física y funcional de los documentos.
2. Acumulación de expedientes en los Archivos de gestión de las dependencias que generan fondos acumulados y por ende deterioro de la información.
3. Pérdida del patrimonio documental del Instituto de Cultura y Turismo de Bolívar (Icultur).
4. Retraso en las respuestas a las peticiones de los usuarios.</t>
  </si>
  <si>
    <t>1. Mal manejo de los documentos y archivos. 
2. Inadecuada copia digitalizada de documentos.
3. Imposibilidad de cumplir con las metas de transferencias documentales.
4. Demora en la entrega de respuesta al usuario.
5. Insatisfacción del usuario.
6. Sanciones Legales.</t>
  </si>
  <si>
    <t>1. Archivos de gestión desactualizados.
2. Resistencia al Cambio por parte de los funcionarios.
3. Incumplimiento de los parámetros legales y técnicos establecidos por el Archivo General de la Nación.
4. Sanciones Legales.</t>
  </si>
  <si>
    <t>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t>
  </si>
  <si>
    <t>El espacio donde esta instalado el Archivo Central del Instituto de Cultura y Turismo de Bolívar (Icultur), es compartido con la Oficina Jurídica, lo que dificulta temas de espacio, organización, conservación, uso y manejo de los documentos. La falta de espacios físicos o contar con un espacio demasiado reducido no permite un manejo adecuado para la conservación, almacenamiento y administración del Archivos Central. 
La instalación del Archivos Central, está expuesta a situaciones de deterioro, causadas por diferentes aspectos, como son las fallas en los conectores eléctricos, humedad en techos y paredes, presencia de roedores y microorganismos, el mal uso y aprovechamiento de los espacios asignados para el Archivo, entre otros.</t>
  </si>
  <si>
    <t>1. No aplicación de los lineamientos técnicos establecidos por la Ley General de Archivo.
2. No aplicación de las Tablas de Retención Documental (TRD) aprobadas por el Instituto.
3. Desinterés y falta de cultura en la implementación de la Gestión Documental, por parte de los funcionarios del Instituto.</t>
  </si>
  <si>
    <t>Destinación o consecución de espacios suficientes y adecuados para recibir las transferencias documentales (Archivo Central), producto de la aplicación de Tablas de retención Documental (TDR).</t>
  </si>
  <si>
    <t>Desarrollar la digitalización de los expedientes, como copia de seguridad que permita la conservación y preservación de la información relevante producida o radicada en el Instituto de cultura y Turismo de Bolívar.</t>
  </si>
  <si>
    <t>El contro constituye inversiones financieras de un monto considerable para su implementación y ejecución, que al ser comparado con los altos beneficios de ésta, superan  ampliamente la inversión.</t>
  </si>
  <si>
    <t>Revisiones periodicas de los inventarios documentales y verificación de la aplicación de las Tablas de Retención Documental (TRD) y del estado optimo de los expedientes  transferidos al Archivo central.</t>
  </si>
  <si>
    <t>El contro constituye inversiones financieras de un monto medio para su implementación y ejecución, que al ser comparado con los altos beneficios de ésta, supera  ampliamente la inversión.</t>
  </si>
  <si>
    <t xml:space="preserve">                  </t>
  </si>
  <si>
    <t>Capacitación en temas relacionados con gestión documental, la importancia del acervo documental, entre otros.</t>
  </si>
  <si>
    <t>Realizar seguimientos programados, a los funcionarios encargados de los archivos de gestión, dirigidos a verificar la aplicación correcta de las Tablas de Retención Documental (TRD).</t>
  </si>
  <si>
    <t>Desarrollar actualizaciones de las herramientas de gestión documental conforme a la normatividad vigente y darlas a conocer a todas las dependencias del Instituto de Cultura y turismo de Bolívar.</t>
  </si>
  <si>
    <t>1. Falta de espacio suficiente y adecuado para el Archivo Central del Instituto de Cultura y Turismo de Bolívar (Icultur). 
2. Deterioro de las instalaciones y condiciones inadecuadas de almacenamiento (Fallas en sistemas eléctricos e hidráulicos, conatos de incendios, entre otros).
3. Presencia de plagas, roedores y microorganismos, que ponen en riesgo la integridad de los documentos.</t>
  </si>
  <si>
    <t>Desarrollar un diagnóstico anual de las condiciones del Archivo Central y los Archivos de gestión.</t>
  </si>
  <si>
    <t xml:space="preserve">Realizar actividades encaminadas a subsanar condiciones de la planta física del Archivo Central del Instituto (Instalaciones eléctricas, humedades, contro de plagas, condiciones ambientales y seguridad de la información, entre otras). </t>
  </si>
  <si>
    <t>El Instituto de Cultura y Turismo de Bolívar (Icultur), es un organismo administrativo relativamente nuevo, se encuentra periódicamente sometido a reestructuraciones que responden a estudios técnicos realizados por grupos de especialistas encargados de ésta labor, quienes de acuerdo a sus criterios y proyecciones, brindan informes a la Dirección General del Instituto, quien autoriza la realización de cambios estratégicos a la estructura funcional, operativa y estructural del Instituto y al experimentarse estos cambios, afectan de manera directamente la Gestión Documental de la organización (Tablas de Retención Documental, Plan General de Archivo, Programa de Gestión Documental, Formato Único de Inventario Documental, entre otros).</t>
  </si>
  <si>
    <r>
      <t>1. Cambios estructurales y funcionales sufridos por el Instituto, como consecuencia de reestructuraciones o modernizaciones.
2. Aparición de nuevas normatividades que modifican los procesos de elaboración o actualización de las Tablas de Retención Documental (TRD) y demás herramientas archivísticas.</t>
    </r>
    <r>
      <rPr>
        <b/>
        <sz val="10"/>
        <rFont val="Tahoma"/>
        <family val="2"/>
      </rPr>
      <t/>
    </r>
  </si>
  <si>
    <t>Realizar una revisión anual de las normatividades en materia de Archivo que se generen y su implementación en el Instituto.</t>
  </si>
  <si>
    <t xml:space="preserve">Realizar actualizaciones de las herramientas de gestión documental conforme a la normatividad vigente y darlas a conocer a todas las dependencias del Instituto de Cultura y Turismo de Bolívar. </t>
  </si>
  <si>
    <t>Líder del Proceso/Apoyo a la Gestión Planeación</t>
  </si>
  <si>
    <t xml:space="preserve">Asesor de Planeación </t>
  </si>
  <si>
    <t>Líder del Proceso/Asesor de Planeación</t>
  </si>
  <si>
    <t>Organización inadecuada de los Expedientes.</t>
  </si>
  <si>
    <t xml:space="preserve">Director Administrativo y Financiero 009 - 01 </t>
  </si>
  <si>
    <t>Director Administrativo y Financiero 009 - 01</t>
  </si>
  <si>
    <t xml:space="preserve">Ésta pérdida de información se genera cuando no se  revisa la documentación o desde la recepción y cuando se radican documentos incompletos, debido a que no se dispone de toda la documentación al momento de digitalizar y posteriormente falten imágenes que conforman una unidad documental, también se da cuando no se verifica el estado e integridad de los documentos al ser devueltos por funcionarios que en su labor tienen acceso a los expendientes y no tienen el suficiente cuidado de los mismo; por otra parte cuando se permite el ingreso de personal ajeno a la dependencia y al archivo. </t>
  </si>
  <si>
    <t>1. Oficios de requerimientos.
2. Documento SIC.
3. Matriz de Diagnóstico Integral de Archivo.</t>
  </si>
  <si>
    <t>1. Requerimientos para mejoras del espacio físico de archivo y solicitar mediante comunicación formal  al funcionario competente  para que gestione  la adquisición de los espacios necesarios y suficientes para albergar la información producto de transferencias documentales.
2. Desarrollar el SIC -Sistema Intergal de Conservación-.  
3. Diagnóstico Integral de Archivo</t>
  </si>
  <si>
    <t>1. Organizar y desarrollar de las capacitaciones de Gestión Documental.
2. Realizar Backup de información digital.
3. Diligenciar el Formato Único de Inventarios Documentales -FUID- y actualizarlos anualmente.</t>
  </si>
  <si>
    <t>1. Organizar y desarrollar de las capacitaciones de Gestión Documental.
2. Verificar la aplicación de Tablas de Retención Documental -TRD-.
3. Actualizar las herramientas de Gestión Documental.</t>
  </si>
  <si>
    <t>1. Evidencias de capacitaciones.
2. Listado de Verificación.
3. Herramientas de Gestión Documental actualizadas.</t>
  </si>
  <si>
    <t>1.Realizar seguimiento de la aplicación de los temas desarrollados en las capacitaciones de TRD.</t>
  </si>
  <si>
    <t>1. Informes de Seguimiento.</t>
  </si>
  <si>
    <t xml:space="preserve">Cuando no se le otorga la merecida importancia a las labores archivísticas y todo lo relacionado con la conservación documental por lo cual se presenta Incumplimiento de los tiempos establecidos por las Tablas de Retención Documental (TRD) elaboradas en el Instituto de Cultura y Turismo de Bolívar (Icultur).  Sumado a ésto los funcionarios encargados de la administración de los Archivos de Gestión, no tiene el suficiente conocimiento de las herramientas legales y prácticas en materia de Gestión Documental; lo cual trae como consecuencia errores en la labor archivística y represamiento de documentos en los diferentes procesos, debido a que los archivos de gestión no están organizados, ni inventariados en su totalidad, lo que requiere de mayores esfuerzos a la hora de encontrar y consultar información. </t>
  </si>
  <si>
    <t>FECHA DE LEVANTAMIENTO: 01-06-2024</t>
  </si>
  <si>
    <t xml:space="preserve">se aplican de manera parcial los lineamientos archivistcos establecidos por la AGN , se realizara una jornada de capacitacion en materia archivistica a los nuevos funcionarios 2, las TDR aprobadas por el Instituto se aplican de amnera parcial  en espera que sean convalidads por AGN. 3, exiaste un alto grado de compromiso de los funcionarios en materia de archivo, sin embargo no contamos con una persona de planta para dar continuidad al proceso archivistico, 4 los expedientes fisicos teniendo encuenta  el area de archivo se encuentran medianamente bien organizados los expedientes digitales se encuentran debidamente scaneados y archiados en nuestras plataformas digitales en la pag. WEB, SECOP SIGEP Y en Discos duros </t>
  </si>
  <si>
    <t xml:space="preserve">1, no a habido  cambios drasticos en el Instituto solo los de cambio de gobierno que no han afectado consecuentemente el manejo archivistico, 2, se realizan monitores constantes a los lineamientos  de la AGN y se implementan de manera Inmediata </t>
  </si>
  <si>
    <t xml:space="preserve">1, se puede evidenciar que a la fecha del presnte control, no se presentaron perdidas por sustracion de documentos fisicos o digitales, 2 a pesar de no contar con un amplio almacenamiento, no se evidencia maltarto fisico de los documentos en el archivo de gestion, 3, hay un grado alto de ineteres y compromiso por parte de la persona designada para el manejo del archivo, 4, debido al periodo de cambio de gobierno se hace necesario una reinduccion a los nuevos servidores publicos sobre el manejo de sus archivos de gestion.5, debido al periodo de trancision no se evidencia si los funcionarios a cargo de la produccion de la informacion estan llevando de manera adecuada sus archivos de gestion por lo anterior se programara una jornadad de reeinducion sobre el manejo de la gestion documental, </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</si>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</sst>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x14ac:knownFonts="1">
    <font>
      <sz val="10"/>
      <name val="Arial"/>
    </font>
    <font>
      <sz val="10"/>
      <name val="Arial"/>
      <family val="2"/>
    </font>
    <font>
      <sz val="8"/>
      <name val="Arial"/>
      <family val="2"/>
    </font>
    <font>
      <b/>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b/>
      <i/>
      <sz val="10"/>
      <name val="Arial"/>
      <family val="2"/>
    </font>
    <font>
      <b/>
      <i/>
      <sz val="8"/>
      <name val="Arial"/>
      <family val="2"/>
    </font>
    <font>
      <b/>
      <sz val="8"/>
      <name val="Arial"/>
      <family val="2"/>
    </font>
    <font>
      <sz val="8"/>
      <name val="Arial"/>
      <family val="2"/>
    </font>
    <font>
      <sz val="10"/>
      <name val="Arial"/>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4"/>
      <name val="Arial"/>
      <family val="2"/>
    </font>
    <font>
      <b/>
      <i/>
      <sz val="9"/>
      <name val="Arial"/>
      <family val="2"/>
    </font>
    <font>
      <b/>
      <sz val="12"/>
      <name val="Tahoma"/>
      <family val="2"/>
    </font>
    <font>
      <sz val="10"/>
      <name val="Tahoma"/>
      <family val="2"/>
    </font>
    <font>
      <b/>
      <sz val="10"/>
      <name val="Tahoma"/>
      <family val="2"/>
    </font>
    <font>
      <b/>
      <sz val="11"/>
      <name val="Tahoma"/>
      <family val="2"/>
    </font>
    <font>
      <sz val="11"/>
      <name val="Tahoma"/>
      <family val="2"/>
    </font>
    <font>
      <sz val="8"/>
      <name val="Tahoma"/>
      <family val="2"/>
    </font>
    <font>
      <sz val="11"/>
      <name val="Arial"/>
      <family val="2"/>
    </font>
    <font>
      <b/>
      <sz val="11"/>
      <name val="Arial"/>
      <family val="2"/>
    </font>
    <font>
      <b/>
      <sz val="9"/>
      <name val="Arial"/>
      <family val="2"/>
    </font>
    <font>
      <b/>
      <sz val="9"/>
      <name val="Tahoma"/>
      <family val="2"/>
    </font>
    <font>
      <sz val="10"/>
      <color theme="0"/>
      <name val="Arial"/>
      <family val="2"/>
    </font>
    <font>
      <b/>
      <sz val="11"/>
      <color theme="0"/>
      <name val="Tahoma"/>
      <family val="2"/>
    </font>
    <font>
      <b/>
      <sz val="11"/>
      <color rgb="FF27285D"/>
      <name val="Tahoma"/>
      <family val="2"/>
    </font>
    <font>
      <sz val="11"/>
      <color rgb="FF27285D"/>
      <name val="Tahoma"/>
      <family val="2"/>
    </font>
    <font>
      <sz val="12"/>
      <color rgb="FF27285D"/>
      <name val="Tahoma"/>
      <family val="2"/>
    </font>
    <font>
      <sz val="10"/>
      <color rgb="FF27285D"/>
      <name val="Arial"/>
      <family val="2"/>
    </font>
    <font>
      <b/>
      <sz val="12"/>
      <color rgb="FF27285D"/>
      <name val="Tahoma"/>
      <family val="2"/>
    </font>
    <font>
      <sz val="12"/>
      <color rgb="FF27285D"/>
      <name val="Arial"/>
      <family val="2"/>
    </font>
    <font>
      <sz val="10"/>
      <color rgb="FF27285D"/>
      <name val="Tahoma"/>
      <family val="2"/>
    </font>
    <font>
      <b/>
      <sz val="14"/>
      <name val="Tahoma"/>
      <family val="2"/>
    </font>
    <font>
      <b/>
      <sz val="14"/>
      <name val="Arial"/>
      <family val="2"/>
    </font>
    <font>
      <sz val="12"/>
      <name val="Arial"/>
      <family val="2"/>
    </font>
    <font>
      <b/>
      <sz val="8"/>
      <name val="Tahoma"/>
      <family val="2"/>
    </font>
    <font>
      <b/>
      <sz val="7"/>
      <name val="Arial"/>
      <family val="2"/>
    </font>
    <font>
      <b/>
      <sz val="12"/>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5"/>
        <bgColor indexed="64"/>
      </patternFill>
    </fill>
    <fill>
      <patternFill patternType="solid">
        <fgColor indexed="47"/>
        <bgColor indexed="64"/>
      </patternFill>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22"/>
        <bgColor indexed="64"/>
      </patternFill>
    </fill>
    <fill>
      <patternFill patternType="solid">
        <fgColor theme="0" tint="-0.499984740745262"/>
        <bgColor indexed="64"/>
      </patternFill>
    </fill>
    <fill>
      <patternFill patternType="solid">
        <fgColor rgb="FFFF0000"/>
        <bgColor indexed="64"/>
      </patternFill>
    </fill>
    <fill>
      <patternFill patternType="solid">
        <fgColor rgb="FF00FF00"/>
        <bgColor indexed="64"/>
      </patternFill>
    </fill>
    <fill>
      <patternFill patternType="solid">
        <fgColor theme="0"/>
        <bgColor indexed="64"/>
      </patternFill>
    </fill>
    <fill>
      <patternFill patternType="solid">
        <fgColor theme="0" tint="-0.34998626667073579"/>
        <bgColor indexed="64"/>
      </patternFill>
    </fill>
    <fill>
      <patternFill patternType="solid">
        <fgColor rgb="FF27285D"/>
        <bgColor indexed="64"/>
      </patternFill>
    </fill>
    <fill>
      <patternFill patternType="solid">
        <fgColor rgb="FFFFFF00"/>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39997558519241921"/>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medium">
        <color auto="1"/>
      </top>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bottom style="double">
        <color auto="1"/>
      </bottom>
      <diagonal/>
    </border>
    <border>
      <left/>
      <right style="thin">
        <color auto="1"/>
      </right>
      <top/>
      <bottom style="double">
        <color auto="1"/>
      </bottom>
      <diagonal/>
    </border>
    <border>
      <left style="thin">
        <color auto="1"/>
      </left>
      <right/>
      <top style="medium">
        <color auto="1"/>
      </top>
      <bottom style="thin">
        <color auto="1"/>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style="medium">
        <color auto="1"/>
      </left>
      <right/>
      <top/>
      <bottom style="thin">
        <color auto="1"/>
      </bottom>
      <diagonal/>
    </border>
    <border>
      <left style="medium">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indexed="64"/>
      </left>
      <right style="medium">
        <color indexed="64"/>
      </right>
      <top/>
      <bottom style="thin">
        <color auto="1"/>
      </bottom>
      <diagonal/>
    </border>
    <border>
      <left style="thin">
        <color auto="1"/>
      </left>
      <right/>
      <top/>
      <bottom style="medium">
        <color indexed="64"/>
      </bottom>
      <diagonal/>
    </border>
  </borders>
  <cellStyleXfs count="46">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4" borderId="0" applyNumberFormat="0" applyBorder="0" applyAlignment="0" applyProtection="0"/>
    <xf numFmtId="0" fontId="7" fillId="16" borderId="1" applyNumberFormat="0" applyAlignment="0" applyProtection="0"/>
    <xf numFmtId="0" fontId="8" fillId="17" borderId="2" applyNumberFormat="0" applyAlignment="0" applyProtection="0"/>
    <xf numFmtId="0" fontId="14" fillId="0" borderId="3" applyNumberFormat="0" applyFill="0" applyAlignment="0" applyProtection="0"/>
    <xf numFmtId="0" fontId="15" fillId="0" borderId="0" applyNumberFormat="0" applyFill="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6" fillId="7" borderId="1" applyNumberFormat="0" applyAlignment="0" applyProtection="0"/>
    <xf numFmtId="0" fontId="17" fillId="3" borderId="0" applyNumberFormat="0" applyBorder="0" applyAlignment="0" applyProtection="0"/>
    <xf numFmtId="0" fontId="18" fillId="22" borderId="0" applyNumberFormat="0" applyBorder="0" applyAlignment="0" applyProtection="0"/>
    <xf numFmtId="0" fontId="13" fillId="0" borderId="0"/>
    <xf numFmtId="0" fontId="1" fillId="0" borderId="0"/>
    <xf numFmtId="0" fontId="1" fillId="0" borderId="0"/>
    <xf numFmtId="0" fontId="1" fillId="23" borderId="4" applyNumberFormat="0" applyFont="0" applyAlignment="0" applyProtection="0"/>
    <xf numFmtId="9" fontId="1" fillId="0" borderId="0" applyFont="0" applyFill="0" applyBorder="0" applyAlignment="0" applyProtection="0"/>
    <xf numFmtId="0" fontId="19" fillId="16" borderId="5"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6" applyNumberFormat="0" applyFill="0" applyAlignment="0" applyProtection="0"/>
    <xf numFmtId="0" fontId="24" fillId="0" borderId="7" applyNumberFormat="0" applyFill="0" applyAlignment="0" applyProtection="0"/>
    <xf numFmtId="0" fontId="15" fillId="0" borderId="8" applyNumberFormat="0" applyFill="0" applyAlignment="0" applyProtection="0"/>
    <xf numFmtId="0" fontId="25" fillId="0" borderId="9" applyNumberFormat="0" applyFill="0" applyAlignment="0" applyProtection="0"/>
  </cellStyleXfs>
  <cellXfs count="785">
    <xf numFmtId="0" fontId="0" fillId="0" borderId="0" xfId="0"/>
    <xf numFmtId="0" fontId="0" fillId="0" borderId="0" xfId="0" applyAlignment="1">
      <alignment vertical="center"/>
    </xf>
    <xf numFmtId="0" fontId="0" fillId="0" borderId="10" xfId="0" applyBorder="1"/>
    <xf numFmtId="0" fontId="0" fillId="0" borderId="11" xfId="0" applyBorder="1"/>
    <xf numFmtId="0" fontId="10" fillId="0" borderId="0" xfId="0" applyFont="1" applyAlignment="1">
      <alignment horizontal="right" vertical="center" textRotation="90"/>
    </xf>
    <xf numFmtId="0" fontId="12" fillId="0" borderId="12" xfId="0" applyFont="1" applyBorder="1" applyAlignment="1">
      <alignment horizontal="center" vertical="center"/>
    </xf>
    <xf numFmtId="0" fontId="0" fillId="0" borderId="10" xfId="0" applyBorder="1" applyAlignment="1">
      <alignment horizontal="center"/>
    </xf>
    <xf numFmtId="0" fontId="0" fillId="0" borderId="0" xfId="0" applyAlignment="1">
      <alignment horizontal="center"/>
    </xf>
    <xf numFmtId="0" fontId="0" fillId="0" borderId="13" xfId="0" applyBorder="1"/>
    <xf numFmtId="0" fontId="0" fillId="0" borderId="14" xfId="0" applyBorder="1" applyAlignment="1">
      <alignment vertical="center"/>
    </xf>
    <xf numFmtId="0" fontId="0" fillId="0" borderId="15" xfId="0" applyBorder="1" applyAlignment="1">
      <alignment vertical="center"/>
    </xf>
    <xf numFmtId="0" fontId="0" fillId="0" borderId="15" xfId="0" applyBorder="1" applyAlignment="1">
      <alignment horizontal="center" vertical="center"/>
    </xf>
    <xf numFmtId="0" fontId="0" fillId="0" borderId="16" xfId="0" applyBorder="1" applyAlignment="1">
      <alignment vertical="center"/>
    </xf>
    <xf numFmtId="0" fontId="3" fillId="0" borderId="0" xfId="0" applyFont="1" applyAlignment="1">
      <alignment vertical="center" wrapText="1"/>
    </xf>
    <xf numFmtId="0" fontId="26" fillId="0" borderId="0" xfId="0" applyFont="1"/>
    <xf numFmtId="2" fontId="26" fillId="0" borderId="0" xfId="0" applyNumberFormat="1" applyFont="1" applyAlignment="1">
      <alignment horizontal="center" vertical="center" wrapText="1"/>
    </xf>
    <xf numFmtId="1" fontId="26" fillId="0" borderId="0" xfId="0" applyNumberFormat="1" applyFont="1"/>
    <xf numFmtId="0" fontId="0" fillId="0" borderId="15" xfId="0" applyBorder="1" applyAlignment="1">
      <alignment horizontal="justify" vertical="center"/>
    </xf>
    <xf numFmtId="0" fontId="0" fillId="0" borderId="17" xfId="0" applyBorder="1"/>
    <xf numFmtId="0" fontId="0" fillId="0" borderId="18" xfId="0" applyBorder="1"/>
    <xf numFmtId="0" fontId="13" fillId="0" borderId="0" xfId="0" applyFont="1" applyAlignment="1">
      <alignment vertical="center"/>
    </xf>
    <xf numFmtId="0" fontId="13" fillId="25" borderId="19" xfId="0" applyFont="1" applyFill="1" applyBorder="1"/>
    <xf numFmtId="0" fontId="13" fillId="0" borderId="20" xfId="0" applyFont="1" applyBorder="1" applyAlignment="1">
      <alignment vertical="center"/>
    </xf>
    <xf numFmtId="0" fontId="13" fillId="26" borderId="19" xfId="0" applyFont="1" applyFill="1" applyBorder="1"/>
    <xf numFmtId="0" fontId="13" fillId="27" borderId="19" xfId="0" applyFont="1" applyFill="1" applyBorder="1"/>
    <xf numFmtId="0" fontId="13" fillId="28" borderId="19" xfId="0" applyFont="1" applyFill="1" applyBorder="1"/>
    <xf numFmtId="0" fontId="13" fillId="29" borderId="21" xfId="0" applyFont="1" applyFill="1" applyBorder="1"/>
    <xf numFmtId="0" fontId="13" fillId="0" borderId="22" xfId="0" applyFont="1" applyBorder="1" applyAlignment="1">
      <alignment vertical="center"/>
    </xf>
    <xf numFmtId="0" fontId="13" fillId="0" borderId="20" xfId="0" applyFont="1" applyBorder="1" applyAlignment="1">
      <alignment horizontal="center" vertical="center"/>
    </xf>
    <xf numFmtId="49" fontId="13" fillId="0" borderId="20" xfId="0" applyNumberFormat="1" applyFont="1" applyBorder="1" applyAlignment="1">
      <alignment horizontal="center" vertical="center"/>
    </xf>
    <xf numFmtId="0" fontId="13" fillId="0" borderId="22" xfId="0" applyFont="1" applyBorder="1" applyAlignment="1">
      <alignment horizontal="center" vertical="center"/>
    </xf>
    <xf numFmtId="0" fontId="0" fillId="31" borderId="0" xfId="0" applyFill="1" applyAlignment="1">
      <alignment vertical="center" wrapText="1"/>
    </xf>
    <xf numFmtId="0" fontId="0" fillId="31" borderId="0" xfId="0" applyFill="1" applyAlignment="1">
      <alignment vertical="center"/>
    </xf>
    <xf numFmtId="0" fontId="0" fillId="31" borderId="0" xfId="0" applyFill="1"/>
    <xf numFmtId="0" fontId="29" fillId="34" borderId="0" xfId="0" applyFont="1" applyFill="1"/>
    <xf numFmtId="0" fontId="29" fillId="35" borderId="0" xfId="0" applyFont="1" applyFill="1"/>
    <xf numFmtId="0" fontId="32" fillId="0" borderId="0" xfId="0" applyFont="1" applyAlignment="1">
      <alignment vertical="center" wrapText="1"/>
    </xf>
    <xf numFmtId="0" fontId="32" fillId="0" borderId="0" xfId="0" applyFont="1" applyAlignment="1">
      <alignment horizontal="justify" vertical="top" wrapText="1"/>
    </xf>
    <xf numFmtId="0" fontId="32" fillId="0" borderId="12" xfId="0" applyFont="1" applyBorder="1" applyAlignment="1" applyProtection="1">
      <alignment horizontal="center" vertical="center" wrapText="1"/>
      <protection locked="0"/>
    </xf>
    <xf numFmtId="49" fontId="32" fillId="0" borderId="0" xfId="0" applyNumberFormat="1" applyFont="1" applyAlignment="1" applyProtection="1">
      <alignment vertical="center" wrapText="1"/>
      <protection locked="0"/>
    </xf>
    <xf numFmtId="0" fontId="32" fillId="24" borderId="24" xfId="0" applyFont="1" applyFill="1" applyBorder="1" applyAlignment="1">
      <alignment vertical="center" wrapText="1"/>
    </xf>
    <xf numFmtId="0" fontId="31" fillId="0" borderId="0" xfId="0" applyFont="1" applyAlignment="1">
      <alignment horizontal="center" vertical="center" wrapText="1"/>
    </xf>
    <xf numFmtId="0" fontId="32" fillId="0" borderId="12" xfId="0" applyFont="1" applyBorder="1" applyAlignment="1" applyProtection="1">
      <alignment horizontal="justify" vertical="center" wrapText="1"/>
      <protection locked="0"/>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0" xfId="0" applyFont="1"/>
    <xf numFmtId="0" fontId="31" fillId="0" borderId="12" xfId="0" applyFont="1" applyBorder="1" applyAlignment="1">
      <alignment horizontal="center" vertical="center" wrapText="1"/>
    </xf>
    <xf numFmtId="0" fontId="3" fillId="0" borderId="18" xfId="0" applyFont="1" applyBorder="1" applyAlignment="1">
      <alignment vertical="center" wrapText="1"/>
    </xf>
    <xf numFmtId="0" fontId="32" fillId="24" borderId="24" xfId="0" applyFont="1" applyFill="1" applyBorder="1" applyAlignment="1">
      <alignment horizontal="center" vertical="center"/>
    </xf>
    <xf numFmtId="0" fontId="31" fillId="0" borderId="0" xfId="0" applyFont="1" applyAlignment="1">
      <alignment vertical="center" wrapText="1"/>
    </xf>
    <xf numFmtId="0" fontId="31" fillId="0" borderId="18" xfId="0" applyFont="1" applyBorder="1" applyAlignment="1">
      <alignment vertical="center" wrapText="1"/>
    </xf>
    <xf numFmtId="0" fontId="32" fillId="0" borderId="14" xfId="0" applyFont="1" applyBorder="1"/>
    <xf numFmtId="0" fontId="32" fillId="0" borderId="15" xfId="0" applyFont="1" applyBorder="1"/>
    <xf numFmtId="2" fontId="32" fillId="0" borderId="15" xfId="0" applyNumberFormat="1" applyFont="1" applyBorder="1" applyAlignment="1">
      <alignment horizontal="center" vertical="center" wrapText="1"/>
    </xf>
    <xf numFmtId="1" fontId="32" fillId="0" borderId="15" xfId="0" applyNumberFormat="1" applyFont="1" applyBorder="1"/>
    <xf numFmtId="0" fontId="32" fillId="0" borderId="16" xfId="0" applyFont="1" applyBorder="1"/>
    <xf numFmtId="0" fontId="32" fillId="0" borderId="10" xfId="0" applyFont="1" applyBorder="1"/>
    <xf numFmtId="2" fontId="32" fillId="0" borderId="0" xfId="0" applyNumberFormat="1" applyFont="1" applyAlignment="1">
      <alignment horizontal="center" vertical="center" wrapText="1"/>
    </xf>
    <xf numFmtId="1" fontId="32" fillId="0" borderId="0" xfId="0" applyNumberFormat="1" applyFont="1"/>
    <xf numFmtId="0" fontId="32" fillId="0" borderId="11" xfId="0" applyFont="1" applyBorder="1"/>
    <xf numFmtId="1" fontId="32" fillId="0" borderId="12" xfId="0" applyNumberFormat="1" applyFont="1" applyBorder="1" applyAlignment="1">
      <alignment horizontal="center" vertical="center" wrapText="1"/>
    </xf>
    <xf numFmtId="0" fontId="32" fillId="0" borderId="17" xfId="0" applyFont="1" applyBorder="1"/>
    <xf numFmtId="0" fontId="32" fillId="0" borderId="18" xfId="0" applyFont="1" applyBorder="1"/>
    <xf numFmtId="2" fontId="32" fillId="0" borderId="18" xfId="0" applyNumberFormat="1" applyFont="1" applyBorder="1" applyAlignment="1">
      <alignment horizontal="center" vertical="center" wrapText="1"/>
    </xf>
    <xf numFmtId="1" fontId="32" fillId="0" borderId="18" xfId="0" applyNumberFormat="1" applyFont="1" applyBorder="1"/>
    <xf numFmtId="0" fontId="32" fillId="0" borderId="13" xfId="0" applyFont="1" applyBorder="1"/>
    <xf numFmtId="2" fontId="34" fillId="0" borderId="0" xfId="0" applyNumberFormat="1" applyFont="1" applyAlignment="1">
      <alignment horizontal="center" vertical="center" wrapText="1"/>
    </xf>
    <xf numFmtId="1" fontId="34" fillId="0" borderId="0" xfId="0" applyNumberFormat="1" applyFont="1"/>
    <xf numFmtId="0" fontId="34" fillId="0" borderId="0" xfId="0" applyFont="1"/>
    <xf numFmtId="0" fontId="38" fillId="36" borderId="0" xfId="0" applyFont="1" applyFill="1" applyAlignment="1">
      <alignment vertical="center"/>
    </xf>
    <xf numFmtId="0" fontId="34" fillId="0" borderId="12" xfId="0" applyFont="1" applyBorder="1" applyAlignment="1">
      <alignment horizontal="justify" vertical="center" wrapText="1"/>
    </xf>
    <xf numFmtId="0" fontId="34" fillId="0" borderId="12" xfId="0" applyFont="1" applyBorder="1" applyAlignment="1" applyProtection="1">
      <alignment horizontal="justify" vertical="center" wrapText="1"/>
      <protection locked="0"/>
    </xf>
    <xf numFmtId="0" fontId="35" fillId="0" borderId="12"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10" fillId="0" borderId="0" xfId="0" applyFont="1" applyAlignment="1">
      <alignment vertical="center"/>
    </xf>
    <xf numFmtId="0" fontId="36" fillId="0" borderId="0" xfId="0" applyFont="1" applyAlignment="1">
      <alignment horizontal="center" vertical="center"/>
    </xf>
    <xf numFmtId="0" fontId="27" fillId="0" borderId="11" xfId="0" applyFont="1" applyBorder="1" applyAlignment="1">
      <alignment textRotation="90"/>
    </xf>
    <xf numFmtId="0" fontId="0" fillId="34" borderId="0" xfId="0" applyFill="1"/>
    <xf numFmtId="0" fontId="27" fillId="34" borderId="11" xfId="0" applyFont="1" applyFill="1" applyBorder="1" applyAlignment="1">
      <alignment horizontal="center" vertical="center" textRotation="90"/>
    </xf>
    <xf numFmtId="0" fontId="0" fillId="34" borderId="11" xfId="0" applyFill="1" applyBorder="1"/>
    <xf numFmtId="0" fontId="39" fillId="36" borderId="0" xfId="0" applyFont="1" applyFill="1" applyAlignment="1">
      <alignment horizontal="center" vertical="center" wrapText="1"/>
    </xf>
    <xf numFmtId="49" fontId="33" fillId="0" borderId="12" xfId="0" applyNumberFormat="1" applyFont="1" applyBorder="1" applyAlignment="1" applyProtection="1">
      <alignment vertical="center" wrapText="1"/>
      <protection locked="0"/>
    </xf>
    <xf numFmtId="0" fontId="2" fillId="0" borderId="12" xfId="0" applyFont="1" applyBorder="1" applyAlignment="1">
      <alignment horizontal="center" vertical="center" wrapText="1"/>
    </xf>
    <xf numFmtId="0" fontId="39" fillId="36" borderId="0" xfId="0" applyFont="1" applyFill="1" applyAlignment="1">
      <alignment vertical="center" wrapText="1"/>
    </xf>
    <xf numFmtId="0" fontId="0" fillId="0" borderId="12" xfId="0" applyBorder="1" applyAlignment="1">
      <alignment horizontal="center" vertical="center"/>
    </xf>
    <xf numFmtId="0" fontId="1" fillId="0" borderId="0" xfId="0" applyFont="1"/>
    <xf numFmtId="0" fontId="32" fillId="24" borderId="29" xfId="0" applyFont="1" applyFill="1" applyBorder="1" applyAlignment="1">
      <alignment horizontal="center" vertical="center"/>
    </xf>
    <xf numFmtId="9" fontId="32" fillId="0" borderId="12" xfId="37" applyFont="1" applyFill="1" applyBorder="1" applyAlignment="1" applyProtection="1">
      <alignment horizontal="center" vertical="center" wrapText="1"/>
    </xf>
    <xf numFmtId="0" fontId="39" fillId="34" borderId="0" xfId="0" applyFont="1" applyFill="1" applyAlignment="1">
      <alignment vertical="center" wrapText="1"/>
    </xf>
    <xf numFmtId="0" fontId="39" fillId="34" borderId="0" xfId="0" applyFont="1" applyFill="1" applyAlignment="1">
      <alignment horizontal="center" vertical="center" wrapText="1"/>
    </xf>
    <xf numFmtId="49" fontId="2" fillId="0" borderId="12" xfId="0" applyNumberFormat="1" applyFont="1" applyBorder="1" applyAlignment="1" applyProtection="1">
      <alignment horizontal="center" vertical="center" textRotation="90" wrapText="1"/>
      <protection locked="0"/>
    </xf>
    <xf numFmtId="49" fontId="2" fillId="0" borderId="12" xfId="0" applyNumberFormat="1" applyFont="1" applyBorder="1" applyAlignment="1" applyProtection="1">
      <alignment vertical="center" wrapText="1"/>
      <protection locked="0"/>
    </xf>
    <xf numFmtId="0" fontId="30" fillId="0" borderId="12" xfId="0" applyFont="1" applyBorder="1" applyAlignment="1">
      <alignment horizontal="center" vertical="center" wrapText="1"/>
    </xf>
    <xf numFmtId="0" fontId="1" fillId="0" borderId="12" xfId="0" applyFont="1" applyBorder="1" applyAlignment="1">
      <alignment horizontal="center" vertical="center"/>
    </xf>
    <xf numFmtId="0" fontId="0" fillId="0" borderId="12" xfId="0" applyBorder="1" applyAlignment="1">
      <alignment horizontal="justify" vertical="center"/>
    </xf>
    <xf numFmtId="0" fontId="0" fillId="0" borderId="27" xfId="0" applyBorder="1" applyAlignment="1">
      <alignment vertical="center" wrapText="1"/>
    </xf>
    <xf numFmtId="49" fontId="34" fillId="0" borderId="12" xfId="0" applyNumberFormat="1" applyFont="1" applyBorder="1" applyAlignment="1">
      <alignment horizontal="justify" vertical="center" wrapText="1"/>
    </xf>
    <xf numFmtId="0" fontId="34" fillId="0" borderId="27" xfId="0" applyFont="1" applyBorder="1" applyAlignment="1">
      <alignment vertical="center" wrapText="1"/>
    </xf>
    <xf numFmtId="1" fontId="0" fillId="0" borderId="12" xfId="0" applyNumberFormat="1" applyBorder="1" applyAlignment="1">
      <alignment horizontal="center" vertical="center"/>
    </xf>
    <xf numFmtId="0" fontId="32" fillId="0" borderId="0" xfId="0" applyFont="1" applyAlignment="1" applyProtection="1">
      <alignment horizontal="center" vertical="center" wrapText="1"/>
      <protection locked="0"/>
    </xf>
    <xf numFmtId="0" fontId="40" fillId="0" borderId="0" xfId="0" applyFont="1" applyAlignment="1">
      <alignment horizontal="center" vertical="center" wrapText="1"/>
    </xf>
    <xf numFmtId="0" fontId="31" fillId="0" borderId="24" xfId="0" applyFont="1" applyBorder="1" applyAlignment="1" applyProtection="1">
      <alignment vertical="center" wrapText="1"/>
      <protection locked="0"/>
    </xf>
    <xf numFmtId="0" fontId="34" fillId="0" borderId="24" xfId="0" applyFont="1" applyBorder="1" applyAlignment="1">
      <alignment horizontal="center" vertical="center" wrapText="1"/>
    </xf>
    <xf numFmtId="0" fontId="32" fillId="0" borderId="10" xfId="0" applyFont="1" applyBorder="1" applyAlignment="1">
      <alignment vertical="center" wrapText="1"/>
    </xf>
    <xf numFmtId="0" fontId="30" fillId="34" borderId="35" xfId="0" applyFont="1" applyFill="1" applyBorder="1" applyAlignment="1" applyProtection="1">
      <alignment horizontal="center" vertical="center" wrapText="1"/>
      <protection locked="0"/>
    </xf>
    <xf numFmtId="0" fontId="40" fillId="0" borderId="0" xfId="0" applyFont="1" applyAlignment="1">
      <alignment vertical="center" wrapText="1"/>
    </xf>
    <xf numFmtId="0" fontId="31" fillId="0" borderId="11" xfId="0" applyFont="1" applyBorder="1" applyAlignment="1">
      <alignment horizontal="center" vertical="center" wrapText="1"/>
    </xf>
    <xf numFmtId="0" fontId="40" fillId="39" borderId="0" xfId="0" applyFont="1" applyFill="1" applyAlignment="1">
      <alignment vertical="center" wrapText="1"/>
    </xf>
    <xf numFmtId="0" fontId="31" fillId="39" borderId="0" xfId="0" applyFont="1" applyFill="1" applyAlignment="1">
      <alignment vertical="center" wrapText="1"/>
    </xf>
    <xf numFmtId="0" fontId="0" fillId="39" borderId="0" xfId="0" applyFill="1" applyAlignment="1">
      <alignment vertical="center" wrapText="1"/>
    </xf>
    <xf numFmtId="0" fontId="0" fillId="39" borderId="0" xfId="0" applyFill="1" applyAlignment="1">
      <alignment vertical="center"/>
    </xf>
    <xf numFmtId="0" fontId="0" fillId="39" borderId="0" xfId="0" applyFill="1"/>
    <xf numFmtId="0" fontId="43" fillId="39" borderId="0" xfId="0" applyFont="1" applyFill="1"/>
    <xf numFmtId="0" fontId="31" fillId="0" borderId="29" xfId="0" applyFont="1" applyBorder="1" applyAlignment="1">
      <alignment vertical="center" wrapText="1"/>
    </xf>
    <xf numFmtId="0" fontId="0" fillId="0" borderId="33" xfId="0" applyBorder="1" applyAlignment="1">
      <alignment horizontal="center" vertical="center"/>
    </xf>
    <xf numFmtId="0" fontId="0" fillId="0" borderId="24" xfId="0" applyBorder="1" applyAlignment="1">
      <alignment horizontal="center" vertical="center"/>
    </xf>
    <xf numFmtId="0" fontId="45" fillId="0" borderId="0" xfId="0" applyFont="1" applyAlignment="1">
      <alignment vertical="center"/>
    </xf>
    <xf numFmtId="0" fontId="44" fillId="0" borderId="0" xfId="0" applyFont="1" applyAlignment="1">
      <alignment vertical="center" wrapText="1"/>
    </xf>
    <xf numFmtId="0" fontId="33" fillId="0" borderId="24" xfId="0" applyFont="1" applyBorder="1" applyAlignment="1">
      <alignment horizontal="center" vertical="center" wrapText="1"/>
    </xf>
    <xf numFmtId="0" fontId="43" fillId="0" borderId="0" xfId="0" applyFont="1" applyAlignment="1">
      <alignment vertical="center"/>
    </xf>
    <xf numFmtId="1" fontId="3" fillId="30" borderId="13" xfId="0" applyNumberFormat="1" applyFont="1" applyFill="1" applyBorder="1" applyAlignment="1">
      <alignment horizontal="center" vertical="center" wrapText="1"/>
    </xf>
    <xf numFmtId="0" fontId="31" fillId="0" borderId="11" xfId="0" applyFont="1" applyBorder="1" applyAlignment="1">
      <alignment vertical="center" wrapText="1"/>
    </xf>
    <xf numFmtId="1" fontId="32" fillId="0" borderId="32" xfId="35" applyNumberFormat="1" applyFont="1" applyBorder="1" applyAlignment="1">
      <alignment horizontal="center" vertical="center" wrapText="1"/>
    </xf>
    <xf numFmtId="0" fontId="32" fillId="0" borderId="11" xfId="0" applyFont="1" applyBorder="1" applyAlignment="1" applyProtection="1">
      <alignment horizontal="center" vertical="center" wrapText="1"/>
      <protection locked="0"/>
    </xf>
    <xf numFmtId="0" fontId="32" fillId="0" borderId="3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1" fillId="0" borderId="37" xfId="0" applyFont="1" applyBorder="1" applyAlignment="1">
      <alignment horizontal="center" vertical="center" wrapText="1"/>
    </xf>
    <xf numFmtId="0" fontId="34" fillId="0" borderId="32" xfId="0" applyFont="1" applyBorder="1" applyAlignment="1">
      <alignment horizontal="justify" vertical="center" wrapText="1"/>
    </xf>
    <xf numFmtId="0" fontId="32" fillId="0" borderId="12" xfId="0" applyFont="1" applyBorder="1" applyAlignment="1" applyProtection="1">
      <alignment vertical="center" wrapText="1"/>
      <protection locked="0"/>
    </xf>
    <xf numFmtId="0" fontId="0" fillId="0" borderId="12" xfId="0" applyBorder="1" applyAlignment="1" applyProtection="1">
      <alignment horizontal="center" vertical="center"/>
      <protection locked="0"/>
    </xf>
    <xf numFmtId="49" fontId="33" fillId="0" borderId="32" xfId="0" applyNumberFormat="1" applyFont="1" applyBorder="1" applyAlignment="1" applyProtection="1">
      <alignment vertical="center" wrapText="1"/>
      <protection locked="0"/>
    </xf>
    <xf numFmtId="1" fontId="2" fillId="0" borderId="12" xfId="0" applyNumberFormat="1" applyFont="1" applyBorder="1" applyAlignment="1">
      <alignment horizontal="center" vertical="center" wrapText="1"/>
    </xf>
    <xf numFmtId="0" fontId="0" fillId="0" borderId="12" xfId="0" applyBorder="1" applyProtection="1">
      <protection locked="0"/>
    </xf>
    <xf numFmtId="0" fontId="0" fillId="0" borderId="32" xfId="0" applyBorder="1" applyProtection="1">
      <protection locked="0"/>
    </xf>
    <xf numFmtId="0" fontId="1" fillId="0" borderId="12" xfId="0" quotePrefix="1" applyFont="1" applyBorder="1" applyAlignment="1">
      <alignment horizontal="justify" vertical="center" wrapText="1"/>
    </xf>
    <xf numFmtId="0" fontId="29" fillId="34" borderId="12" xfId="0" applyFont="1" applyFill="1" applyBorder="1"/>
    <xf numFmtId="0" fontId="34" fillId="0" borderId="12" xfId="0" applyFont="1" applyBorder="1" applyAlignment="1">
      <alignment horizontal="justify" vertical="center"/>
    </xf>
    <xf numFmtId="0" fontId="1" fillId="0" borderId="27" xfId="34" applyBorder="1" applyAlignment="1">
      <alignment horizontal="justify" vertical="center" wrapText="1"/>
    </xf>
    <xf numFmtId="0" fontId="29" fillId="34" borderId="12" xfId="0" applyFont="1" applyFill="1" applyBorder="1" applyAlignment="1">
      <alignment vertical="center" wrapText="1"/>
    </xf>
    <xf numFmtId="49" fontId="2" fillId="0" borderId="12" xfId="0" applyNumberFormat="1" applyFont="1" applyBorder="1" applyAlignment="1" applyProtection="1">
      <alignment horizontal="justify" vertical="center" wrapText="1"/>
      <protection locked="0"/>
    </xf>
    <xf numFmtId="0" fontId="2" fillId="0" borderId="12" xfId="0" applyFont="1" applyBorder="1" applyAlignment="1" applyProtection="1">
      <alignment horizontal="justify" vertical="center" wrapText="1"/>
      <protection locked="0"/>
    </xf>
    <xf numFmtId="0" fontId="29" fillId="34" borderId="32" xfId="0" applyFont="1" applyFill="1" applyBorder="1" applyAlignment="1">
      <alignment horizontal="left" vertical="center" wrapText="1"/>
    </xf>
    <xf numFmtId="49" fontId="33" fillId="0" borderId="12" xfId="0" applyNumberFormat="1" applyFont="1" applyBorder="1" applyAlignment="1" applyProtection="1">
      <alignment vertical="center" textRotation="90" wrapText="1"/>
      <protection locked="0"/>
    </xf>
    <xf numFmtId="49" fontId="33" fillId="0" borderId="12" xfId="0" applyNumberFormat="1" applyFont="1" applyBorder="1" applyAlignment="1" applyProtection="1">
      <alignment horizontal="justify" vertical="center" wrapText="1"/>
      <protection locked="0"/>
    </xf>
    <xf numFmtId="0" fontId="29" fillId="34" borderId="27" xfId="0" applyFont="1" applyFill="1" applyBorder="1" applyAlignment="1">
      <alignment vertical="center" wrapText="1"/>
    </xf>
    <xf numFmtId="0" fontId="1" fillId="0" borderId="27" xfId="0" applyFont="1" applyBorder="1" applyAlignment="1">
      <alignment horizontal="justify" vertical="center" wrapText="1"/>
    </xf>
    <xf numFmtId="0" fontId="32" fillId="0" borderId="24" xfId="0" applyFont="1" applyBorder="1" applyAlignment="1">
      <alignment horizontal="center" vertical="center" wrapText="1"/>
    </xf>
    <xf numFmtId="0" fontId="35" fillId="0" borderId="32" xfId="0" applyFont="1" applyBorder="1" applyAlignment="1">
      <alignment horizontal="center" vertical="center" wrapText="1"/>
    </xf>
    <xf numFmtId="0" fontId="13" fillId="0" borderId="10" xfId="0" applyFont="1" applyBorder="1" applyAlignment="1">
      <alignment horizontal="center" vertical="center"/>
    </xf>
    <xf numFmtId="0" fontId="13" fillId="0" borderId="11" xfId="0" applyFont="1" applyBorder="1" applyAlignment="1">
      <alignment vertical="center"/>
    </xf>
    <xf numFmtId="0" fontId="30" fillId="0" borderId="14" xfId="0" applyFont="1" applyBorder="1" applyAlignment="1">
      <alignment vertical="center" wrapText="1"/>
    </xf>
    <xf numFmtId="0" fontId="30" fillId="0" borderId="24" xfId="0" applyFont="1" applyBorder="1" applyAlignment="1" applyProtection="1">
      <alignment vertical="center" wrapText="1"/>
      <protection locked="0"/>
    </xf>
    <xf numFmtId="0" fontId="0" fillId="0" borderId="25" xfId="0" applyBorder="1" applyAlignment="1">
      <alignment horizontal="center" vertical="center"/>
    </xf>
    <xf numFmtId="0" fontId="34" fillId="0" borderId="50" xfId="0" applyFont="1" applyBorder="1" applyAlignment="1">
      <alignment horizontal="left" vertical="center" wrapText="1"/>
    </xf>
    <xf numFmtId="0" fontId="0" fillId="0" borderId="50" xfId="0" applyBorder="1" applyAlignment="1">
      <alignment horizontal="center" vertical="center"/>
    </xf>
    <xf numFmtId="0" fontId="0" fillId="0" borderId="50" xfId="0" applyBorder="1" applyAlignment="1" applyProtection="1">
      <alignment horizontal="center" vertical="center"/>
      <protection locked="0"/>
    </xf>
    <xf numFmtId="0" fontId="34" fillId="0" borderId="50" xfId="0" applyFont="1" applyBorder="1" applyAlignment="1">
      <alignment vertical="center" wrapText="1"/>
    </xf>
    <xf numFmtId="1" fontId="0" fillId="0" borderId="50" xfId="0" applyNumberFormat="1" applyBorder="1" applyAlignment="1">
      <alignment horizontal="center" vertical="center"/>
    </xf>
    <xf numFmtId="0" fontId="31" fillId="0" borderId="28" xfId="0" applyFont="1" applyBorder="1" applyAlignment="1">
      <alignment horizontal="center" vertical="center" wrapText="1"/>
    </xf>
    <xf numFmtId="0" fontId="34" fillId="0" borderId="28" xfId="0" applyFont="1" applyBorder="1" applyAlignment="1">
      <alignment horizontal="justify" vertical="center" wrapText="1"/>
    </xf>
    <xf numFmtId="0" fontId="3" fillId="0" borderId="23" xfId="0" applyFont="1" applyBorder="1" applyAlignment="1">
      <alignment horizontal="center" vertical="center"/>
    </xf>
    <xf numFmtId="14" fontId="2" fillId="0" borderId="12" xfId="0" applyNumberFormat="1" applyFont="1" applyBorder="1" applyAlignment="1">
      <alignment horizontal="center" vertical="center" wrapText="1"/>
    </xf>
    <xf numFmtId="0" fontId="3" fillId="0" borderId="0" xfId="0" applyFont="1"/>
    <xf numFmtId="0" fontId="2" fillId="0" borderId="32" xfId="0" applyFont="1" applyBorder="1" applyAlignment="1" applyProtection="1">
      <alignment horizontal="justify" vertical="center" wrapText="1"/>
      <protection locked="0"/>
    </xf>
    <xf numFmtId="49" fontId="2" fillId="0" borderId="32" xfId="0" applyNumberFormat="1" applyFont="1" applyBorder="1" applyAlignment="1" applyProtection="1">
      <alignment vertical="center" wrapText="1"/>
      <protection locked="0"/>
    </xf>
    <xf numFmtId="0" fontId="0" fillId="24" borderId="10" xfId="0" applyFill="1" applyBorder="1" applyAlignment="1">
      <alignment horizontal="center" vertical="center"/>
    </xf>
    <xf numFmtId="0" fontId="0" fillId="24" borderId="0" xfId="0" applyFill="1" applyAlignment="1">
      <alignment horizontal="center" vertical="center"/>
    </xf>
    <xf numFmtId="0" fontId="0" fillId="24" borderId="11" xfId="0" applyFill="1" applyBorder="1" applyAlignment="1">
      <alignment horizontal="center" vertical="center"/>
    </xf>
    <xf numFmtId="0" fontId="0" fillId="0" borderId="0" xfId="0"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26" fillId="0" borderId="10" xfId="0" applyFont="1" applyBorder="1"/>
    <xf numFmtId="0" fontId="26" fillId="0" borderId="11" xfId="0" applyFont="1" applyBorder="1"/>
    <xf numFmtId="0" fontId="32" fillId="0" borderId="0" xfId="0" applyFont="1" applyAlignment="1">
      <alignment horizontal="justify" vertical="top"/>
    </xf>
    <xf numFmtId="0" fontId="47" fillId="0" borderId="12" xfId="0" applyFont="1" applyBorder="1" applyAlignment="1" applyProtection="1">
      <alignment vertical="center" wrapText="1"/>
      <protection locked="0"/>
    </xf>
    <xf numFmtId="0" fontId="29" fillId="34" borderId="12" xfId="0" applyFont="1" applyFill="1" applyBorder="1" applyAlignment="1">
      <alignment wrapText="1"/>
    </xf>
    <xf numFmtId="0" fontId="29" fillId="0" borderId="27" xfId="34" applyFont="1" applyBorder="1" applyAlignment="1">
      <alignment horizontal="justify" vertical="center"/>
    </xf>
    <xf numFmtId="0" fontId="34" fillId="34" borderId="12" xfId="0" applyFont="1" applyFill="1" applyBorder="1" applyAlignment="1" applyProtection="1">
      <alignment horizontal="center" vertical="center" wrapText="1"/>
      <protection locked="0"/>
    </xf>
    <xf numFmtId="0" fontId="3" fillId="0" borderId="12" xfId="0" applyFont="1" applyBorder="1" applyAlignment="1">
      <alignment horizontal="center" vertical="center" wrapText="1"/>
    </xf>
    <xf numFmtId="0" fontId="3" fillId="0" borderId="27" xfId="0" quotePrefix="1" applyFont="1" applyBorder="1" applyAlignment="1">
      <alignment horizontal="justify" vertical="center" wrapText="1"/>
    </xf>
    <xf numFmtId="0" fontId="29" fillId="34" borderId="12" xfId="0" applyFont="1" applyFill="1" applyBorder="1" applyAlignment="1">
      <alignment horizontal="left" vertical="center" wrapText="1"/>
    </xf>
    <xf numFmtId="0" fontId="32" fillId="0" borderId="23" xfId="0" applyFont="1" applyBorder="1" applyAlignment="1" applyProtection="1">
      <alignment horizontal="center" vertical="center" wrapText="1"/>
      <protection locked="0"/>
    </xf>
    <xf numFmtId="0" fontId="32" fillId="0" borderId="28" xfId="0" applyFont="1" applyBorder="1" applyAlignment="1" applyProtection="1">
      <alignment horizontal="justify" vertical="center" wrapText="1"/>
      <protection locked="0"/>
    </xf>
    <xf numFmtId="0" fontId="32" fillId="0" borderId="12" xfId="0" applyFont="1" applyBorder="1" applyAlignment="1">
      <alignment horizontal="left" vertical="top" wrapText="1"/>
    </xf>
    <xf numFmtId="0" fontId="34" fillId="0" borderId="32" xfId="0" applyFont="1" applyBorder="1" applyAlignment="1">
      <alignment horizontal="justify" vertical="top" wrapText="1"/>
    </xf>
    <xf numFmtId="0" fontId="35" fillId="0" borderId="24" xfId="0" applyFont="1" applyBorder="1" applyAlignment="1">
      <alignment horizontal="center" vertical="center" wrapText="1"/>
    </xf>
    <xf numFmtId="0" fontId="31" fillId="0" borderId="24" xfId="0" applyFont="1" applyBorder="1" applyAlignment="1">
      <alignment horizontal="center" vertical="center" wrapText="1"/>
    </xf>
    <xf numFmtId="0" fontId="29" fillId="34" borderId="12" xfId="0" quotePrefix="1" applyFont="1" applyFill="1" applyBorder="1" applyAlignment="1">
      <alignment vertical="center" wrapText="1"/>
    </xf>
    <xf numFmtId="0" fontId="34" fillId="0" borderId="12" xfId="0" applyFont="1" applyBorder="1" applyAlignment="1">
      <alignment horizontal="justify" vertical="top" wrapText="1"/>
    </xf>
    <xf numFmtId="0" fontId="34" fillId="0" borderId="12" xfId="0" applyFont="1" applyBorder="1" applyAlignment="1" applyProtection="1">
      <alignment horizontal="left" vertical="center" wrapText="1"/>
      <protection locked="0"/>
    </xf>
    <xf numFmtId="0" fontId="0" fillId="0" borderId="12" xfId="0" applyBorder="1" applyAlignment="1">
      <alignment horizontal="justify" vertical="top"/>
    </xf>
    <xf numFmtId="0" fontId="50" fillId="0" borderId="24" xfId="0" applyFont="1" applyBorder="1" applyAlignment="1">
      <alignment horizontal="center" vertical="center" wrapText="1"/>
    </xf>
    <xf numFmtId="0" fontId="29" fillId="34" borderId="23" xfId="0" applyFont="1" applyFill="1" applyBorder="1"/>
    <xf numFmtId="0" fontId="29" fillId="34" borderId="32" xfId="0" applyFont="1" applyFill="1" applyBorder="1" applyAlignment="1">
      <alignment vertical="top" wrapText="1"/>
    </xf>
    <xf numFmtId="0" fontId="0" fillId="0" borderId="0" xfId="0" applyAlignment="1">
      <alignment vertical="center" wrapText="1"/>
    </xf>
    <xf numFmtId="0" fontId="1" fillId="0" borderId="32" xfId="0" applyFont="1" applyBorder="1" applyAlignment="1">
      <alignment horizontal="justify" vertical="center" wrapText="1"/>
    </xf>
    <xf numFmtId="0" fontId="29" fillId="40" borderId="0" xfId="0" applyFont="1" applyFill="1"/>
    <xf numFmtId="0" fontId="32" fillId="32" borderId="36" xfId="0" applyFont="1" applyFill="1" applyBorder="1"/>
    <xf numFmtId="0" fontId="31" fillId="0" borderId="51" xfId="0" applyFont="1" applyBorder="1" applyAlignment="1" applyProtection="1">
      <alignment horizontal="center" vertical="center"/>
      <protection locked="0"/>
    </xf>
    <xf numFmtId="0" fontId="32" fillId="38" borderId="24" xfId="0" applyFont="1" applyFill="1" applyBorder="1"/>
    <xf numFmtId="0" fontId="31" fillId="0" borderId="32" xfId="0" applyFont="1" applyBorder="1" applyAlignment="1" applyProtection="1">
      <alignment horizontal="center" vertical="center"/>
      <protection locked="0"/>
    </xf>
    <xf numFmtId="0" fontId="32" fillId="37" borderId="24" xfId="0" applyFont="1" applyFill="1" applyBorder="1"/>
    <xf numFmtId="0" fontId="32" fillId="33" borderId="25" xfId="0" applyFont="1" applyFill="1" applyBorder="1"/>
    <xf numFmtId="0" fontId="31" fillId="0" borderId="52" xfId="0" applyFont="1" applyBorder="1" applyAlignment="1" applyProtection="1">
      <alignment horizontal="center" vertical="center"/>
      <protection locked="0"/>
    </xf>
    <xf numFmtId="0" fontId="0" fillId="32" borderId="36" xfId="0" applyFill="1" applyBorder="1"/>
    <xf numFmtId="0" fontId="0" fillId="33" borderId="25" xfId="0" applyFill="1" applyBorder="1"/>
    <xf numFmtId="0" fontId="0" fillId="39" borderId="0" xfId="0" applyFill="1" applyAlignment="1">
      <alignment vertical="top"/>
    </xf>
    <xf numFmtId="0" fontId="32" fillId="0" borderId="49" xfId="0" applyFont="1" applyBorder="1" applyAlignment="1" applyProtection="1">
      <alignment horizontal="center" vertical="center" wrapText="1"/>
      <protection locked="0"/>
    </xf>
    <xf numFmtId="0" fontId="32" fillId="0" borderId="50" xfId="0" applyFont="1" applyBorder="1" applyAlignment="1" applyProtection="1">
      <alignment horizontal="center" vertical="center" wrapText="1"/>
      <protection locked="0"/>
    </xf>
    <xf numFmtId="14" fontId="31" fillId="0" borderId="12" xfId="0" applyNumberFormat="1" applyFont="1" applyBorder="1" applyAlignment="1">
      <alignment horizontal="center" vertical="center" wrapText="1"/>
    </xf>
    <xf numFmtId="0" fontId="32" fillId="0" borderId="57" xfId="0" applyFont="1" applyBorder="1" applyAlignment="1">
      <alignment horizontal="center" vertical="center" wrapText="1"/>
    </xf>
    <xf numFmtId="0" fontId="34" fillId="34" borderId="12" xfId="0" applyFont="1" applyFill="1" applyBorder="1" applyAlignment="1" applyProtection="1">
      <alignment vertical="center" wrapText="1"/>
      <protection locked="0"/>
    </xf>
    <xf numFmtId="14" fontId="31" fillId="0" borderId="28" xfId="0" applyNumberFormat="1" applyFont="1" applyBorder="1" applyAlignment="1">
      <alignment horizontal="center" vertical="center" wrapText="1"/>
    </xf>
    <xf numFmtId="0" fontId="32" fillId="0" borderId="22" xfId="0" applyFont="1" applyBorder="1" applyAlignment="1" applyProtection="1">
      <alignment horizontal="center" vertical="center" wrapText="1"/>
      <protection locked="0"/>
    </xf>
    <xf numFmtId="0" fontId="32" fillId="0" borderId="28" xfId="0" applyFont="1" applyBorder="1" applyAlignment="1" applyProtection="1">
      <alignment horizontal="center" vertical="center" wrapText="1"/>
      <protection locked="0"/>
    </xf>
    <xf numFmtId="0" fontId="32" fillId="0" borderId="28" xfId="0" applyFont="1" applyBorder="1" applyAlignment="1">
      <alignment horizontal="center" vertical="center" wrapText="1"/>
    </xf>
    <xf numFmtId="0" fontId="32" fillId="0" borderId="83" xfId="0" applyFont="1" applyBorder="1" applyAlignment="1" applyProtection="1">
      <alignment horizontal="center" vertical="center" wrapText="1"/>
      <protection locked="0"/>
    </xf>
    <xf numFmtId="0" fontId="32" fillId="0" borderId="49" xfId="0" applyFont="1" applyBorder="1" applyAlignment="1">
      <alignment horizontal="center" vertical="center" wrapText="1"/>
    </xf>
    <xf numFmtId="0" fontId="32" fillId="0" borderId="51" xfId="0" applyFont="1" applyBorder="1" applyAlignment="1">
      <alignment horizontal="left" vertical="center" wrapText="1"/>
    </xf>
    <xf numFmtId="0" fontId="32" fillId="0" borderId="32" xfId="0" applyFont="1" applyBorder="1" applyAlignment="1">
      <alignment horizontal="left" vertical="center" wrapText="1"/>
    </xf>
    <xf numFmtId="0" fontId="32" fillId="0" borderId="58" xfId="0" applyFont="1" applyBorder="1" applyAlignment="1" applyProtection="1">
      <alignment horizontal="center" vertical="center" wrapText="1"/>
      <protection locked="0"/>
    </xf>
    <xf numFmtId="0" fontId="32" fillId="0" borderId="50" xfId="0" applyFont="1" applyBorder="1" applyAlignment="1">
      <alignment horizontal="center" vertical="center" wrapText="1"/>
    </xf>
    <xf numFmtId="0" fontId="32" fillId="0" borderId="84" xfId="0" applyFont="1" applyBorder="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lignment horizontal="center" vertical="center" wrapText="1"/>
    </xf>
    <xf numFmtId="0" fontId="32" fillId="0" borderId="52" xfId="0" applyFont="1" applyBorder="1" applyAlignment="1">
      <alignment horizontal="left" vertical="center" wrapText="1"/>
    </xf>
    <xf numFmtId="0" fontId="32" fillId="0" borderId="36" xfId="0" applyFont="1" applyBorder="1" applyAlignment="1" applyProtection="1">
      <alignment horizontal="justify" vertical="center" wrapText="1"/>
      <protection locked="0"/>
    </xf>
    <xf numFmtId="0" fontId="32" fillId="34" borderId="24" xfId="0" applyFont="1" applyFill="1" applyBorder="1" applyAlignment="1" applyProtection="1">
      <alignment horizontal="justify" vertical="center" wrapText="1"/>
      <protection locked="0"/>
    </xf>
    <xf numFmtId="0" fontId="32" fillId="0" borderId="25" xfId="0" applyFont="1" applyBorder="1" applyAlignment="1" applyProtection="1">
      <alignment horizontal="justify" vertical="center" wrapText="1"/>
      <protection locked="0"/>
    </xf>
    <xf numFmtId="0" fontId="32" fillId="0" borderId="65" xfId="0" applyFont="1" applyBorder="1" applyAlignment="1">
      <alignment horizontal="left" vertical="center" wrapText="1"/>
    </xf>
    <xf numFmtId="0" fontId="32" fillId="0" borderId="74"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29" xfId="0" applyFont="1" applyBorder="1" applyAlignment="1" applyProtection="1">
      <alignment horizontal="justify" vertical="center" wrapText="1"/>
      <protection locked="0"/>
    </xf>
    <xf numFmtId="0" fontId="32" fillId="0" borderId="47" xfId="0" applyFont="1" applyBorder="1" applyAlignment="1" applyProtection="1">
      <alignment horizontal="center" vertical="center" wrapText="1"/>
      <protection locked="0"/>
    </xf>
    <xf numFmtId="0" fontId="32" fillId="0" borderId="27" xfId="0" applyFont="1" applyBorder="1" applyAlignment="1">
      <alignment horizontal="center" vertical="center" wrapText="1"/>
    </xf>
    <xf numFmtId="0" fontId="32" fillId="0" borderId="27" xfId="0" applyFont="1" applyBorder="1" applyAlignment="1" applyProtection="1">
      <alignment horizontal="justify" vertical="center" wrapText="1"/>
      <protection locked="0"/>
    </xf>
    <xf numFmtId="0" fontId="32" fillId="0" borderId="27" xfId="0" applyFont="1" applyBorder="1" applyAlignment="1" applyProtection="1">
      <alignment vertical="center" wrapText="1"/>
      <protection locked="0"/>
    </xf>
    <xf numFmtId="0" fontId="34" fillId="0" borderId="48" xfId="0" applyFont="1" applyBorder="1" applyAlignment="1">
      <alignment vertical="center" wrapText="1"/>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1" fontId="0" fillId="0" borderId="28" xfId="0" applyNumberFormat="1" applyBorder="1" applyAlignment="1">
      <alignment horizontal="center" vertical="center"/>
    </xf>
    <xf numFmtId="1" fontId="0" fillId="0" borderId="21" xfId="0" applyNumberFormat="1" applyBorder="1" applyAlignment="1">
      <alignment horizontal="center" vertical="center"/>
    </xf>
    <xf numFmtId="1" fontId="0" fillId="0" borderId="30" xfId="0" applyNumberFormat="1" applyBorder="1" applyAlignment="1">
      <alignment horizontal="center" vertical="center"/>
    </xf>
    <xf numFmtId="1" fontId="0" fillId="0" borderId="57" xfId="0" applyNumberFormat="1" applyBorder="1" applyAlignment="1">
      <alignment horizontal="center" vertical="center"/>
    </xf>
    <xf numFmtId="0" fontId="3" fillId="0" borderId="87" xfId="0" applyFont="1" applyBorder="1" applyAlignment="1">
      <alignment horizontal="center" vertical="center"/>
    </xf>
    <xf numFmtId="0" fontId="34" fillId="0" borderId="89" xfId="0" applyFont="1" applyBorder="1" applyAlignment="1">
      <alignment vertical="center" wrapText="1"/>
    </xf>
    <xf numFmtId="0" fontId="0" fillId="0" borderId="89" xfId="0" applyBorder="1" applyAlignment="1">
      <alignment horizontal="center" vertical="center"/>
    </xf>
    <xf numFmtId="1" fontId="0" fillId="0" borderId="89" xfId="0" applyNumberFormat="1" applyBorder="1" applyAlignment="1">
      <alignment horizontal="center" vertical="center"/>
    </xf>
    <xf numFmtId="1" fontId="0" fillId="0" borderId="88" xfId="0" applyNumberFormat="1" applyBorder="1" applyAlignment="1">
      <alignment horizontal="center" vertical="center"/>
    </xf>
    <xf numFmtId="0" fontId="34" fillId="0" borderId="89" xfId="0" applyFont="1" applyBorder="1" applyAlignment="1">
      <alignment horizontal="left" vertical="center" wrapText="1"/>
    </xf>
    <xf numFmtId="0" fontId="0" fillId="0" borderId="90" xfId="0" applyBorder="1" applyAlignment="1">
      <alignment horizontal="center" vertical="center"/>
    </xf>
    <xf numFmtId="0" fontId="0" fillId="0" borderId="91" xfId="0" applyBorder="1" applyAlignment="1" applyProtection="1">
      <alignment horizontal="center" vertical="center"/>
      <protection locked="0"/>
    </xf>
    <xf numFmtId="0" fontId="35" fillId="0" borderId="70" xfId="0" applyFont="1" applyBorder="1" applyAlignment="1">
      <alignment horizontal="center" vertical="center" wrapText="1"/>
    </xf>
    <xf numFmtId="0" fontId="31" fillId="0" borderId="49" xfId="0" applyFont="1" applyBorder="1" applyAlignment="1">
      <alignment horizontal="center" vertical="center" wrapText="1"/>
    </xf>
    <xf numFmtId="0" fontId="13" fillId="40" borderId="0" xfId="0" applyFont="1" applyFill="1" applyAlignment="1">
      <alignment vertical="center"/>
    </xf>
    <xf numFmtId="49" fontId="34" fillId="0" borderId="12" xfId="0" applyNumberFormat="1" applyFont="1" applyBorder="1" applyAlignment="1">
      <alignment horizontal="justify" vertical="top" wrapText="1"/>
    </xf>
    <xf numFmtId="0" fontId="47" fillId="0" borderId="28" xfId="0" applyFont="1" applyBorder="1" applyAlignment="1">
      <alignment vertical="center" wrapText="1"/>
    </xf>
    <xf numFmtId="0" fontId="1" fillId="0" borderId="12" xfId="0" applyFont="1" applyBorder="1" applyAlignment="1">
      <alignment horizontal="justify" vertical="center" wrapText="1"/>
    </xf>
    <xf numFmtId="0" fontId="0" fillId="0" borderId="12" xfId="0" applyBorder="1" applyAlignment="1">
      <alignment horizontal="center" vertical="center" wrapText="1"/>
    </xf>
    <xf numFmtId="49" fontId="1" fillId="0" borderId="12" xfId="0" applyNumberFormat="1" applyFont="1" applyBorder="1" applyAlignment="1">
      <alignment horizontal="center" vertical="center" wrapText="1"/>
    </xf>
    <xf numFmtId="0" fontId="1" fillId="0" borderId="32" xfId="0" applyFont="1" applyBorder="1" applyAlignment="1" applyProtection="1">
      <alignment vertical="center" wrapText="1"/>
      <protection locked="0"/>
    </xf>
    <xf numFmtId="0" fontId="0" fillId="0" borderId="27" xfId="0" applyBorder="1" applyAlignment="1">
      <alignment horizontal="center" vertical="center"/>
    </xf>
    <xf numFmtId="0" fontId="35" fillId="0" borderId="27" xfId="0" applyFont="1" applyBorder="1" applyAlignment="1">
      <alignment horizontal="center" vertical="center" wrapText="1"/>
    </xf>
    <xf numFmtId="0" fontId="0" fillId="0" borderId="27" xfId="0" applyBorder="1" applyAlignment="1">
      <alignment horizontal="justify" vertical="center"/>
    </xf>
    <xf numFmtId="0" fontId="0" fillId="0" borderId="27" xfId="0" applyBorder="1" applyAlignment="1" applyProtection="1">
      <alignment horizontal="center" vertical="center"/>
      <protection locked="0"/>
    </xf>
    <xf numFmtId="0" fontId="1" fillId="0" borderId="27" xfId="0" applyFont="1" applyBorder="1" applyAlignment="1">
      <alignment horizontal="center" vertical="center"/>
    </xf>
    <xf numFmtId="0" fontId="0" fillId="0" borderId="27" xfId="0" applyBorder="1" applyProtection="1">
      <protection locked="0"/>
    </xf>
    <xf numFmtId="0" fontId="0" fillId="0" borderId="34" xfId="0" applyBorder="1" applyProtection="1">
      <protection locked="0"/>
    </xf>
    <xf numFmtId="0" fontId="0" fillId="0" borderId="10" xfId="0" applyBorder="1" applyAlignment="1">
      <alignment vertical="center"/>
    </xf>
    <xf numFmtId="0" fontId="0" fillId="0" borderId="0" xfId="0" applyAlignment="1">
      <alignment horizontal="justify" vertical="center"/>
    </xf>
    <xf numFmtId="0" fontId="0" fillId="0" borderId="11" xfId="0" applyBorder="1" applyAlignment="1">
      <alignment vertical="center"/>
    </xf>
    <xf numFmtId="0" fontId="31" fillId="0" borderId="12" xfId="0" applyFont="1" applyBorder="1" applyAlignment="1" applyProtection="1">
      <alignment vertical="center" wrapText="1"/>
      <protection locked="0"/>
    </xf>
    <xf numFmtId="0" fontId="31" fillId="0" borderId="28" xfId="0" applyFont="1" applyBorder="1" applyAlignment="1">
      <alignment vertical="center" wrapText="1"/>
    </xf>
    <xf numFmtId="0" fontId="12" fillId="0" borderId="32" xfId="0" applyFont="1" applyBorder="1" applyAlignment="1">
      <alignment horizontal="center" vertical="center"/>
    </xf>
    <xf numFmtId="0" fontId="12" fillId="0" borderId="50" xfId="0" applyFont="1" applyBorder="1" applyAlignment="1">
      <alignment horizontal="center" vertical="center"/>
    </xf>
    <xf numFmtId="0" fontId="12" fillId="0" borderId="52" xfId="0" applyFont="1" applyBorder="1" applyAlignment="1">
      <alignment horizontal="center" vertical="center"/>
    </xf>
    <xf numFmtId="0" fontId="0" fillId="38" borderId="24" xfId="0" applyFill="1" applyBorder="1"/>
    <xf numFmtId="0" fontId="0" fillId="37" borderId="24" xfId="0" applyFill="1" applyBorder="1"/>
    <xf numFmtId="0" fontId="12" fillId="0" borderId="28" xfId="0" applyFont="1" applyBorder="1" applyAlignment="1">
      <alignment horizontal="center" vertical="center"/>
    </xf>
    <xf numFmtId="0" fontId="12" fillId="0" borderId="45" xfId="0" applyFont="1" applyBorder="1" applyAlignment="1">
      <alignment horizontal="center" vertical="center"/>
    </xf>
    <xf numFmtId="0" fontId="32" fillId="0" borderId="79" xfId="0" applyFont="1" applyBorder="1" applyAlignment="1">
      <alignment horizontal="center" vertical="center" wrapText="1"/>
    </xf>
    <xf numFmtId="0" fontId="0" fillId="0" borderId="27" xfId="34" applyFont="1" applyBorder="1" applyAlignment="1">
      <alignment horizontal="left" vertical="center" wrapText="1"/>
    </xf>
    <xf numFmtId="0" fontId="34" fillId="0" borderId="12" xfId="0" quotePrefix="1" applyFont="1" applyBorder="1" applyAlignment="1">
      <alignment horizontal="justify" vertical="center" wrapText="1"/>
    </xf>
    <xf numFmtId="0" fontId="0" fillId="34" borderId="12" xfId="0" quotePrefix="1" applyFill="1" applyBorder="1" applyAlignment="1">
      <alignment horizontal="justify" vertical="center" wrapText="1"/>
    </xf>
    <xf numFmtId="0" fontId="0" fillId="0" borderId="27" xfId="34" applyFont="1" applyBorder="1" applyAlignment="1">
      <alignment vertical="center" wrapText="1"/>
    </xf>
    <xf numFmtId="0" fontId="0" fillId="0" borderId="34" xfId="0" applyBorder="1" applyAlignment="1">
      <alignment horizontal="left" vertical="center" wrapText="1"/>
    </xf>
    <xf numFmtId="0" fontId="29" fillId="34" borderId="32" xfId="0" applyFont="1" applyFill="1" applyBorder="1" applyAlignment="1">
      <alignment vertical="center" wrapText="1"/>
    </xf>
    <xf numFmtId="0" fontId="1" fillId="0" borderId="12" xfId="0" quotePrefix="1" applyFont="1" applyBorder="1" applyAlignment="1">
      <alignment vertical="center" wrapText="1"/>
    </xf>
    <xf numFmtId="0" fontId="32" fillId="0" borderId="24" xfId="0" applyFont="1" applyBorder="1" applyAlignment="1" applyProtection="1">
      <alignment horizontal="justify" vertical="center" wrapText="1"/>
      <protection locked="0"/>
    </xf>
    <xf numFmtId="0" fontId="32" fillId="0" borderId="26" xfId="0" applyFont="1" applyBorder="1" applyAlignment="1" applyProtection="1">
      <alignment horizontal="justify" vertical="center" wrapText="1"/>
      <protection locked="0"/>
    </xf>
    <xf numFmtId="0" fontId="11" fillId="0" borderId="23" xfId="0" applyFont="1" applyBorder="1" applyAlignment="1">
      <alignment horizontal="center" vertical="center"/>
    </xf>
    <xf numFmtId="0" fontId="12" fillId="0" borderId="23" xfId="0" applyFont="1" applyBorder="1" applyAlignment="1">
      <alignment horizontal="center" vertical="center"/>
    </xf>
    <xf numFmtId="0" fontId="11" fillId="0" borderId="83" xfId="0" applyFont="1" applyBorder="1" applyAlignment="1">
      <alignment horizontal="center" vertical="center"/>
    </xf>
    <xf numFmtId="0" fontId="12" fillId="0" borderId="49" xfId="0" applyFont="1" applyBorder="1" applyAlignment="1">
      <alignment horizontal="center" vertical="center"/>
    </xf>
    <xf numFmtId="0" fontId="12" fillId="0" borderId="51" xfId="0" applyFont="1" applyBorder="1" applyAlignment="1">
      <alignment horizontal="center" vertical="center"/>
    </xf>
    <xf numFmtId="0" fontId="12" fillId="0" borderId="58" xfId="0" applyFont="1" applyBorder="1" applyAlignment="1">
      <alignment horizontal="center" vertical="center"/>
    </xf>
    <xf numFmtId="0" fontId="29" fillId="34" borderId="20" xfId="0" applyFont="1" applyFill="1" applyBorder="1" applyAlignment="1">
      <alignment vertical="center" wrapText="1"/>
    </xf>
    <xf numFmtId="0" fontId="1" fillId="0" borderId="27" xfId="0" applyFont="1" applyBorder="1" applyAlignment="1">
      <alignment horizontal="center" vertical="center" wrapText="1"/>
    </xf>
    <xf numFmtId="0" fontId="1" fillId="0" borderId="27" xfId="0" quotePrefix="1" applyFont="1" applyBorder="1" applyAlignment="1">
      <alignment horizontal="justify" vertical="center" wrapText="1"/>
    </xf>
    <xf numFmtId="0" fontId="29" fillId="34" borderId="27" xfId="0" applyFont="1" applyFill="1" applyBorder="1"/>
    <xf numFmtId="0" fontId="1" fillId="0" borderId="34" xfId="0" applyFont="1" applyBorder="1" applyAlignment="1">
      <alignment horizontal="justify" vertical="center" wrapText="1"/>
    </xf>
    <xf numFmtId="0" fontId="32" fillId="0" borderId="31" xfId="0" applyFont="1" applyBorder="1" applyAlignment="1">
      <alignment horizontal="left" vertical="center" wrapText="1"/>
    </xf>
    <xf numFmtId="0" fontId="32" fillId="0" borderId="12" xfId="0" applyFont="1" applyBorder="1" applyAlignment="1">
      <alignment vertical="center" wrapText="1"/>
    </xf>
    <xf numFmtId="0" fontId="32" fillId="0" borderId="28" xfId="0" applyFont="1" applyBorder="1" applyAlignment="1">
      <alignment horizontal="left" vertical="center" wrapText="1"/>
    </xf>
    <xf numFmtId="0" fontId="32" fillId="0" borderId="92" xfId="0" applyFont="1" applyBorder="1" applyAlignment="1">
      <alignment horizontal="center" vertical="center" wrapText="1"/>
    </xf>
    <xf numFmtId="0" fontId="32" fillId="0" borderId="30" xfId="0" applyFont="1" applyBorder="1" applyAlignment="1">
      <alignment horizontal="left" vertical="center" wrapText="1"/>
    </xf>
    <xf numFmtId="0" fontId="1" fillId="0" borderId="29" xfId="0" applyFont="1" applyBorder="1" applyAlignment="1">
      <alignment horizontal="center" vertical="center"/>
    </xf>
    <xf numFmtId="0" fontId="1" fillId="0" borderId="24" xfId="0" applyFont="1" applyBorder="1" applyAlignment="1">
      <alignment horizontal="center" vertical="center"/>
    </xf>
    <xf numFmtId="0" fontId="34" fillId="0" borderId="28"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50" xfId="0" applyFont="1" applyBorder="1" applyAlignment="1">
      <alignment horizontal="center" vertical="center" wrapText="1"/>
    </xf>
    <xf numFmtId="0" fontId="1" fillId="0" borderId="36" xfId="0" applyFont="1" applyBorder="1" applyAlignment="1">
      <alignment horizontal="center" vertical="center"/>
    </xf>
    <xf numFmtId="0" fontId="34" fillId="0" borderId="49" xfId="0" applyFont="1" applyBorder="1" applyAlignment="1">
      <alignment horizontal="left" vertical="center" wrapText="1"/>
    </xf>
    <xf numFmtId="0" fontId="0" fillId="0" borderId="49" xfId="0" applyBorder="1" applyAlignment="1">
      <alignment horizontal="center" vertical="center"/>
    </xf>
    <xf numFmtId="0" fontId="0" fillId="0" borderId="65" xfId="0" applyBorder="1" applyAlignment="1">
      <alignment horizontal="center" vertical="center"/>
    </xf>
    <xf numFmtId="0" fontId="34" fillId="0" borderId="74" xfId="0" applyFont="1" applyBorder="1" applyAlignment="1">
      <alignment horizontal="center" vertical="center" wrapText="1"/>
    </xf>
    <xf numFmtId="0" fontId="0" fillId="0" borderId="83" xfId="0" applyBorder="1" applyAlignment="1" applyProtection="1">
      <alignment horizontal="center" vertical="center"/>
      <protection locked="0"/>
    </xf>
    <xf numFmtId="0" fontId="34" fillId="0" borderId="49" xfId="0" applyFont="1" applyBorder="1" applyAlignment="1">
      <alignment vertical="center" wrapText="1"/>
    </xf>
    <xf numFmtId="1" fontId="0" fillId="0" borderId="49" xfId="0" applyNumberFormat="1" applyBorder="1" applyAlignment="1">
      <alignment horizontal="center" vertical="center"/>
    </xf>
    <xf numFmtId="1" fontId="0" fillId="0" borderId="51" xfId="0" applyNumberFormat="1" applyBorder="1" applyAlignment="1">
      <alignment horizontal="center" vertical="center"/>
    </xf>
    <xf numFmtId="0" fontId="34" fillId="0" borderId="48" xfId="0" applyFont="1" applyBorder="1" applyAlignment="1">
      <alignment horizontal="left" vertical="center" wrapText="1"/>
    </xf>
    <xf numFmtId="0" fontId="34" fillId="0" borderId="27" xfId="0" applyFont="1" applyBorder="1" applyAlignment="1">
      <alignment horizontal="left" vertical="center" wrapText="1"/>
    </xf>
    <xf numFmtId="0" fontId="31" fillId="0" borderId="27" xfId="0" applyFont="1" applyBorder="1" applyAlignment="1">
      <alignment horizontal="center" vertical="center" wrapText="1"/>
    </xf>
    <xf numFmtId="9" fontId="32" fillId="0" borderId="27" xfId="37" applyFont="1" applyFill="1" applyBorder="1" applyAlignment="1" applyProtection="1">
      <alignment horizontal="center" vertical="center" wrapText="1"/>
    </xf>
    <xf numFmtId="1" fontId="32" fillId="0" borderId="34" xfId="35" applyNumberFormat="1" applyFont="1" applyBorder="1" applyAlignment="1">
      <alignment horizontal="center" vertical="center" wrapText="1"/>
    </xf>
    <xf numFmtId="0" fontId="32" fillId="24" borderId="59" xfId="0" applyFont="1" applyFill="1" applyBorder="1" applyAlignment="1">
      <alignment horizontal="center" vertical="center"/>
    </xf>
    <xf numFmtId="0" fontId="31" fillId="0" borderId="47" xfId="0" applyFont="1" applyBorder="1" applyAlignment="1">
      <alignment horizontal="center" vertical="center" wrapText="1"/>
    </xf>
    <xf numFmtId="0" fontId="34" fillId="0" borderId="27" xfId="0" applyFont="1" applyBorder="1" applyAlignment="1">
      <alignment horizontal="justify" vertical="center" wrapText="1"/>
    </xf>
    <xf numFmtId="0" fontId="34" fillId="0" borderId="87" xfId="0" applyFont="1" applyBorder="1" applyAlignment="1">
      <alignment horizontal="justify" vertical="center" wrapText="1"/>
    </xf>
    <xf numFmtId="0" fontId="31" fillId="0" borderId="89" xfId="0" applyFont="1" applyBorder="1" applyAlignment="1">
      <alignment horizontal="center" vertical="center" wrapText="1"/>
    </xf>
    <xf numFmtId="0" fontId="31" fillId="0" borderId="88" xfId="0" applyFont="1" applyBorder="1" applyAlignment="1">
      <alignment horizontal="center" vertical="center" wrapText="1"/>
    </xf>
    <xf numFmtId="0" fontId="26" fillId="41" borderId="11" xfId="0" applyFont="1" applyFill="1" applyBorder="1"/>
    <xf numFmtId="0" fontId="26" fillId="41" borderId="0" xfId="0" applyFont="1" applyFill="1"/>
    <xf numFmtId="0" fontId="26" fillId="41" borderId="13" xfId="0" applyFont="1" applyFill="1" applyBorder="1"/>
    <xf numFmtId="0" fontId="11" fillId="0" borderId="28" xfId="0" applyFont="1" applyBorder="1" applyAlignment="1">
      <alignment horizontal="center" vertical="center"/>
    </xf>
    <xf numFmtId="0" fontId="11" fillId="0" borderId="12" xfId="0" applyFont="1" applyBorder="1" applyAlignment="1">
      <alignment horizontal="center" vertical="center"/>
    </xf>
    <xf numFmtId="0" fontId="42" fillId="42" borderId="14" xfId="0" applyFont="1" applyFill="1" applyBorder="1"/>
    <xf numFmtId="0" fontId="42" fillId="42" borderId="15" xfId="0" applyFont="1" applyFill="1" applyBorder="1"/>
    <xf numFmtId="0" fontId="42" fillId="42" borderId="16" xfId="0" applyFont="1" applyFill="1" applyBorder="1"/>
    <xf numFmtId="0" fontId="31" fillId="42" borderId="24" xfId="0" applyFont="1" applyFill="1" applyBorder="1" applyAlignment="1">
      <alignment vertical="center" wrapText="1"/>
    </xf>
    <xf numFmtId="0" fontId="30" fillId="42" borderId="29" xfId="0" applyFont="1" applyFill="1" applyBorder="1" applyAlignment="1">
      <alignment horizontal="center"/>
    </xf>
    <xf numFmtId="14" fontId="30" fillId="42" borderId="28" xfId="0" applyNumberFormat="1" applyFont="1" applyFill="1" applyBorder="1" applyAlignment="1">
      <alignment horizontal="center"/>
    </xf>
    <xf numFmtId="0" fontId="31" fillId="42" borderId="24" xfId="0" applyFont="1" applyFill="1" applyBorder="1" applyAlignment="1">
      <alignment horizontal="center" vertical="center" wrapText="1"/>
    </xf>
    <xf numFmtId="0" fontId="31" fillId="42" borderId="24" xfId="0" applyFont="1" applyFill="1" applyBorder="1" applyAlignment="1">
      <alignment horizontal="left" vertical="center" wrapText="1"/>
    </xf>
    <xf numFmtId="0" fontId="30" fillId="42" borderId="33" xfId="0" applyFont="1" applyFill="1" applyBorder="1" applyAlignment="1">
      <alignment horizontal="center" vertical="center" wrapText="1"/>
    </xf>
    <xf numFmtId="0" fontId="29" fillId="42" borderId="10" xfId="0" applyFont="1" applyFill="1" applyBorder="1"/>
    <xf numFmtId="0" fontId="29" fillId="42" borderId="0" xfId="0" applyFont="1" applyFill="1"/>
    <xf numFmtId="0" fontId="29" fillId="42" borderId="11" xfId="0" applyFont="1" applyFill="1" applyBorder="1"/>
    <xf numFmtId="0" fontId="29" fillId="42" borderId="17" xfId="0" applyFont="1" applyFill="1" applyBorder="1"/>
    <xf numFmtId="0" fontId="29" fillId="42" borderId="18" xfId="0" applyFont="1" applyFill="1" applyBorder="1"/>
    <xf numFmtId="0" fontId="29" fillId="42" borderId="13" xfId="0" applyFont="1" applyFill="1" applyBorder="1"/>
    <xf numFmtId="0" fontId="44" fillId="42" borderId="10" xfId="0" applyFont="1" applyFill="1" applyBorder="1" applyAlignment="1">
      <alignment horizontal="center" vertical="center" wrapText="1"/>
    </xf>
    <xf numFmtId="0" fontId="44" fillId="42" borderId="0" xfId="0" applyFont="1" applyFill="1" applyAlignment="1">
      <alignment horizontal="center" vertical="center" wrapText="1"/>
    </xf>
    <xf numFmtId="0" fontId="44" fillId="42" borderId="11" xfId="0" applyFont="1" applyFill="1" applyBorder="1" applyAlignment="1">
      <alignment horizontal="center" vertical="center" wrapText="1"/>
    </xf>
    <xf numFmtId="0" fontId="40" fillId="42" borderId="17" xfId="0" applyFont="1" applyFill="1" applyBorder="1" applyAlignment="1">
      <alignment horizontal="center" vertical="center" wrapText="1"/>
    </xf>
    <xf numFmtId="0" fontId="40" fillId="42" borderId="18" xfId="0" applyFont="1" applyFill="1" applyBorder="1" applyAlignment="1">
      <alignment horizontal="center" vertical="center" wrapText="1"/>
    </xf>
    <xf numFmtId="0" fontId="40" fillId="42" borderId="13" xfId="0" applyFont="1" applyFill="1" applyBorder="1" applyAlignment="1">
      <alignment horizontal="center" vertical="center" wrapText="1"/>
    </xf>
    <xf numFmtId="0" fontId="31" fillId="42" borderId="29" xfId="0" applyFont="1" applyFill="1" applyBorder="1" applyAlignment="1">
      <alignment vertical="center" wrapText="1"/>
    </xf>
    <xf numFmtId="0" fontId="31" fillId="42" borderId="24" xfId="0" applyFont="1" applyFill="1" applyBorder="1" applyAlignment="1" applyProtection="1">
      <alignment vertical="center" wrapText="1"/>
      <protection locked="0"/>
    </xf>
    <xf numFmtId="0" fontId="31" fillId="42" borderId="12" xfId="0" applyFont="1" applyFill="1" applyBorder="1" applyAlignment="1">
      <alignment horizontal="center" vertical="center" wrapText="1"/>
    </xf>
    <xf numFmtId="0" fontId="31" fillId="42" borderId="32" xfId="0" applyFont="1" applyFill="1" applyBorder="1" applyAlignment="1">
      <alignment horizontal="center" vertical="center" wrapText="1"/>
    </xf>
    <xf numFmtId="0" fontId="32" fillId="42" borderId="10" xfId="0" applyFont="1" applyFill="1" applyBorder="1" applyAlignment="1">
      <alignment vertical="center" wrapText="1"/>
    </xf>
    <xf numFmtId="0" fontId="32" fillId="42" borderId="0" xfId="0" applyFont="1" applyFill="1" applyAlignment="1">
      <alignment horizontal="center" vertical="center" wrapText="1"/>
    </xf>
    <xf numFmtId="0" fontId="32" fillId="42" borderId="11" xfId="0" applyFont="1" applyFill="1" applyBorder="1" applyAlignment="1">
      <alignment vertical="center" wrapText="1"/>
    </xf>
    <xf numFmtId="0" fontId="32" fillId="42" borderId="0" xfId="0" applyFont="1" applyFill="1" applyAlignment="1">
      <alignment vertical="center" wrapText="1"/>
    </xf>
    <xf numFmtId="0" fontId="32" fillId="42" borderId="17" xfId="0" applyFont="1" applyFill="1" applyBorder="1" applyAlignment="1">
      <alignment vertical="center" wrapText="1"/>
    </xf>
    <xf numFmtId="0" fontId="32" fillId="42" borderId="18" xfId="0" applyFont="1" applyFill="1" applyBorder="1" applyAlignment="1">
      <alignment vertical="center" wrapText="1"/>
    </xf>
    <xf numFmtId="0" fontId="32" fillId="42" borderId="13" xfId="0" applyFont="1" applyFill="1" applyBorder="1" applyAlignment="1">
      <alignment vertical="center" wrapText="1"/>
    </xf>
    <xf numFmtId="0" fontId="31" fillId="42" borderId="55" xfId="0" applyFont="1" applyFill="1" applyBorder="1" applyAlignment="1">
      <alignment vertical="center" wrapText="1"/>
    </xf>
    <xf numFmtId="0" fontId="31" fillId="42" borderId="56" xfId="0" applyFont="1" applyFill="1" applyBorder="1" applyAlignment="1">
      <alignment vertical="center" wrapText="1"/>
    </xf>
    <xf numFmtId="14" fontId="31" fillId="42" borderId="12" xfId="0" applyNumberFormat="1" applyFont="1" applyFill="1" applyBorder="1" applyAlignment="1">
      <alignment horizontal="center" vertical="center" wrapText="1"/>
    </xf>
    <xf numFmtId="14" fontId="31" fillId="42" borderId="39" xfId="0" applyNumberFormat="1" applyFont="1" applyFill="1" applyBorder="1" applyAlignment="1">
      <alignment vertical="center" wrapText="1"/>
    </xf>
    <xf numFmtId="14" fontId="31" fillId="42" borderId="40" xfId="0" applyNumberFormat="1" applyFont="1" applyFill="1" applyBorder="1" applyAlignment="1">
      <alignment vertical="center" wrapText="1"/>
    </xf>
    <xf numFmtId="0" fontId="32" fillId="42" borderId="0" xfId="0" applyFont="1" applyFill="1" applyAlignment="1" applyProtection="1">
      <alignment vertical="center" wrapText="1"/>
      <protection locked="0"/>
    </xf>
    <xf numFmtId="0" fontId="32" fillId="42" borderId="11" xfId="0" applyFont="1" applyFill="1" applyBorder="1" applyAlignment="1">
      <alignment horizontal="center" vertical="center" wrapText="1"/>
    </xf>
    <xf numFmtId="0" fontId="41" fillId="42" borderId="18" xfId="0" applyFont="1" applyFill="1" applyBorder="1" applyAlignment="1">
      <alignment vertical="center" wrapText="1"/>
    </xf>
    <xf numFmtId="0" fontId="41" fillId="42" borderId="13" xfId="0" applyFont="1" applyFill="1" applyBorder="1" applyAlignment="1">
      <alignment vertical="center" wrapText="1"/>
    </xf>
    <xf numFmtId="0" fontId="41" fillId="42" borderId="0" xfId="0" applyFont="1" applyFill="1" applyAlignment="1">
      <alignment vertical="center" wrapText="1"/>
    </xf>
    <xf numFmtId="0" fontId="41" fillId="42" borderId="11" xfId="0" applyFont="1" applyFill="1" applyBorder="1" applyAlignment="1">
      <alignment vertical="center" wrapText="1"/>
    </xf>
    <xf numFmtId="0" fontId="31" fillId="42" borderId="36" xfId="0" applyFont="1" applyFill="1" applyBorder="1" applyAlignment="1">
      <alignment vertical="center" wrapText="1"/>
    </xf>
    <xf numFmtId="0" fontId="43" fillId="42" borderId="38" xfId="0" applyFont="1" applyFill="1" applyBorder="1"/>
    <xf numFmtId="0" fontId="43" fillId="42" borderId="39" xfId="0" applyFont="1" applyFill="1" applyBorder="1"/>
    <xf numFmtId="0" fontId="43" fillId="42" borderId="40" xfId="0" applyFont="1" applyFill="1" applyBorder="1"/>
    <xf numFmtId="0" fontId="43" fillId="42" borderId="10" xfId="0" applyFont="1" applyFill="1" applyBorder="1"/>
    <xf numFmtId="0" fontId="43" fillId="42" borderId="0" xfId="0" applyFont="1" applyFill="1"/>
    <xf numFmtId="0" fontId="43" fillId="42" borderId="11" xfId="0" applyFont="1" applyFill="1" applyBorder="1"/>
    <xf numFmtId="0" fontId="43" fillId="42" borderId="17" xfId="0" applyFont="1" applyFill="1" applyBorder="1"/>
    <xf numFmtId="0" fontId="43" fillId="42" borderId="18" xfId="0" applyFont="1" applyFill="1" applyBorder="1"/>
    <xf numFmtId="0" fontId="43" fillId="42" borderId="13" xfId="0" applyFont="1" applyFill="1" applyBorder="1"/>
    <xf numFmtId="0" fontId="31" fillId="42" borderId="28" xfId="0" applyFont="1" applyFill="1" applyBorder="1" applyAlignment="1">
      <alignment horizontal="center" vertical="center" wrapText="1"/>
    </xf>
    <xf numFmtId="0" fontId="31" fillId="42" borderId="41" xfId="0" applyFont="1" applyFill="1" applyBorder="1" applyAlignment="1">
      <alignment vertical="top" wrapText="1"/>
    </xf>
    <xf numFmtId="0" fontId="31" fillId="42" borderId="22" xfId="0" applyFont="1" applyFill="1" applyBorder="1" applyAlignment="1">
      <alignment vertical="top" wrapText="1"/>
    </xf>
    <xf numFmtId="0" fontId="32" fillId="42" borderId="14" xfId="0" applyFont="1" applyFill="1" applyBorder="1" applyAlignment="1">
      <alignment horizontal="center" vertical="center" wrapText="1"/>
    </xf>
    <xf numFmtId="0" fontId="32" fillId="42" borderId="15" xfId="0" applyFont="1" applyFill="1" applyBorder="1" applyAlignment="1">
      <alignment horizontal="center" vertical="center" wrapText="1"/>
    </xf>
    <xf numFmtId="0" fontId="32" fillId="42" borderId="15" xfId="0" applyFont="1" applyFill="1" applyBorder="1" applyAlignment="1">
      <alignment vertical="center" wrapText="1"/>
    </xf>
    <xf numFmtId="1" fontId="32" fillId="42" borderId="15" xfId="0" applyNumberFormat="1" applyFont="1" applyFill="1" applyBorder="1" applyAlignment="1">
      <alignment vertical="center" wrapText="1"/>
    </xf>
    <xf numFmtId="1" fontId="31" fillId="42" borderId="16" xfId="0" applyNumberFormat="1" applyFont="1" applyFill="1" applyBorder="1" applyAlignment="1">
      <alignment vertical="center" wrapText="1"/>
    </xf>
    <xf numFmtId="0" fontId="32" fillId="42" borderId="10" xfId="0" applyFont="1" applyFill="1" applyBorder="1" applyAlignment="1">
      <alignment horizontal="center" vertical="center" wrapText="1"/>
    </xf>
    <xf numFmtId="1" fontId="31" fillId="42" borderId="11" xfId="0" applyNumberFormat="1" applyFont="1" applyFill="1" applyBorder="1" applyAlignment="1">
      <alignment vertical="center" wrapText="1"/>
    </xf>
    <xf numFmtId="0" fontId="32" fillId="42" borderId="17" xfId="0" applyFont="1" applyFill="1" applyBorder="1" applyAlignment="1">
      <alignment horizontal="center" vertical="center" wrapText="1"/>
    </xf>
    <xf numFmtId="0" fontId="32" fillId="42" borderId="18" xfId="0" applyFont="1" applyFill="1" applyBorder="1" applyAlignment="1">
      <alignment horizontal="center" vertical="center" wrapText="1"/>
    </xf>
    <xf numFmtId="0" fontId="30" fillId="42" borderId="70" xfId="0" applyFont="1" applyFill="1" applyBorder="1" applyAlignment="1">
      <alignment horizontal="center" vertical="center" wrapText="1"/>
    </xf>
    <xf numFmtId="0" fontId="30" fillId="42" borderId="73" xfId="0" applyFont="1" applyFill="1" applyBorder="1" applyAlignment="1">
      <alignment horizontal="center" vertical="center" wrapText="1"/>
    </xf>
    <xf numFmtId="0" fontId="0" fillId="42" borderId="10" xfId="0" applyFill="1" applyBorder="1"/>
    <xf numFmtId="0" fontId="0" fillId="42" borderId="0" xfId="0" applyFill="1"/>
    <xf numFmtId="0" fontId="32" fillId="42" borderId="0" xfId="0" applyFont="1" applyFill="1" applyAlignment="1" applyProtection="1">
      <alignment horizontal="center" vertical="center" wrapText="1"/>
      <protection locked="0"/>
    </xf>
    <xf numFmtId="0" fontId="0" fillId="42" borderId="11" xfId="0" applyFill="1" applyBorder="1"/>
    <xf numFmtId="0" fontId="0" fillId="42" borderId="17" xfId="0" applyFill="1" applyBorder="1"/>
    <xf numFmtId="0" fontId="0" fillId="42" borderId="18" xfId="0" applyFill="1" applyBorder="1"/>
    <xf numFmtId="0" fontId="32" fillId="42" borderId="18" xfId="0" applyFont="1" applyFill="1" applyBorder="1" applyAlignment="1" applyProtection="1">
      <alignment horizontal="center" vertical="center" wrapText="1"/>
      <protection locked="0"/>
    </xf>
    <xf numFmtId="0" fontId="0" fillId="42" borderId="13" xfId="0" applyFill="1" applyBorder="1"/>
    <xf numFmtId="0" fontId="32" fillId="34" borderId="29" xfId="0" applyFont="1" applyFill="1" applyBorder="1" applyAlignment="1" applyProtection="1">
      <alignment horizontal="justify" vertical="center" wrapText="1"/>
      <protection locked="0"/>
    </xf>
    <xf numFmtId="0" fontId="32" fillId="0" borderId="45" xfId="0" applyFont="1" applyBorder="1" applyAlignment="1">
      <alignment horizontal="left" vertical="center" wrapText="1"/>
    </xf>
    <xf numFmtId="0" fontId="31" fillId="42" borderId="85" xfId="0" applyFont="1" applyFill="1" applyBorder="1" applyAlignment="1" applyProtection="1">
      <alignment horizontal="center" vertical="center" wrapText="1"/>
      <protection locked="0"/>
    </xf>
    <xf numFmtId="0" fontId="31" fillId="42" borderId="93" xfId="0" applyFont="1" applyFill="1" applyBorder="1" applyAlignment="1" applyProtection="1">
      <alignment horizontal="center" vertical="center" wrapText="1"/>
      <protection locked="0"/>
    </xf>
    <xf numFmtId="0" fontId="31" fillId="42" borderId="84" xfId="0" applyFont="1" applyFill="1" applyBorder="1" applyAlignment="1" applyProtection="1">
      <alignment horizontal="center" vertical="center" wrapText="1"/>
      <protection locked="0"/>
    </xf>
    <xf numFmtId="0" fontId="31" fillId="42" borderId="41" xfId="0" applyFont="1" applyFill="1" applyBorder="1" applyAlignment="1">
      <alignment vertical="center" wrapText="1"/>
    </xf>
    <xf numFmtId="0" fontId="31" fillId="42" borderId="22" xfId="0" applyFont="1" applyFill="1" applyBorder="1" applyAlignment="1">
      <alignment vertical="center" wrapText="1"/>
    </xf>
    <xf numFmtId="0" fontId="30" fillId="42" borderId="55" xfId="0" applyFont="1" applyFill="1" applyBorder="1" applyAlignment="1">
      <alignment horizontal="center" vertical="center"/>
    </xf>
    <xf numFmtId="0" fontId="30" fillId="42" borderId="24" xfId="0" applyFont="1" applyFill="1" applyBorder="1" applyAlignment="1">
      <alignment horizontal="center" vertical="center" wrapText="1"/>
    </xf>
    <xf numFmtId="0" fontId="30" fillId="42" borderId="12" xfId="0" applyFont="1" applyFill="1" applyBorder="1" applyAlignment="1">
      <alignment horizontal="center" vertical="center" wrapText="1"/>
    </xf>
    <xf numFmtId="0" fontId="30" fillId="42" borderId="32" xfId="0" applyFont="1" applyFill="1" applyBorder="1" applyAlignment="1">
      <alignment horizontal="center" vertical="center" wrapText="1"/>
    </xf>
    <xf numFmtId="0" fontId="43" fillId="42" borderId="10" xfId="0" applyFont="1" applyFill="1" applyBorder="1" applyAlignment="1">
      <alignment horizontal="center" vertical="center"/>
    </xf>
    <xf numFmtId="0" fontId="43" fillId="42" borderId="0" xfId="0" applyFont="1" applyFill="1" applyAlignment="1">
      <alignment horizontal="center" vertical="center"/>
    </xf>
    <xf numFmtId="0" fontId="43" fillId="42" borderId="11" xfId="0" applyFont="1" applyFill="1" applyBorder="1" applyAlignment="1">
      <alignment horizontal="center" vertical="center"/>
    </xf>
    <xf numFmtId="0" fontId="43" fillId="42" borderId="17" xfId="0" applyFont="1" applyFill="1" applyBorder="1" applyAlignment="1">
      <alignment horizontal="center" vertical="center"/>
    </xf>
    <xf numFmtId="0" fontId="43" fillId="42" borderId="18" xfId="0" applyFont="1" applyFill="1" applyBorder="1" applyAlignment="1">
      <alignment horizontal="center" vertical="center"/>
    </xf>
    <xf numFmtId="0" fontId="43" fillId="42" borderId="13" xfId="0" applyFont="1" applyFill="1" applyBorder="1" applyAlignment="1">
      <alignment horizontal="center" vertical="center"/>
    </xf>
    <xf numFmtId="0" fontId="31" fillId="42" borderId="0" xfId="0" applyFont="1" applyFill="1" applyAlignment="1">
      <alignment vertical="center" wrapText="1"/>
    </xf>
    <xf numFmtId="0" fontId="31" fillId="42" borderId="11" xfId="0" applyFont="1" applyFill="1" applyBorder="1" applyAlignment="1">
      <alignment vertical="center" wrapText="1"/>
    </xf>
    <xf numFmtId="0" fontId="32" fillId="42" borderId="10" xfId="0" applyFont="1" applyFill="1" applyBorder="1" applyAlignment="1">
      <alignment horizontal="center" vertical="center"/>
    </xf>
    <xf numFmtId="0" fontId="32" fillId="42" borderId="0" xfId="0" applyFont="1" applyFill="1" applyAlignment="1">
      <alignment vertical="center"/>
    </xf>
    <xf numFmtId="9" fontId="32" fillId="42" borderId="70" xfId="37" applyFont="1" applyFill="1" applyBorder="1" applyAlignment="1" applyProtection="1">
      <alignment horizontal="center" vertical="center" wrapText="1"/>
    </xf>
    <xf numFmtId="1" fontId="32" fillId="42" borderId="70" xfId="35" applyNumberFormat="1" applyFont="1" applyFill="1" applyBorder="1" applyAlignment="1">
      <alignment horizontal="center" vertical="center" wrapText="1"/>
    </xf>
    <xf numFmtId="0" fontId="41" fillId="42" borderId="10" xfId="0" applyFont="1" applyFill="1" applyBorder="1" applyAlignment="1">
      <alignment horizontal="center" vertical="center"/>
    </xf>
    <xf numFmtId="0" fontId="41" fillId="42" borderId="0" xfId="0" applyFont="1" applyFill="1" applyAlignment="1">
      <alignment vertical="center"/>
    </xf>
    <xf numFmtId="0" fontId="41" fillId="42" borderId="0" xfId="37" applyNumberFormat="1" applyFont="1" applyFill="1" applyBorder="1" applyAlignment="1" applyProtection="1">
      <alignment horizontal="center" vertical="center" wrapText="1"/>
    </xf>
    <xf numFmtId="9" fontId="41" fillId="42" borderId="0" xfId="37" applyFont="1" applyFill="1" applyBorder="1" applyAlignment="1" applyProtection="1">
      <alignment horizontal="center" vertical="center" wrapText="1"/>
    </xf>
    <xf numFmtId="1" fontId="41" fillId="42" borderId="11" xfId="35" applyNumberFormat="1" applyFont="1" applyFill="1" applyBorder="1" applyAlignment="1">
      <alignment horizontal="center" vertical="center" wrapText="1"/>
    </xf>
    <xf numFmtId="0" fontId="43" fillId="42" borderId="18" xfId="0" applyFont="1" applyFill="1" applyBorder="1" applyAlignment="1">
      <alignment vertical="center"/>
    </xf>
    <xf numFmtId="0" fontId="43" fillId="42" borderId="13" xfId="0" applyFont="1" applyFill="1" applyBorder="1" applyAlignment="1">
      <alignment vertical="center"/>
    </xf>
    <xf numFmtId="0" fontId="31" fillId="42" borderId="30" xfId="0" applyFont="1" applyFill="1" applyBorder="1" applyAlignment="1" applyProtection="1">
      <alignment vertical="center" wrapText="1"/>
      <protection locked="0"/>
    </xf>
    <xf numFmtId="0" fontId="31" fillId="42" borderId="23" xfId="0" applyFont="1" applyFill="1" applyBorder="1" applyAlignment="1">
      <alignment vertical="center" wrapText="1"/>
    </xf>
    <xf numFmtId="2" fontId="31" fillId="42" borderId="12" xfId="0" applyNumberFormat="1" applyFont="1" applyFill="1" applyBorder="1" applyAlignment="1">
      <alignment horizontal="center" vertical="center" wrapText="1"/>
    </xf>
    <xf numFmtId="1" fontId="31" fillId="42" borderId="12" xfId="0" applyNumberFormat="1" applyFont="1" applyFill="1" applyBorder="1" applyAlignment="1">
      <alignment horizontal="center" vertical="center" wrapText="1"/>
    </xf>
    <xf numFmtId="0" fontId="32" fillId="42" borderId="10" xfId="0" applyFont="1" applyFill="1" applyBorder="1" applyAlignment="1">
      <alignment vertical="top" wrapText="1"/>
    </xf>
    <xf numFmtId="0" fontId="32" fillId="42" borderId="0" xfId="0" applyFont="1" applyFill="1" applyAlignment="1">
      <alignment vertical="top" wrapText="1"/>
    </xf>
    <xf numFmtId="0" fontId="26" fillId="42" borderId="0" xfId="0" applyFont="1" applyFill="1"/>
    <xf numFmtId="0" fontId="32" fillId="42" borderId="17" xfId="0" applyFont="1" applyFill="1" applyBorder="1" applyAlignment="1">
      <alignment vertical="top" wrapText="1"/>
    </xf>
    <xf numFmtId="0" fontId="32" fillId="42" borderId="18" xfId="0" applyFont="1" applyFill="1" applyBorder="1" applyAlignment="1">
      <alignment vertical="top" wrapText="1"/>
    </xf>
    <xf numFmtId="0" fontId="26" fillId="42" borderId="18" xfId="0" applyFont="1" applyFill="1" applyBorder="1"/>
    <xf numFmtId="0" fontId="37" fillId="42" borderId="41" xfId="0" applyFont="1" applyFill="1" applyBorder="1" applyAlignment="1">
      <alignment vertical="center" wrapText="1"/>
    </xf>
    <xf numFmtId="0" fontId="37" fillId="42" borderId="42" xfId="0" applyFont="1" applyFill="1" applyBorder="1" applyAlignment="1">
      <alignment vertical="center" wrapText="1"/>
    </xf>
    <xf numFmtId="0" fontId="37" fillId="42" borderId="12" xfId="0" applyFont="1" applyFill="1" applyBorder="1" applyAlignment="1">
      <alignment horizontal="center" vertical="center" wrapText="1"/>
    </xf>
    <xf numFmtId="0" fontId="0" fillId="42" borderId="14" xfId="0" applyFill="1" applyBorder="1"/>
    <xf numFmtId="0" fontId="0" fillId="42" borderId="15" xfId="0" applyFill="1" applyBorder="1"/>
    <xf numFmtId="0" fontId="0" fillId="42" borderId="16" xfId="0" applyFill="1" applyBorder="1"/>
    <xf numFmtId="0" fontId="1" fillId="0" borderId="27" xfId="34" applyBorder="1" applyAlignment="1">
      <alignment horizontal="left" vertical="center" wrapText="1"/>
    </xf>
    <xf numFmtId="0" fontId="28" fillId="42" borderId="46" xfId="0" applyFont="1" applyFill="1" applyBorder="1" applyAlignment="1">
      <alignment horizontal="center" vertical="center" wrapText="1"/>
    </xf>
    <xf numFmtId="0" fontId="28" fillId="42" borderId="39" xfId="0" applyFont="1" applyFill="1" applyBorder="1" applyAlignment="1">
      <alignment horizontal="center" vertical="center" wrapText="1"/>
    </xf>
    <xf numFmtId="0" fontId="28" fillId="42" borderId="47" xfId="0" applyFont="1" applyFill="1" applyBorder="1" applyAlignment="1">
      <alignment horizontal="center" vertical="center" wrapText="1"/>
    </xf>
    <xf numFmtId="0" fontId="28" fillId="42" borderId="21" xfId="0" applyFont="1" applyFill="1" applyBorder="1" applyAlignment="1">
      <alignment horizontal="center" vertical="center" wrapText="1"/>
    </xf>
    <xf numFmtId="0" fontId="28" fillId="42" borderId="41" xfId="0" applyFont="1" applyFill="1" applyBorder="1" applyAlignment="1">
      <alignment horizontal="center" vertical="center" wrapText="1"/>
    </xf>
    <xf numFmtId="0" fontId="28" fillId="42" borderId="22" xfId="0" applyFont="1" applyFill="1" applyBorder="1" applyAlignment="1">
      <alignment horizontal="center" vertical="center" wrapText="1"/>
    </xf>
    <xf numFmtId="0" fontId="28" fillId="42" borderId="30" xfId="0" applyFont="1" applyFill="1" applyBorder="1" applyAlignment="1">
      <alignment horizontal="center" vertical="center" wrapText="1"/>
    </xf>
    <xf numFmtId="0" fontId="28" fillId="42" borderId="23" xfId="0" applyFont="1" applyFill="1" applyBorder="1" applyAlignment="1">
      <alignment horizontal="center" vertical="center" wrapText="1"/>
    </xf>
    <xf numFmtId="0" fontId="28" fillId="42" borderId="27" xfId="0" applyFont="1" applyFill="1" applyBorder="1" applyAlignment="1">
      <alignment horizontal="center" vertical="center" wrapText="1"/>
    </xf>
    <xf numFmtId="0" fontId="28" fillId="42" borderId="48" xfId="0" applyFont="1" applyFill="1" applyBorder="1" applyAlignment="1">
      <alignment horizontal="center" vertical="center" wrapText="1"/>
    </xf>
    <xf numFmtId="0" fontId="28" fillId="42" borderId="28" xfId="0" applyFont="1" applyFill="1" applyBorder="1" applyAlignment="1">
      <alignment horizontal="center" vertical="center" wrapText="1"/>
    </xf>
    <xf numFmtId="0" fontId="28" fillId="42" borderId="27" xfId="0" applyFont="1" applyFill="1" applyBorder="1" applyAlignment="1">
      <alignment horizontal="center" vertical="center"/>
    </xf>
    <xf numFmtId="0" fontId="28" fillId="42" borderId="28" xfId="0" applyFont="1" applyFill="1" applyBorder="1" applyAlignment="1">
      <alignment horizontal="center" vertical="center"/>
    </xf>
    <xf numFmtId="0" fontId="28" fillId="42" borderId="14" xfId="0" applyFont="1" applyFill="1" applyBorder="1" applyAlignment="1">
      <alignment horizontal="center" vertical="center"/>
    </xf>
    <xf numFmtId="0" fontId="28" fillId="42" borderId="15" xfId="0" applyFont="1" applyFill="1" applyBorder="1" applyAlignment="1">
      <alignment horizontal="center" vertical="center"/>
    </xf>
    <xf numFmtId="0" fontId="28" fillId="42" borderId="16" xfId="0" applyFont="1" applyFill="1" applyBorder="1" applyAlignment="1">
      <alignment horizontal="center" vertical="center"/>
    </xf>
    <xf numFmtId="0" fontId="28" fillId="42" borderId="10" xfId="0" applyFont="1" applyFill="1" applyBorder="1" applyAlignment="1">
      <alignment horizontal="center" vertical="center"/>
    </xf>
    <xf numFmtId="0" fontId="28" fillId="42" borderId="0" xfId="0" applyFont="1" applyFill="1" applyAlignment="1">
      <alignment horizontal="center" vertical="center"/>
    </xf>
    <xf numFmtId="0" fontId="28" fillId="42" borderId="11" xfId="0" applyFont="1" applyFill="1" applyBorder="1" applyAlignment="1">
      <alignment horizontal="center" vertical="center"/>
    </xf>
    <xf numFmtId="0" fontId="28" fillId="42" borderId="17" xfId="0" applyFont="1" applyFill="1" applyBorder="1" applyAlignment="1">
      <alignment horizontal="center" vertical="center"/>
    </xf>
    <xf numFmtId="0" fontId="28" fillId="42" borderId="18" xfId="0" applyFont="1" applyFill="1" applyBorder="1" applyAlignment="1">
      <alignment horizontal="center" vertical="center"/>
    </xf>
    <xf numFmtId="0" fontId="28" fillId="42" borderId="13" xfId="0" applyFont="1" applyFill="1" applyBorder="1" applyAlignment="1">
      <alignment horizontal="center" vertical="center"/>
    </xf>
    <xf numFmtId="0" fontId="42" fillId="0" borderId="80" xfId="0" applyFont="1" applyBorder="1" applyAlignment="1">
      <alignment horizontal="center"/>
    </xf>
    <xf numFmtId="0" fontId="42" fillId="0" borderId="67" xfId="0" applyFont="1" applyBorder="1" applyAlignment="1">
      <alignment horizontal="center"/>
    </xf>
    <xf numFmtId="0" fontId="42" fillId="0" borderId="68" xfId="0" applyFont="1" applyBorder="1" applyAlignment="1">
      <alignment horizontal="center"/>
    </xf>
    <xf numFmtId="0" fontId="46" fillId="42" borderId="30" xfId="0" applyFont="1" applyFill="1" applyBorder="1" applyAlignment="1">
      <alignment horizontal="center"/>
    </xf>
    <xf numFmtId="0" fontId="46" fillId="42" borderId="55" xfId="0" applyFont="1" applyFill="1" applyBorder="1" applyAlignment="1">
      <alignment horizontal="center"/>
    </xf>
    <xf numFmtId="0" fontId="46" fillId="42" borderId="56" xfId="0" applyFont="1" applyFill="1" applyBorder="1" applyAlignment="1">
      <alignment horizontal="center"/>
    </xf>
    <xf numFmtId="0" fontId="29" fillId="34" borderId="71" xfId="0" applyFont="1" applyFill="1" applyBorder="1" applyAlignment="1" applyProtection="1">
      <alignment horizontal="left" vertical="center" wrapText="1"/>
      <protection locked="0"/>
    </xf>
    <xf numFmtId="0" fontId="29" fillId="34" borderId="72" xfId="0" applyFont="1" applyFill="1" applyBorder="1" applyAlignment="1" applyProtection="1">
      <alignment horizontal="left" vertical="center" wrapText="1"/>
      <protection locked="0"/>
    </xf>
    <xf numFmtId="0" fontId="29" fillId="34" borderId="73" xfId="0" applyFont="1" applyFill="1" applyBorder="1" applyAlignment="1" applyProtection="1">
      <alignment horizontal="left" vertical="center" wrapText="1"/>
      <protection locked="0"/>
    </xf>
    <xf numFmtId="0" fontId="29" fillId="42" borderId="55" xfId="0" applyFont="1" applyFill="1" applyBorder="1" applyAlignment="1">
      <alignment horizontal="center"/>
    </xf>
    <xf numFmtId="0" fontId="29" fillId="42" borderId="39" xfId="0" applyFont="1" applyFill="1" applyBorder="1" applyAlignment="1">
      <alignment horizontal="center"/>
    </xf>
    <xf numFmtId="0" fontId="29" fillId="42" borderId="40" xfId="0" applyFont="1" applyFill="1" applyBorder="1" applyAlignment="1">
      <alignment horizontal="center"/>
    </xf>
    <xf numFmtId="0" fontId="28" fillId="42" borderId="32" xfId="0" applyFont="1" applyFill="1" applyBorder="1" applyAlignment="1">
      <alignment horizontal="center" vertical="center" wrapText="1"/>
    </xf>
    <xf numFmtId="0" fontId="35" fillId="0" borderId="33" xfId="0" applyFont="1" applyBorder="1" applyAlignment="1">
      <alignment horizontal="center" vertical="top"/>
    </xf>
    <xf numFmtId="0" fontId="1" fillId="0" borderId="43" xfId="0" applyFont="1" applyBorder="1" applyAlignment="1">
      <alignment horizontal="center" vertical="top"/>
    </xf>
    <xf numFmtId="0" fontId="31" fillId="42" borderId="12" xfId="0" applyFont="1" applyFill="1" applyBorder="1" applyAlignment="1">
      <alignment horizontal="center" vertical="center"/>
    </xf>
    <xf numFmtId="0" fontId="28" fillId="0" borderId="24" xfId="0" applyFont="1" applyBorder="1" applyAlignment="1">
      <alignment horizontal="center"/>
    </xf>
    <xf numFmtId="0" fontId="28" fillId="0" borderId="12" xfId="0" applyFont="1" applyBorder="1" applyAlignment="1">
      <alignment horizontal="center"/>
    </xf>
    <xf numFmtId="0" fontId="28" fillId="0" borderId="28" xfId="0" applyFont="1" applyBorder="1" applyAlignment="1">
      <alignment horizontal="center"/>
    </xf>
    <xf numFmtId="0" fontId="28" fillId="0" borderId="45" xfId="0" applyFont="1" applyBorder="1" applyAlignment="1">
      <alignment horizontal="center"/>
    </xf>
    <xf numFmtId="0" fontId="28" fillId="42" borderId="33" xfId="0" applyFont="1" applyFill="1" applyBorder="1" applyAlignment="1">
      <alignment horizontal="center" vertical="center"/>
    </xf>
    <xf numFmtId="0" fontId="28" fillId="42" borderId="43" xfId="0" applyFont="1" applyFill="1" applyBorder="1" applyAlignment="1">
      <alignment horizontal="center" vertical="center"/>
    </xf>
    <xf numFmtId="0" fontId="28" fillId="42" borderId="29" xfId="0" applyFont="1" applyFill="1" applyBorder="1" applyAlignment="1">
      <alignment horizontal="center" vertical="center"/>
    </xf>
    <xf numFmtId="0" fontId="28" fillId="42" borderId="34" xfId="0" applyFont="1" applyFill="1" applyBorder="1" applyAlignment="1">
      <alignment horizontal="center" vertical="center" wrapText="1"/>
    </xf>
    <xf numFmtId="0" fontId="28" fillId="42" borderId="44" xfId="0" applyFont="1" applyFill="1" applyBorder="1" applyAlignment="1">
      <alignment horizontal="center" vertical="center" wrapText="1"/>
    </xf>
    <xf numFmtId="0" fontId="28" fillId="42" borderId="45" xfId="0" applyFont="1" applyFill="1" applyBorder="1" applyAlignment="1">
      <alignment horizontal="center" vertical="center" wrapText="1"/>
    </xf>
    <xf numFmtId="14" fontId="30" fillId="42" borderId="12" xfId="0" applyNumberFormat="1" applyFont="1" applyFill="1" applyBorder="1" applyAlignment="1">
      <alignment horizontal="center"/>
    </xf>
    <xf numFmtId="14" fontId="30" fillId="42" borderId="32" xfId="0" applyNumberFormat="1" applyFont="1" applyFill="1" applyBorder="1" applyAlignment="1">
      <alignment horizontal="center"/>
    </xf>
    <xf numFmtId="0" fontId="28" fillId="42" borderId="12" xfId="0" applyFont="1" applyFill="1" applyBorder="1" applyAlignment="1">
      <alignment horizontal="center" vertical="center" wrapText="1"/>
    </xf>
    <xf numFmtId="0" fontId="44" fillId="42" borderId="14" xfId="0" applyFont="1" applyFill="1" applyBorder="1" applyAlignment="1">
      <alignment horizontal="center" vertical="center" wrapText="1"/>
    </xf>
    <xf numFmtId="0" fontId="44" fillId="42" borderId="15" xfId="0" applyFont="1" applyFill="1" applyBorder="1" applyAlignment="1">
      <alignment horizontal="center" vertical="center" wrapText="1"/>
    </xf>
    <xf numFmtId="0" fontId="44" fillId="42" borderId="16" xfId="0" applyFont="1" applyFill="1" applyBorder="1" applyAlignment="1">
      <alignment horizontal="center" vertical="center" wrapText="1"/>
    </xf>
    <xf numFmtId="0" fontId="44" fillId="42" borderId="10" xfId="0" applyFont="1" applyFill="1" applyBorder="1" applyAlignment="1">
      <alignment horizontal="center" vertical="center" wrapText="1"/>
    </xf>
    <xf numFmtId="0" fontId="44" fillId="42" borderId="0" xfId="0" applyFont="1" applyFill="1" applyAlignment="1">
      <alignment horizontal="center" vertical="center" wrapText="1"/>
    </xf>
    <xf numFmtId="0" fontId="44" fillId="42" borderId="11" xfId="0" applyFont="1" applyFill="1" applyBorder="1" applyAlignment="1">
      <alignment horizontal="center" vertical="center" wrapText="1"/>
    </xf>
    <xf numFmtId="0" fontId="31" fillId="42" borderId="65" xfId="0" applyFont="1" applyFill="1" applyBorder="1" applyAlignment="1">
      <alignment horizontal="center" vertical="top" wrapText="1"/>
    </xf>
    <xf numFmtId="0" fontId="31" fillId="42" borderId="83" xfId="0" applyFont="1" applyFill="1" applyBorder="1" applyAlignment="1">
      <alignment horizontal="center" vertical="top" wrapText="1"/>
    </xf>
    <xf numFmtId="14" fontId="31" fillId="42" borderId="12" xfId="0" applyNumberFormat="1" applyFont="1" applyFill="1" applyBorder="1" applyAlignment="1">
      <alignment horizontal="center" vertical="center" wrapText="1"/>
    </xf>
    <xf numFmtId="0" fontId="31" fillId="42" borderId="12" xfId="0" applyFont="1" applyFill="1" applyBorder="1" applyAlignment="1">
      <alignment horizontal="center" vertical="center" wrapText="1"/>
    </xf>
    <xf numFmtId="0" fontId="28" fillId="42" borderId="10" xfId="0" applyFont="1" applyFill="1" applyBorder="1" applyAlignment="1">
      <alignment horizontal="center" vertical="center" wrapText="1"/>
    </xf>
    <xf numFmtId="0" fontId="28" fillId="42" borderId="0" xfId="0" applyFont="1" applyFill="1" applyAlignment="1">
      <alignment horizontal="center" vertical="center" wrapText="1"/>
    </xf>
    <xf numFmtId="0" fontId="28" fillId="42" borderId="11" xfId="0" applyFont="1" applyFill="1" applyBorder="1" applyAlignment="1">
      <alignment horizontal="center" vertical="center" wrapText="1"/>
    </xf>
    <xf numFmtId="0" fontId="40" fillId="42" borderId="19" xfId="0" applyFont="1" applyFill="1" applyBorder="1" applyAlignment="1">
      <alignment horizontal="center" vertical="center" wrapText="1"/>
    </xf>
    <xf numFmtId="0" fontId="40" fillId="42" borderId="0" xfId="0" applyFont="1" applyFill="1" applyAlignment="1">
      <alignment horizontal="center" vertical="center" wrapText="1"/>
    </xf>
    <xf numFmtId="0" fontId="40" fillId="42" borderId="11" xfId="0" applyFont="1" applyFill="1" applyBorder="1" applyAlignment="1">
      <alignment horizontal="center" vertical="center" wrapText="1"/>
    </xf>
    <xf numFmtId="0" fontId="40" fillId="42" borderId="21" xfId="0" applyFont="1" applyFill="1" applyBorder="1" applyAlignment="1">
      <alignment horizontal="center" vertical="center" wrapText="1"/>
    </xf>
    <xf numFmtId="0" fontId="40" fillId="42" borderId="41" xfId="0" applyFont="1" applyFill="1" applyBorder="1" applyAlignment="1">
      <alignment horizontal="center" vertical="center" wrapText="1"/>
    </xf>
    <xf numFmtId="0" fontId="40" fillId="42" borderId="42" xfId="0" applyFont="1" applyFill="1" applyBorder="1" applyAlignment="1">
      <alignment horizontal="center" vertical="center" wrapText="1"/>
    </xf>
    <xf numFmtId="0" fontId="31" fillId="42" borderId="35" xfId="0" applyFont="1" applyFill="1" applyBorder="1" applyAlignment="1">
      <alignment horizontal="left" vertical="center" wrapText="1"/>
    </xf>
    <xf numFmtId="0" fontId="31" fillId="42" borderId="23" xfId="0" applyFont="1" applyFill="1" applyBorder="1" applyAlignment="1">
      <alignment horizontal="left" vertical="center" wrapText="1"/>
    </xf>
    <xf numFmtId="0" fontId="31" fillId="0" borderId="12" xfId="0" applyFont="1" applyBorder="1" applyAlignment="1" applyProtection="1">
      <alignment horizontal="center" vertical="center" wrapText="1"/>
      <protection locked="0"/>
    </xf>
    <xf numFmtId="0" fontId="31" fillId="0" borderId="32" xfId="0" applyFont="1" applyBorder="1" applyAlignment="1" applyProtection="1">
      <alignment horizontal="center" vertical="center" wrapText="1"/>
      <protection locked="0"/>
    </xf>
    <xf numFmtId="0" fontId="32" fillId="0" borderId="49" xfId="0" applyFont="1" applyBorder="1" applyAlignment="1" applyProtection="1">
      <alignment horizontal="center" vertical="center" wrapText="1"/>
      <protection locked="0"/>
    </xf>
    <xf numFmtId="0" fontId="32" fillId="0" borderId="50"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0" borderId="52" xfId="0" applyFont="1" applyBorder="1" applyAlignment="1" applyProtection="1">
      <alignment horizontal="center" vertical="center" wrapText="1"/>
      <protection locked="0"/>
    </xf>
    <xf numFmtId="0" fontId="31" fillId="0" borderId="53" xfId="0" applyFont="1" applyBorder="1" applyAlignment="1">
      <alignment horizontal="center" vertical="center" wrapText="1"/>
    </xf>
    <xf numFmtId="0" fontId="31" fillId="0" borderId="54" xfId="0" applyFont="1" applyBorder="1" applyAlignment="1">
      <alignment horizontal="center" vertical="center" wrapText="1"/>
    </xf>
    <xf numFmtId="0" fontId="32" fillId="0" borderId="30" xfId="0" applyFont="1" applyBorder="1" applyAlignment="1">
      <alignment horizontal="justify" vertical="center" wrapText="1"/>
    </xf>
    <xf numFmtId="0" fontId="32" fillId="0" borderId="55" xfId="0" applyFont="1" applyBorder="1" applyAlignment="1">
      <alignment horizontal="justify" vertical="center" wrapText="1"/>
    </xf>
    <xf numFmtId="0" fontId="32" fillId="0" borderId="56" xfId="0" applyFont="1" applyBorder="1" applyAlignment="1">
      <alignment horizontal="justify" vertical="center" wrapText="1"/>
    </xf>
    <xf numFmtId="0" fontId="31" fillId="42" borderId="30" xfId="0" applyFont="1" applyFill="1" applyBorder="1" applyAlignment="1">
      <alignment horizontal="center" vertical="center" wrapText="1"/>
    </xf>
    <xf numFmtId="0" fontId="31" fillId="42" borderId="55" xfId="0" applyFont="1" applyFill="1" applyBorder="1" applyAlignment="1">
      <alignment horizontal="center" vertical="center" wrapText="1"/>
    </xf>
    <xf numFmtId="0" fontId="31" fillId="42" borderId="56" xfId="0" applyFont="1" applyFill="1" applyBorder="1" applyAlignment="1">
      <alignment horizontal="center" vertical="center" wrapText="1"/>
    </xf>
    <xf numFmtId="0" fontId="31" fillId="0" borderId="24" xfId="0" applyFont="1" applyBorder="1" applyAlignment="1">
      <alignment horizontal="center" vertical="center" wrapText="1"/>
    </xf>
    <xf numFmtId="0" fontId="31" fillId="0" borderId="12" xfId="0" applyFont="1" applyBorder="1" applyAlignment="1">
      <alignment horizontal="center" vertical="center" wrapText="1"/>
    </xf>
    <xf numFmtId="0" fontId="31" fillId="42" borderId="24" xfId="0" applyFont="1" applyFill="1" applyBorder="1" applyAlignment="1">
      <alignment horizontal="center" vertical="center" wrapText="1"/>
    </xf>
    <xf numFmtId="0" fontId="31" fillId="42" borderId="32" xfId="0" applyFont="1" applyFill="1" applyBorder="1" applyAlignment="1">
      <alignment horizontal="center" vertical="center" wrapText="1"/>
    </xf>
    <xf numFmtId="0" fontId="31" fillId="0" borderId="35" xfId="0" applyFont="1" applyBorder="1" applyAlignment="1">
      <alignment horizontal="center" vertical="center" wrapText="1"/>
    </xf>
    <xf numFmtId="0" fontId="31" fillId="0" borderId="23" xfId="0" applyFont="1" applyBorder="1" applyAlignment="1">
      <alignment horizontal="center" vertical="center" wrapText="1"/>
    </xf>
    <xf numFmtId="0" fontId="34" fillId="0" borderId="66" xfId="0" applyFont="1" applyBorder="1" applyAlignment="1">
      <alignment horizontal="center" vertical="center" wrapText="1"/>
    </xf>
    <xf numFmtId="0" fontId="34" fillId="0" borderId="60" xfId="0" applyFont="1" applyBorder="1" applyAlignment="1">
      <alignment horizontal="center" vertical="center" wrapText="1"/>
    </xf>
    <xf numFmtId="0" fontId="28" fillId="42" borderId="14" xfId="0" applyFont="1" applyFill="1" applyBorder="1" applyAlignment="1">
      <alignment horizontal="center" vertical="center" wrapText="1"/>
    </xf>
    <xf numFmtId="0" fontId="28" fillId="42" borderId="15" xfId="0" applyFont="1" applyFill="1" applyBorder="1" applyAlignment="1">
      <alignment horizontal="center" vertical="center" wrapText="1"/>
    </xf>
    <xf numFmtId="0" fontId="28" fillId="42" borderId="16" xfId="0" applyFont="1" applyFill="1" applyBorder="1" applyAlignment="1">
      <alignment horizontal="center" vertical="center" wrapText="1"/>
    </xf>
    <xf numFmtId="0" fontId="32" fillId="0" borderId="30" xfId="0" applyFont="1" applyBorder="1" applyAlignment="1">
      <alignment horizontal="left" vertical="center" wrapText="1"/>
    </xf>
    <xf numFmtId="0" fontId="32" fillId="0" borderId="55" xfId="0" applyFont="1" applyBorder="1" applyAlignment="1">
      <alignment horizontal="left" vertical="center" wrapText="1"/>
    </xf>
    <xf numFmtId="0" fontId="32" fillId="0" borderId="56" xfId="0" applyFont="1" applyBorder="1" applyAlignment="1">
      <alignment horizontal="left" vertical="center" wrapText="1"/>
    </xf>
    <xf numFmtId="0" fontId="51" fillId="42" borderId="82" xfId="0" applyFont="1" applyFill="1" applyBorder="1" applyAlignment="1">
      <alignment horizontal="center" vertical="center" wrapText="1"/>
    </xf>
    <xf numFmtId="0" fontId="51" fillId="42" borderId="78" xfId="0" applyFont="1" applyFill="1" applyBorder="1" applyAlignment="1">
      <alignment horizontal="center" vertical="center" wrapText="1"/>
    </xf>
    <xf numFmtId="0" fontId="51" fillId="42" borderId="79" xfId="0" applyFont="1" applyFill="1" applyBorder="1" applyAlignment="1">
      <alignment horizontal="center" vertical="center" wrapText="1"/>
    </xf>
    <xf numFmtId="0" fontId="0" fillId="0" borderId="17" xfId="0" applyBorder="1" applyAlignment="1">
      <alignment horizontal="center"/>
    </xf>
    <xf numFmtId="0" fontId="0" fillId="0" borderId="18" xfId="0" applyBorder="1" applyAlignment="1">
      <alignment horizontal="center"/>
    </xf>
    <xf numFmtId="0" fontId="11" fillId="42" borderId="14" xfId="0" applyFont="1" applyFill="1" applyBorder="1" applyAlignment="1">
      <alignment horizontal="center" vertical="center" wrapText="1"/>
    </xf>
    <xf numFmtId="0" fontId="11" fillId="42" borderId="17" xfId="0" applyFont="1" applyFill="1" applyBorder="1" applyAlignment="1">
      <alignment horizontal="center" vertical="center" wrapText="1"/>
    </xf>
    <xf numFmtId="0" fontId="9" fillId="42" borderId="71" xfId="0" applyFont="1" applyFill="1" applyBorder="1" applyAlignment="1">
      <alignment horizontal="center" vertical="center"/>
    </xf>
    <xf numFmtId="0" fontId="9" fillId="42" borderId="72" xfId="0" applyFont="1" applyFill="1" applyBorder="1" applyAlignment="1">
      <alignment horizontal="center" vertical="center"/>
    </xf>
    <xf numFmtId="0" fontId="9" fillId="42" borderId="73" xfId="0" applyFont="1" applyFill="1" applyBorder="1" applyAlignment="1">
      <alignment horizontal="center" vertical="center"/>
    </xf>
    <xf numFmtId="0" fontId="36" fillId="34" borderId="11" xfId="0" applyFont="1" applyFill="1" applyBorder="1" applyAlignment="1">
      <alignment horizontal="center" vertical="center" textRotation="90"/>
    </xf>
    <xf numFmtId="0" fontId="36" fillId="0" borderId="11" xfId="0" applyFont="1" applyBorder="1" applyAlignment="1">
      <alignment horizontal="center" vertical="center" textRotation="90"/>
    </xf>
    <xf numFmtId="0" fontId="36" fillId="34" borderId="11" xfId="0" applyFont="1" applyFill="1" applyBorder="1" applyAlignment="1">
      <alignment horizontal="center" textRotation="90"/>
    </xf>
    <xf numFmtId="0" fontId="36" fillId="0" borderId="11" xfId="0" applyFont="1" applyBorder="1" applyAlignment="1">
      <alignment horizontal="center" vertical="center" textRotation="90" wrapText="1"/>
    </xf>
    <xf numFmtId="0" fontId="28" fillId="42" borderId="17" xfId="0" applyFont="1" applyFill="1" applyBorder="1" applyAlignment="1">
      <alignment horizontal="center" vertical="center" wrapText="1"/>
    </xf>
    <xf numFmtId="0" fontId="28" fillId="42" borderId="18" xfId="0" applyFont="1" applyFill="1" applyBorder="1" applyAlignment="1">
      <alignment horizontal="center" vertical="center" wrapText="1"/>
    </xf>
    <xf numFmtId="0" fontId="28" fillId="42" borderId="13" xfId="0" applyFont="1" applyFill="1" applyBorder="1" applyAlignment="1">
      <alignment horizontal="center" vertical="center" wrapText="1"/>
    </xf>
    <xf numFmtId="0" fontId="31" fillId="42" borderId="69" xfId="0" applyFont="1" applyFill="1" applyBorder="1" applyAlignment="1">
      <alignment horizontal="center" vertical="center" wrapText="1"/>
    </xf>
    <xf numFmtId="0" fontId="31" fillId="42" borderId="15" xfId="0" applyFont="1" applyFill="1" applyBorder="1" applyAlignment="1">
      <alignment horizontal="center" vertical="center" wrapText="1"/>
    </xf>
    <xf numFmtId="0" fontId="31" fillId="42" borderId="16" xfId="0" applyFont="1" applyFill="1" applyBorder="1" applyAlignment="1">
      <alignment horizontal="center" vertical="center" wrapText="1"/>
    </xf>
    <xf numFmtId="0" fontId="31" fillId="42" borderId="21" xfId="0" applyFont="1" applyFill="1" applyBorder="1" applyAlignment="1">
      <alignment horizontal="center" vertical="center" wrapText="1"/>
    </xf>
    <xf numFmtId="0" fontId="31" fillId="42" borderId="41" xfId="0" applyFont="1" applyFill="1" applyBorder="1" applyAlignment="1">
      <alignment horizontal="center" vertical="center" wrapText="1"/>
    </xf>
    <xf numFmtId="0" fontId="31" fillId="42" borderId="42" xfId="0" applyFont="1" applyFill="1" applyBorder="1" applyAlignment="1">
      <alignment horizontal="center" vertical="center" wrapText="1"/>
    </xf>
    <xf numFmtId="0" fontId="11" fillId="42" borderId="82" xfId="0" applyFont="1" applyFill="1" applyBorder="1" applyAlignment="1">
      <alignment horizontal="center" vertical="center"/>
    </xf>
    <xf numFmtId="0" fontId="11" fillId="42" borderId="79" xfId="0" applyFont="1" applyFill="1" applyBorder="1" applyAlignment="1">
      <alignment horizontal="center" vertical="center"/>
    </xf>
    <xf numFmtId="0" fontId="31" fillId="42" borderId="49" xfId="0" applyFont="1" applyFill="1" applyBorder="1" applyAlignment="1">
      <alignment horizontal="center" vertical="center" wrapText="1"/>
    </xf>
    <xf numFmtId="14" fontId="31" fillId="42" borderId="27" xfId="0" applyNumberFormat="1" applyFont="1" applyFill="1" applyBorder="1" applyAlignment="1">
      <alignment horizontal="center" vertical="center" wrapText="1"/>
    </xf>
    <xf numFmtId="0" fontId="31" fillId="42" borderId="35" xfId="0" applyFont="1" applyFill="1" applyBorder="1" applyAlignment="1">
      <alignment horizontal="center" vertical="center" wrapText="1"/>
    </xf>
    <xf numFmtId="0" fontId="31" fillId="42" borderId="23" xfId="0" applyFont="1" applyFill="1" applyBorder="1" applyAlignment="1">
      <alignment horizontal="center" vertical="center" wrapText="1"/>
    </xf>
    <xf numFmtId="0" fontId="31" fillId="0" borderId="30" xfId="0" applyFont="1" applyBorder="1" applyAlignment="1">
      <alignment horizontal="center" vertical="center" wrapText="1"/>
    </xf>
    <xf numFmtId="0" fontId="31" fillId="0" borderId="55" xfId="0" applyFont="1" applyBorder="1" applyAlignment="1">
      <alignment horizontal="center" vertical="center" wrapText="1"/>
    </xf>
    <xf numFmtId="0" fontId="31" fillId="0" borderId="56" xfId="0" applyFont="1" applyBorder="1" applyAlignment="1">
      <alignment horizontal="center" vertical="center" wrapText="1"/>
    </xf>
    <xf numFmtId="0" fontId="32" fillId="0" borderId="57" xfId="0" applyFont="1" applyBorder="1" applyAlignment="1">
      <alignment horizontal="left" vertical="center" wrapText="1"/>
    </xf>
    <xf numFmtId="0" fontId="32" fillId="0" borderId="66" xfId="0" applyFont="1" applyBorder="1" applyAlignment="1">
      <alignment horizontal="left" vertical="center" wrapText="1"/>
    </xf>
    <xf numFmtId="0" fontId="32" fillId="0" borderId="60" xfId="0" applyFont="1" applyBorder="1" applyAlignment="1">
      <alignment horizontal="left" vertical="center" wrapText="1"/>
    </xf>
    <xf numFmtId="0" fontId="11" fillId="42" borderId="15" xfId="0" applyFont="1" applyFill="1" applyBorder="1" applyAlignment="1">
      <alignment horizontal="center" vertical="center" wrapText="1"/>
    </xf>
    <xf numFmtId="0" fontId="11" fillId="42" borderId="18" xfId="0" applyFont="1" applyFill="1" applyBorder="1" applyAlignment="1">
      <alignment horizontal="center" vertical="center" wrapText="1"/>
    </xf>
    <xf numFmtId="0" fontId="11" fillId="42" borderId="82" xfId="0" applyFont="1" applyFill="1" applyBorder="1" applyAlignment="1">
      <alignment horizontal="center" vertical="center" wrapText="1"/>
    </xf>
    <xf numFmtId="0" fontId="11" fillId="42" borderId="79" xfId="0" applyFont="1" applyFill="1" applyBorder="1" applyAlignment="1">
      <alignment horizontal="center" vertical="center" wrapText="1"/>
    </xf>
    <xf numFmtId="0" fontId="31" fillId="42" borderId="59" xfId="0" applyFont="1" applyFill="1" applyBorder="1" applyAlignment="1">
      <alignment horizontal="center" vertical="center" wrapText="1"/>
    </xf>
    <xf numFmtId="0" fontId="31" fillId="42" borderId="58" xfId="0" applyFont="1" applyFill="1" applyBorder="1" applyAlignment="1">
      <alignment horizontal="center" vertical="center" wrapText="1"/>
    </xf>
    <xf numFmtId="0" fontId="47" fillId="42" borderId="14" xfId="0" applyFont="1" applyFill="1" applyBorder="1" applyAlignment="1">
      <alignment horizontal="center" vertical="center" wrapText="1"/>
    </xf>
    <xf numFmtId="0" fontId="47" fillId="42" borderId="15" xfId="0" applyFont="1" applyFill="1" applyBorder="1" applyAlignment="1">
      <alignment horizontal="center" vertical="center" wrapText="1"/>
    </xf>
    <xf numFmtId="0" fontId="47" fillId="42" borderId="16" xfId="0" applyFont="1" applyFill="1" applyBorder="1" applyAlignment="1">
      <alignment horizontal="center" vertical="center" wrapText="1"/>
    </xf>
    <xf numFmtId="0" fontId="47" fillId="42" borderId="10" xfId="0" applyFont="1" applyFill="1" applyBorder="1" applyAlignment="1">
      <alignment horizontal="center" vertical="center" wrapText="1"/>
    </xf>
    <xf numFmtId="0" fontId="47" fillId="42" borderId="0" xfId="0" applyFont="1" applyFill="1" applyAlignment="1">
      <alignment horizontal="center" vertical="center" wrapText="1"/>
    </xf>
    <xf numFmtId="0" fontId="47" fillId="42" borderId="11" xfId="0" applyFont="1" applyFill="1" applyBorder="1" applyAlignment="1">
      <alignment horizontal="center" vertical="center" wrapText="1"/>
    </xf>
    <xf numFmtId="0" fontId="47" fillId="42" borderId="17" xfId="0" applyFont="1" applyFill="1" applyBorder="1" applyAlignment="1">
      <alignment horizontal="center" vertical="center" wrapText="1"/>
    </xf>
    <xf numFmtId="0" fontId="47" fillId="42" borderId="18" xfId="0" applyFont="1" applyFill="1" applyBorder="1" applyAlignment="1">
      <alignment horizontal="center" vertical="center" wrapText="1"/>
    </xf>
    <xf numFmtId="0" fontId="47" fillId="42" borderId="13" xfId="0" applyFont="1" applyFill="1" applyBorder="1" applyAlignment="1">
      <alignment horizontal="center" vertical="center" wrapText="1"/>
    </xf>
    <xf numFmtId="14" fontId="31" fillId="42" borderId="30" xfId="0" applyNumberFormat="1" applyFont="1" applyFill="1" applyBorder="1" applyAlignment="1">
      <alignment horizontal="center" vertical="center" wrapText="1"/>
    </xf>
    <xf numFmtId="14" fontId="31" fillId="42" borderId="55" xfId="0" applyNumberFormat="1" applyFont="1" applyFill="1" applyBorder="1" applyAlignment="1">
      <alignment horizontal="center" vertical="center" wrapText="1"/>
    </xf>
    <xf numFmtId="14" fontId="31" fillId="42" borderId="23" xfId="0" applyNumberFormat="1" applyFont="1" applyFill="1" applyBorder="1" applyAlignment="1">
      <alignment horizontal="center" vertical="center" wrapText="1"/>
    </xf>
    <xf numFmtId="0" fontId="31" fillId="0" borderId="74" xfId="0" applyFont="1" applyBorder="1" applyAlignment="1">
      <alignment horizontal="center" vertical="center" wrapText="1"/>
    </xf>
    <xf numFmtId="0" fontId="31" fillId="0" borderId="75" xfId="0" applyFont="1" applyBorder="1" applyAlignment="1">
      <alignment horizontal="center" vertical="center" wrapText="1"/>
    </xf>
    <xf numFmtId="0" fontId="31" fillId="0" borderId="76" xfId="0" applyFont="1" applyBorder="1" applyAlignment="1">
      <alignment horizontal="center" vertical="center" wrapText="1"/>
    </xf>
    <xf numFmtId="164" fontId="31" fillId="41" borderId="74" xfId="0" applyNumberFormat="1" applyFont="1" applyFill="1" applyBorder="1" applyAlignment="1">
      <alignment horizontal="center" vertical="center" wrapText="1"/>
    </xf>
    <xf numFmtId="164" fontId="31" fillId="41" borderId="75" xfId="0" applyNumberFormat="1" applyFont="1" applyFill="1" applyBorder="1" applyAlignment="1">
      <alignment horizontal="center" vertical="center" wrapText="1"/>
    </xf>
    <xf numFmtId="164" fontId="31" fillId="41" borderId="56" xfId="0" applyNumberFormat="1" applyFont="1" applyFill="1" applyBorder="1" applyAlignment="1">
      <alignment horizontal="center" vertical="center" wrapText="1"/>
    </xf>
    <xf numFmtId="164" fontId="31" fillId="41" borderId="77" xfId="0" applyNumberFormat="1" applyFont="1" applyFill="1" applyBorder="1" applyAlignment="1">
      <alignment horizontal="center" vertical="center" wrapText="1"/>
    </xf>
    <xf numFmtId="0" fontId="32" fillId="0" borderId="38" xfId="0" applyFont="1" applyBorder="1" applyAlignment="1">
      <alignment horizontal="center" vertical="center" wrapText="1"/>
    </xf>
    <xf numFmtId="0" fontId="32" fillId="0" borderId="10" xfId="0" applyFont="1" applyBorder="1" applyAlignment="1">
      <alignment horizontal="center" vertical="center" wrapText="1"/>
    </xf>
    <xf numFmtId="2" fontId="31" fillId="42" borderId="74" xfId="0" applyNumberFormat="1" applyFont="1" applyFill="1" applyBorder="1" applyAlignment="1">
      <alignment horizontal="center" vertical="center" wrapText="1"/>
    </xf>
    <xf numFmtId="2" fontId="31" fillId="42" borderId="76" xfId="0" applyNumberFormat="1" applyFont="1" applyFill="1" applyBorder="1" applyAlignment="1">
      <alignment horizontal="center" vertical="center" wrapText="1"/>
    </xf>
    <xf numFmtId="2" fontId="31" fillId="42" borderId="42" xfId="0" applyNumberFormat="1" applyFont="1" applyFill="1" applyBorder="1" applyAlignment="1">
      <alignment horizontal="center" vertical="center" wrapText="1"/>
    </xf>
    <xf numFmtId="2" fontId="31" fillId="42" borderId="60" xfId="0" applyNumberFormat="1" applyFont="1" applyFill="1" applyBorder="1" applyAlignment="1">
      <alignment horizontal="center" vertical="center" wrapText="1"/>
    </xf>
    <xf numFmtId="0" fontId="31" fillId="0" borderId="82" xfId="0" applyFont="1" applyBorder="1" applyAlignment="1">
      <alignment horizontal="center" vertical="center" wrapText="1"/>
    </xf>
    <xf numFmtId="0" fontId="31" fillId="0" borderId="78" xfId="0" applyFont="1" applyBorder="1" applyAlignment="1">
      <alignment horizontal="center" vertical="center" wrapText="1"/>
    </xf>
    <xf numFmtId="0" fontId="31" fillId="0" borderId="79" xfId="0" applyFont="1" applyBorder="1" applyAlignment="1">
      <alignment horizontal="center" vertical="center" wrapText="1"/>
    </xf>
    <xf numFmtId="0" fontId="49" fillId="0" borderId="28" xfId="0" applyFont="1" applyBorder="1" applyAlignment="1">
      <alignment horizontal="justify" vertical="center" wrapText="1"/>
    </xf>
    <xf numFmtId="0" fontId="49" fillId="0" borderId="12" xfId="0" applyFont="1" applyBorder="1" applyAlignment="1">
      <alignment horizontal="justify" vertical="center" wrapText="1"/>
    </xf>
    <xf numFmtId="0" fontId="32" fillId="0" borderId="35" xfId="0" applyFont="1" applyBorder="1" applyAlignment="1">
      <alignment horizontal="center" vertical="center" wrapText="1"/>
    </xf>
    <xf numFmtId="0" fontId="31" fillId="42" borderId="41" xfId="0" applyFont="1" applyFill="1" applyBorder="1" applyAlignment="1" applyProtection="1">
      <alignment horizontal="center" vertical="center" wrapText="1"/>
      <protection locked="0"/>
    </xf>
    <xf numFmtId="0" fontId="31" fillId="42" borderId="66" xfId="0" applyFont="1" applyFill="1" applyBorder="1" applyAlignment="1" applyProtection="1">
      <alignment horizontal="center" vertical="center" wrapText="1"/>
      <protection locked="0"/>
    </xf>
    <xf numFmtId="1" fontId="32" fillId="0" borderId="82" xfId="0" applyNumberFormat="1" applyFont="1" applyBorder="1" applyAlignment="1">
      <alignment horizontal="center" vertical="center" wrapText="1"/>
    </xf>
    <xf numFmtId="1" fontId="32" fillId="0" borderId="78" xfId="0" applyNumberFormat="1" applyFont="1" applyBorder="1" applyAlignment="1">
      <alignment horizontal="center" vertical="center" wrapText="1"/>
    </xf>
    <xf numFmtId="1" fontId="32" fillId="0" borderId="79" xfId="0" applyNumberFormat="1" applyFont="1" applyBorder="1" applyAlignment="1">
      <alignment horizontal="center" vertical="center" wrapText="1"/>
    </xf>
    <xf numFmtId="0" fontId="49" fillId="0" borderId="74" xfId="0" applyFont="1" applyBorder="1" applyAlignment="1">
      <alignment horizontal="justify" vertical="center" wrapText="1"/>
    </xf>
    <xf numFmtId="0" fontId="49" fillId="0" borderId="75" xfId="0" applyFont="1" applyBorder="1" applyAlignment="1">
      <alignment horizontal="justify" vertical="center" wrapText="1"/>
    </xf>
    <xf numFmtId="0" fontId="49" fillId="0" borderId="76" xfId="0" applyFont="1" applyBorder="1" applyAlignment="1">
      <alignment horizontal="justify" vertical="center" wrapText="1"/>
    </xf>
    <xf numFmtId="0" fontId="49" fillId="0" borderId="80" xfId="0" applyFont="1" applyBorder="1" applyAlignment="1">
      <alignment horizontal="justify" vertical="center" wrapText="1"/>
    </xf>
    <xf numFmtId="0" fontId="49" fillId="0" borderId="35" xfId="0" applyFont="1" applyBorder="1" applyAlignment="1">
      <alignment horizontal="justify" vertical="center" wrapText="1"/>
    </xf>
    <xf numFmtId="0" fontId="49" fillId="0" borderId="59" xfId="0" applyFont="1" applyBorder="1" applyAlignment="1">
      <alignment horizontal="justify" vertical="center" wrapText="1"/>
    </xf>
    <xf numFmtId="1" fontId="32" fillId="0" borderId="46" xfId="0" applyNumberFormat="1" applyFont="1" applyBorder="1" applyAlignment="1">
      <alignment horizontal="center" vertical="center" wrapText="1"/>
    </xf>
    <xf numFmtId="1" fontId="32" fillId="0" borderId="19" xfId="0" applyNumberFormat="1" applyFont="1" applyBorder="1" applyAlignment="1">
      <alignment horizontal="center" vertical="center" wrapText="1"/>
    </xf>
    <xf numFmtId="0" fontId="31" fillId="42" borderId="82" xfId="0" applyFont="1" applyFill="1" applyBorder="1" applyAlignment="1">
      <alignment horizontal="center" vertical="center" wrapText="1"/>
    </xf>
    <xf numFmtId="0" fontId="31" fillId="42" borderId="79" xfId="0" applyFont="1" applyFill="1" applyBorder="1" applyAlignment="1">
      <alignment horizontal="center" vertical="center" wrapText="1"/>
    </xf>
    <xf numFmtId="0" fontId="32" fillId="0" borderId="28" xfId="0" applyFont="1" applyBorder="1" applyAlignment="1">
      <alignment horizontal="center" vertical="center" wrapText="1"/>
    </xf>
    <xf numFmtId="0" fontId="32" fillId="0" borderId="12" xfId="0" applyFont="1" applyBorder="1" applyAlignment="1">
      <alignment horizontal="center" vertical="center" wrapText="1"/>
    </xf>
    <xf numFmtId="0" fontId="31" fillId="42" borderId="74" xfId="0" applyFont="1" applyFill="1" applyBorder="1" applyAlignment="1">
      <alignment horizontal="center" vertical="center" wrapText="1"/>
    </xf>
    <xf numFmtId="0" fontId="31" fillId="42" borderId="75" xfId="0" applyFont="1" applyFill="1" applyBorder="1" applyAlignment="1">
      <alignment horizontal="center" vertical="center" wrapText="1"/>
    </xf>
    <xf numFmtId="0" fontId="31" fillId="42" borderId="76" xfId="0" applyFont="1" applyFill="1" applyBorder="1" applyAlignment="1">
      <alignment horizontal="center" vertical="center" wrapText="1"/>
    </xf>
    <xf numFmtId="0" fontId="31" fillId="42" borderId="72" xfId="0" applyFont="1" applyFill="1" applyBorder="1" applyAlignment="1" applyProtection="1">
      <alignment horizontal="center" vertical="center" wrapText="1"/>
      <protection locked="0"/>
    </xf>
    <xf numFmtId="0" fontId="31" fillId="42" borderId="14" xfId="0" applyFont="1" applyFill="1" applyBorder="1" applyAlignment="1">
      <alignment horizontal="center" vertical="center" wrapText="1"/>
    </xf>
    <xf numFmtId="0" fontId="31" fillId="42" borderId="17" xfId="0" applyFont="1" applyFill="1" applyBorder="1" applyAlignment="1">
      <alignment horizontal="center" vertical="center" wrapText="1"/>
    </xf>
    <xf numFmtId="0" fontId="31" fillId="42" borderId="18" xfId="0" applyFont="1" applyFill="1" applyBorder="1" applyAlignment="1">
      <alignment horizontal="center" vertical="center" wrapText="1"/>
    </xf>
    <xf numFmtId="0" fontId="31" fillId="42" borderId="13" xfId="0" applyFont="1" applyFill="1" applyBorder="1" applyAlignment="1">
      <alignment horizontal="center" vertical="center" wrapText="1"/>
    </xf>
    <xf numFmtId="0" fontId="31" fillId="42" borderId="0" xfId="0" applyFont="1" applyFill="1" applyAlignment="1">
      <alignment horizontal="center" vertical="center" wrapText="1"/>
    </xf>
    <xf numFmtId="0" fontId="31" fillId="42" borderId="82" xfId="0" applyFont="1" applyFill="1" applyBorder="1" applyAlignment="1" applyProtection="1">
      <alignment horizontal="center" vertical="center" wrapText="1"/>
      <protection locked="0"/>
    </xf>
    <xf numFmtId="0" fontId="31" fillId="42" borderId="79" xfId="0" applyFont="1" applyFill="1" applyBorder="1" applyAlignment="1" applyProtection="1">
      <alignment horizontal="center" vertical="center" wrapText="1"/>
      <protection locked="0"/>
    </xf>
    <xf numFmtId="0" fontId="31" fillId="0" borderId="19" xfId="0" applyFont="1" applyBorder="1" applyAlignment="1">
      <alignment horizontal="center" vertical="center" wrapText="1"/>
    </xf>
    <xf numFmtId="0" fontId="31" fillId="0" borderId="0" xfId="0" applyFont="1" applyAlignment="1">
      <alignment horizontal="center" vertical="center" wrapText="1"/>
    </xf>
    <xf numFmtId="0" fontId="31" fillId="0" borderId="11"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47"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47" xfId="0" applyFont="1" applyBorder="1" applyAlignment="1">
      <alignment horizontal="center" vertical="center" wrapText="1"/>
    </xf>
    <xf numFmtId="0" fontId="49" fillId="0" borderId="27" xfId="0" applyFont="1" applyBorder="1" applyAlignment="1">
      <alignment horizontal="justify" vertical="center" wrapText="1"/>
    </xf>
    <xf numFmtId="0" fontId="32" fillId="0" borderId="81" xfId="0" applyFont="1" applyBorder="1" applyAlignment="1">
      <alignment horizontal="center" vertical="center" wrapText="1"/>
    </xf>
    <xf numFmtId="0" fontId="28" fillId="42" borderId="91" xfId="0" applyFont="1" applyFill="1" applyBorder="1" applyAlignment="1">
      <alignment horizontal="center" vertical="center" wrapText="1"/>
    </xf>
    <xf numFmtId="0" fontId="28" fillId="42" borderId="89" xfId="0" applyFont="1" applyFill="1" applyBorder="1" applyAlignment="1">
      <alignment horizontal="center" vertical="center" wrapText="1"/>
    </xf>
    <xf numFmtId="0" fontId="28" fillId="42" borderId="88" xfId="0" applyFont="1" applyFill="1" applyBorder="1" applyAlignment="1">
      <alignment horizontal="center" vertical="center" wrapText="1"/>
    </xf>
    <xf numFmtId="0" fontId="31" fillId="42" borderId="66" xfId="0" applyFont="1" applyFill="1" applyBorder="1" applyAlignment="1">
      <alignment horizontal="center" vertical="center" wrapText="1"/>
    </xf>
    <xf numFmtId="0" fontId="31" fillId="0" borderId="80" xfId="0" applyFont="1" applyBorder="1" applyAlignment="1">
      <alignment horizontal="center" vertical="center" wrapText="1"/>
    </xf>
    <xf numFmtId="0" fontId="31" fillId="0" borderId="59" xfId="0" applyFont="1" applyBorder="1" applyAlignment="1">
      <alignment horizontal="center" vertical="center" wrapText="1"/>
    </xf>
    <xf numFmtId="0" fontId="49" fillId="0" borderId="65" xfId="0" applyFont="1" applyBorder="1" applyAlignment="1">
      <alignment horizontal="justify" vertical="center" wrapText="1"/>
    </xf>
    <xf numFmtId="0" fontId="49" fillId="0" borderId="30" xfId="0" applyFont="1" applyBorder="1" applyAlignment="1">
      <alignment horizontal="justify" vertical="center" wrapText="1"/>
    </xf>
    <xf numFmtId="0" fontId="49" fillId="0" borderId="46" xfId="0" applyFont="1" applyBorder="1" applyAlignment="1">
      <alignment horizontal="justify" vertical="center" wrapText="1"/>
    </xf>
    <xf numFmtId="1" fontId="32" fillId="0" borderId="28" xfId="0" applyNumberFormat="1" applyFont="1" applyBorder="1" applyAlignment="1">
      <alignment horizontal="center" vertical="center" wrapText="1"/>
    </xf>
    <xf numFmtId="1" fontId="32" fillId="0" borderId="12" xfId="0" applyNumberFormat="1" applyFont="1" applyBorder="1" applyAlignment="1">
      <alignment horizontal="center" vertical="center" wrapText="1"/>
    </xf>
    <xf numFmtId="1" fontId="32" fillId="0" borderId="15" xfId="0" applyNumberFormat="1" applyFont="1" applyBorder="1" applyAlignment="1">
      <alignment horizontal="center" vertical="center" wrapText="1"/>
    </xf>
    <xf numFmtId="1" fontId="32" fillId="0" borderId="0" xfId="0" applyNumberFormat="1" applyFont="1" applyAlignment="1">
      <alignment horizontal="center" vertical="center" wrapText="1"/>
    </xf>
    <xf numFmtId="1" fontId="32" fillId="0" borderId="18" xfId="0" applyNumberFormat="1" applyFont="1" applyBorder="1" applyAlignment="1">
      <alignment horizontal="center" vertical="center" wrapText="1"/>
    </xf>
    <xf numFmtId="164" fontId="0" fillId="41" borderId="82" xfId="0" applyNumberFormat="1" applyFill="1" applyBorder="1" applyAlignment="1">
      <alignment horizontal="center" vertical="center"/>
    </xf>
    <xf numFmtId="164" fontId="0" fillId="41" borderId="78" xfId="0" applyNumberFormat="1" applyFill="1" applyBorder="1" applyAlignment="1">
      <alignment horizontal="center" vertical="center"/>
    </xf>
    <xf numFmtId="164" fontId="0" fillId="41" borderId="79" xfId="0" applyNumberFormat="1" applyFill="1" applyBorder="1" applyAlignment="1">
      <alignment horizontal="center" vertical="center"/>
    </xf>
    <xf numFmtId="0" fontId="30" fillId="42" borderId="82" xfId="0" applyFont="1" applyFill="1" applyBorder="1" applyAlignment="1">
      <alignment horizontal="center" vertical="center" wrapText="1"/>
    </xf>
    <xf numFmtId="0" fontId="30" fillId="42" borderId="79" xfId="0" applyFont="1" applyFill="1" applyBorder="1" applyAlignment="1">
      <alignment horizontal="center" vertical="center" wrapText="1"/>
    </xf>
    <xf numFmtId="0" fontId="30" fillId="42" borderId="86" xfId="0" applyFont="1" applyFill="1" applyBorder="1" applyAlignment="1">
      <alignment horizontal="center" vertical="center" wrapText="1"/>
    </xf>
    <xf numFmtId="0" fontId="30" fillId="42" borderId="53" xfId="0" applyFont="1" applyFill="1" applyBorder="1" applyAlignment="1">
      <alignment horizontal="center" vertical="center" wrapText="1"/>
    </xf>
    <xf numFmtId="0" fontId="30" fillId="42" borderId="54" xfId="0" applyFont="1" applyFill="1" applyBorder="1" applyAlignment="1">
      <alignment horizontal="center" vertical="center" wrapText="1"/>
    </xf>
    <xf numFmtId="0" fontId="30" fillId="42" borderId="74" xfId="0" applyFont="1" applyFill="1" applyBorder="1" applyAlignment="1">
      <alignment horizontal="center" vertical="center" wrapText="1"/>
    </xf>
    <xf numFmtId="0" fontId="30" fillId="42" borderId="76" xfId="0" applyFont="1" applyFill="1" applyBorder="1" applyAlignment="1">
      <alignment horizontal="center" vertical="center" wrapText="1"/>
    </xf>
    <xf numFmtId="0" fontId="30" fillId="42" borderId="87" xfId="0" applyFont="1" applyFill="1" applyBorder="1" applyAlignment="1">
      <alignment horizontal="center" vertical="center" wrapText="1"/>
    </xf>
    <xf numFmtId="0" fontId="30" fillId="42" borderId="88" xfId="0" applyFont="1" applyFill="1" applyBorder="1" applyAlignment="1">
      <alignment horizontal="center" vertical="center" wrapText="1"/>
    </xf>
    <xf numFmtId="0" fontId="3" fillId="0" borderId="38" xfId="0" applyFont="1" applyBorder="1" applyAlignment="1">
      <alignment horizontal="center" vertical="center"/>
    </xf>
    <xf numFmtId="0" fontId="3" fillId="0" borderId="47" xfId="0" applyFont="1" applyBorder="1" applyAlignment="1">
      <alignment horizontal="center" vertical="center"/>
    </xf>
    <xf numFmtId="0" fontId="0" fillId="0" borderId="46" xfId="0" applyBorder="1" applyAlignment="1">
      <alignment horizontal="center" vertical="top" wrapText="1"/>
    </xf>
    <xf numFmtId="0" fontId="0" fillId="0" borderId="39" xfId="0" applyBorder="1" applyAlignment="1">
      <alignment horizontal="center" vertical="top" wrapText="1"/>
    </xf>
    <xf numFmtId="0" fontId="0" fillId="0" borderId="40" xfId="0" applyBorder="1" applyAlignment="1">
      <alignment horizontal="center" vertical="top" wrapText="1"/>
    </xf>
    <xf numFmtId="0" fontId="30" fillId="0" borderId="49" xfId="0" applyFont="1" applyBorder="1" applyAlignment="1">
      <alignment horizontal="center" vertical="center" wrapText="1"/>
    </xf>
    <xf numFmtId="14" fontId="31" fillId="0" borderId="12" xfId="0" applyNumberFormat="1" applyFont="1" applyBorder="1" applyAlignment="1">
      <alignment horizontal="center" vertical="center" wrapText="1"/>
    </xf>
    <xf numFmtId="0" fontId="31" fillId="42" borderId="65" xfId="0" applyFont="1" applyFill="1" applyBorder="1" applyAlignment="1">
      <alignment horizontal="center" vertical="center" wrapText="1"/>
    </xf>
    <xf numFmtId="0" fontId="31" fillId="42" borderId="67" xfId="0" applyFont="1" applyFill="1" applyBorder="1" applyAlignment="1">
      <alignment horizontal="center" vertical="center" wrapText="1"/>
    </xf>
    <xf numFmtId="0" fontId="31" fillId="42" borderId="68" xfId="0" applyFont="1" applyFill="1" applyBorder="1" applyAlignment="1">
      <alignment horizontal="center" vertical="center" wrapText="1"/>
    </xf>
    <xf numFmtId="0" fontId="31" fillId="42" borderId="30" xfId="0" applyFont="1" applyFill="1" applyBorder="1" applyAlignment="1" applyProtection="1">
      <alignment horizontal="center" vertical="center" wrapText="1"/>
      <protection locked="0"/>
    </xf>
    <xf numFmtId="0" fontId="31" fillId="42" borderId="55" xfId="0" applyFont="1" applyFill="1" applyBorder="1" applyAlignment="1" applyProtection="1">
      <alignment horizontal="center" vertical="center" wrapText="1"/>
      <protection locked="0"/>
    </xf>
    <xf numFmtId="0" fontId="31" fillId="42" borderId="56" xfId="0" applyFont="1" applyFill="1" applyBorder="1" applyAlignment="1" applyProtection="1">
      <alignment horizontal="center" vertical="center" wrapText="1"/>
      <protection locked="0"/>
    </xf>
    <xf numFmtId="0" fontId="30" fillId="42" borderId="30" xfId="0" applyFont="1" applyFill="1" applyBorder="1" applyAlignment="1">
      <alignment horizontal="center" vertical="center" wrapText="1"/>
    </xf>
    <xf numFmtId="0" fontId="30" fillId="42" borderId="55" xfId="0" applyFont="1" applyFill="1" applyBorder="1" applyAlignment="1">
      <alignment horizontal="center" vertical="center" wrapText="1"/>
    </xf>
    <xf numFmtId="0" fontId="30" fillId="42" borderId="56" xfId="0" applyFont="1" applyFill="1" applyBorder="1" applyAlignment="1">
      <alignment horizontal="center" vertical="center" wrapText="1"/>
    </xf>
    <xf numFmtId="0" fontId="30" fillId="42" borderId="23" xfId="0" applyFont="1" applyFill="1" applyBorder="1" applyAlignment="1">
      <alignment horizontal="center" vertical="center" wrapText="1"/>
    </xf>
    <xf numFmtId="0" fontId="30" fillId="42" borderId="30" xfId="0" applyFont="1" applyFill="1" applyBorder="1" applyAlignment="1">
      <alignment horizontal="center" vertical="center"/>
    </xf>
    <xf numFmtId="0" fontId="30" fillId="42" borderId="23" xfId="0" applyFont="1" applyFill="1" applyBorder="1" applyAlignment="1">
      <alignment horizontal="center" vertical="center"/>
    </xf>
    <xf numFmtId="0" fontId="30" fillId="42" borderId="35" xfId="0" applyFont="1" applyFill="1" applyBorder="1" applyAlignment="1">
      <alignment horizontal="center" vertical="center"/>
    </xf>
    <xf numFmtId="0" fontId="30" fillId="42" borderId="55" xfId="0" applyFont="1" applyFill="1" applyBorder="1" applyAlignment="1">
      <alignment horizontal="center" vertical="center"/>
    </xf>
    <xf numFmtId="0" fontId="32" fillId="0" borderId="21" xfId="0" applyFont="1" applyBorder="1" applyAlignment="1">
      <alignment horizontal="center" vertical="center" wrapText="1"/>
    </xf>
    <xf numFmtId="0" fontId="32" fillId="0" borderId="41" xfId="0" applyFont="1" applyBorder="1" applyAlignment="1">
      <alignment horizontal="center" vertical="center" wrapText="1"/>
    </xf>
    <xf numFmtId="0" fontId="32" fillId="0" borderId="42" xfId="0" applyFont="1" applyBorder="1" applyAlignment="1">
      <alignment horizontal="center" vertical="center" wrapText="1"/>
    </xf>
    <xf numFmtId="14" fontId="31" fillId="42" borderId="56" xfId="0" applyNumberFormat="1" applyFont="1" applyFill="1" applyBorder="1" applyAlignment="1">
      <alignment horizontal="center" vertical="center" wrapText="1"/>
    </xf>
    <xf numFmtId="0" fontId="32" fillId="0" borderId="30" xfId="0" applyFont="1" applyBorder="1" applyAlignment="1">
      <alignment horizontal="left" vertical="top" wrapText="1"/>
    </xf>
    <xf numFmtId="0" fontId="32" fillId="0" borderId="55" xfId="0" applyFont="1" applyBorder="1" applyAlignment="1">
      <alignment horizontal="left" vertical="top" wrapText="1"/>
    </xf>
    <xf numFmtId="0" fontId="32" fillId="0" borderId="56" xfId="0" applyFont="1" applyBorder="1" applyAlignment="1">
      <alignment horizontal="left" vertical="top" wrapText="1"/>
    </xf>
    <xf numFmtId="0" fontId="3" fillId="0" borderId="30" xfId="0" applyFont="1" applyBorder="1" applyAlignment="1">
      <alignment horizontal="center" vertical="center"/>
    </xf>
    <xf numFmtId="0" fontId="3" fillId="0" borderId="23" xfId="0" applyFont="1" applyBorder="1" applyAlignment="1">
      <alignment horizontal="center" vertical="center"/>
    </xf>
    <xf numFmtId="0" fontId="31" fillId="42" borderId="24" xfId="0" applyFont="1" applyFill="1" applyBorder="1" applyAlignment="1">
      <alignment horizontal="center" vertical="center"/>
    </xf>
    <xf numFmtId="2" fontId="31" fillId="42" borderId="12" xfId="0" applyNumberFormat="1" applyFont="1" applyFill="1" applyBorder="1" applyAlignment="1">
      <alignment horizontal="center" vertical="center" wrapText="1"/>
    </xf>
    <xf numFmtId="2" fontId="31" fillId="42" borderId="32" xfId="0" applyNumberFormat="1" applyFont="1" applyFill="1" applyBorder="1" applyAlignment="1">
      <alignment horizontal="center" vertical="center" wrapText="1"/>
    </xf>
    <xf numFmtId="0" fontId="3" fillId="30" borderId="17" xfId="0" applyFont="1" applyFill="1" applyBorder="1" applyAlignment="1">
      <alignment horizontal="center" vertical="center" wrapText="1"/>
    </xf>
    <xf numFmtId="0" fontId="3" fillId="30" borderId="18" xfId="0" applyFont="1" applyFill="1" applyBorder="1" applyAlignment="1">
      <alignment horizontal="center" vertical="center" wrapText="1"/>
    </xf>
    <xf numFmtId="0" fontId="3" fillId="30" borderId="13" xfId="0" applyFont="1" applyFill="1" applyBorder="1" applyAlignment="1">
      <alignment horizontal="center" vertical="center" wrapText="1"/>
    </xf>
    <xf numFmtId="0" fontId="32" fillId="42" borderId="71" xfId="37" applyNumberFormat="1" applyFont="1" applyFill="1" applyBorder="1" applyAlignment="1" applyProtection="1">
      <alignment horizontal="center" vertical="center" wrapText="1"/>
    </xf>
    <xf numFmtId="0" fontId="32" fillId="42" borderId="73" xfId="37" applyNumberFormat="1" applyFont="1" applyFill="1" applyBorder="1" applyAlignment="1" applyProtection="1">
      <alignment horizontal="center" vertical="center" wrapText="1"/>
    </xf>
    <xf numFmtId="14" fontId="31" fillId="0" borderId="30" xfId="0" applyNumberFormat="1" applyFont="1" applyBorder="1" applyAlignment="1">
      <alignment horizontal="center" vertical="center" wrapText="1"/>
    </xf>
    <xf numFmtId="14" fontId="31" fillId="0" borderId="23" xfId="0" applyNumberFormat="1" applyFont="1" applyBorder="1" applyAlignment="1">
      <alignment horizontal="center" vertical="center" wrapText="1"/>
    </xf>
    <xf numFmtId="0" fontId="31" fillId="0" borderId="28" xfId="0" applyFont="1" applyBorder="1" applyAlignment="1">
      <alignment horizontal="center" vertical="center" wrapText="1"/>
    </xf>
    <xf numFmtId="0" fontId="31" fillId="42" borderId="10" xfId="0" applyFont="1" applyFill="1" applyBorder="1" applyAlignment="1">
      <alignment horizontal="center" vertical="center" wrapText="1"/>
    </xf>
    <xf numFmtId="0" fontId="31" fillId="42" borderId="11" xfId="0" applyFont="1" applyFill="1" applyBorder="1" applyAlignment="1">
      <alignment horizontal="center" vertical="center" wrapText="1"/>
    </xf>
    <xf numFmtId="0" fontId="32" fillId="0" borderId="10" xfId="0" applyFont="1" applyBorder="1" applyAlignment="1">
      <alignment horizontal="left" vertical="top" wrapText="1"/>
    </xf>
    <xf numFmtId="0" fontId="32" fillId="0" borderId="0" xfId="0" applyFont="1" applyAlignment="1">
      <alignment horizontal="left" vertical="top" wrapText="1"/>
    </xf>
    <xf numFmtId="0" fontId="32" fillId="0" borderId="10" xfId="0" applyFont="1" applyBorder="1" applyAlignment="1">
      <alignment horizontal="justify" vertical="top"/>
    </xf>
    <xf numFmtId="0" fontId="32" fillId="0" borderId="0" xfId="0" applyFont="1" applyAlignment="1">
      <alignment horizontal="justify" vertical="top"/>
    </xf>
    <xf numFmtId="0" fontId="32" fillId="0" borderId="10" xfId="0" applyFont="1" applyBorder="1" applyAlignment="1">
      <alignment horizontal="left" vertical="top"/>
    </xf>
    <xf numFmtId="0" fontId="32" fillId="0" borderId="0" xfId="0" applyFont="1" applyAlignment="1">
      <alignment horizontal="left" vertical="top"/>
    </xf>
    <xf numFmtId="0" fontId="31" fillId="0" borderId="41" xfId="0" applyFont="1" applyBorder="1" applyAlignment="1">
      <alignment horizontal="center" vertical="center" wrapText="1"/>
    </xf>
    <xf numFmtId="0" fontId="31" fillId="0" borderId="58" xfId="0" applyFont="1" applyBorder="1" applyAlignment="1">
      <alignment horizontal="center" vertical="center" wrapText="1"/>
    </xf>
    <xf numFmtId="0" fontId="32" fillId="0" borderId="57" xfId="0" applyFont="1" applyBorder="1" applyAlignment="1">
      <alignment horizontal="left" vertical="top" wrapText="1"/>
    </xf>
    <xf numFmtId="0" fontId="32" fillId="0" borderId="66" xfId="0" applyFont="1" applyBorder="1" applyAlignment="1">
      <alignment horizontal="left" vertical="top" wrapText="1"/>
    </xf>
    <xf numFmtId="0" fontId="52" fillId="42" borderId="14" xfId="0" applyFont="1" applyFill="1" applyBorder="1" applyAlignment="1">
      <alignment horizontal="center" vertical="center"/>
    </xf>
    <xf numFmtId="0" fontId="52" fillId="42" borderId="15" xfId="0" applyFont="1" applyFill="1" applyBorder="1" applyAlignment="1">
      <alignment horizontal="center" vertical="center"/>
    </xf>
    <xf numFmtId="0" fontId="52" fillId="42" borderId="16" xfId="0" applyFont="1" applyFill="1" applyBorder="1" applyAlignment="1">
      <alignment horizontal="center" vertical="center"/>
    </xf>
    <xf numFmtId="0" fontId="52" fillId="42" borderId="10" xfId="0" applyFont="1" applyFill="1" applyBorder="1" applyAlignment="1">
      <alignment horizontal="center" vertical="center"/>
    </xf>
    <xf numFmtId="0" fontId="52" fillId="42" borderId="0" xfId="0" applyFont="1" applyFill="1" applyAlignment="1">
      <alignment horizontal="center" vertical="center"/>
    </xf>
    <xf numFmtId="0" fontId="52" fillId="42" borderId="11" xfId="0" applyFont="1" applyFill="1" applyBorder="1" applyAlignment="1">
      <alignment horizontal="center" vertical="center"/>
    </xf>
    <xf numFmtId="0" fontId="52" fillId="42" borderId="17" xfId="0" applyFont="1" applyFill="1" applyBorder="1" applyAlignment="1">
      <alignment horizontal="center" vertical="center"/>
    </xf>
    <xf numFmtId="0" fontId="52" fillId="42" borderId="18" xfId="0" applyFont="1" applyFill="1" applyBorder="1" applyAlignment="1">
      <alignment horizontal="center" vertical="center"/>
    </xf>
    <xf numFmtId="0" fontId="52" fillId="42" borderId="13" xfId="0" applyFont="1" applyFill="1" applyBorder="1" applyAlignment="1">
      <alignment horizontal="center" vertical="center"/>
    </xf>
    <xf numFmtId="0" fontId="37" fillId="42" borderId="24" xfId="0" applyFont="1" applyFill="1" applyBorder="1" applyAlignment="1">
      <alignment horizontal="center" vertical="center" wrapText="1"/>
    </xf>
    <xf numFmtId="0" fontId="37" fillId="42" borderId="12" xfId="0" applyFont="1" applyFill="1" applyBorder="1" applyAlignment="1">
      <alignment horizontal="center" vertical="center" wrapText="1"/>
    </xf>
    <xf numFmtId="0" fontId="37" fillId="0" borderId="46" xfId="0" applyFont="1" applyBorder="1" applyAlignment="1">
      <alignment horizontal="center" vertical="center" wrapText="1"/>
    </xf>
    <xf numFmtId="0" fontId="37" fillId="0" borderId="39"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21" xfId="0" applyFont="1" applyBorder="1" applyAlignment="1">
      <alignment horizontal="center" vertical="center" wrapText="1"/>
    </xf>
    <xf numFmtId="0" fontId="37" fillId="0" borderId="41" xfId="0" applyFont="1" applyBorder="1" applyAlignment="1">
      <alignment horizontal="center" vertical="center" wrapText="1"/>
    </xf>
    <xf numFmtId="0" fontId="37" fillId="0" borderId="42" xfId="0" applyFont="1" applyBorder="1" applyAlignment="1">
      <alignment horizontal="center" vertical="center" wrapText="1"/>
    </xf>
    <xf numFmtId="0" fontId="0" fillId="0" borderId="30" xfId="0" applyBorder="1" applyAlignment="1">
      <alignment horizontal="center" vertical="center" wrapText="1"/>
    </xf>
    <xf numFmtId="0" fontId="0" fillId="0" borderId="55" xfId="0" applyBorder="1" applyAlignment="1">
      <alignment horizontal="center" vertical="center" wrapText="1"/>
    </xf>
    <xf numFmtId="0" fontId="0" fillId="0" borderId="56" xfId="0" applyBorder="1" applyAlignment="1">
      <alignment horizontal="center" vertical="center" wrapText="1"/>
    </xf>
    <xf numFmtId="0" fontId="37" fillId="42" borderId="34" xfId="0" applyFont="1" applyFill="1" applyBorder="1" applyAlignment="1">
      <alignment horizontal="center" vertical="center" wrapText="1"/>
    </xf>
    <xf numFmtId="0" fontId="37" fillId="42" borderId="45" xfId="0" applyFont="1" applyFill="1" applyBorder="1" applyAlignment="1">
      <alignment horizontal="center" vertical="center" wrapText="1"/>
    </xf>
    <xf numFmtId="0" fontId="48" fillId="0" borderId="61" xfId="0" applyFont="1" applyBorder="1" applyAlignment="1">
      <alignment horizontal="center" vertical="center"/>
    </xf>
    <xf numFmtId="0" fontId="48" fillId="0" borderId="62" xfId="0" applyFont="1" applyBorder="1" applyAlignment="1">
      <alignment horizontal="center" vertical="center"/>
    </xf>
    <xf numFmtId="0" fontId="37" fillId="42" borderId="27" xfId="0" applyFont="1" applyFill="1" applyBorder="1" applyAlignment="1">
      <alignment horizontal="center" vertical="center" wrapText="1"/>
    </xf>
    <xf numFmtId="0" fontId="37" fillId="42" borderId="28" xfId="0" applyFont="1" applyFill="1" applyBorder="1" applyAlignment="1">
      <alignment horizontal="center" vertical="center" wrapText="1"/>
    </xf>
    <xf numFmtId="0" fontId="47" fillId="0" borderId="38" xfId="0" applyFont="1" applyBorder="1" applyAlignment="1">
      <alignment horizontal="center" vertical="center" wrapText="1"/>
    </xf>
    <xf numFmtId="0" fontId="47" fillId="0" borderId="47" xfId="0" applyFont="1" applyBorder="1" applyAlignment="1">
      <alignment horizontal="center" vertical="center" wrapText="1"/>
    </xf>
    <xf numFmtId="0" fontId="47" fillId="0" borderId="63" xfId="0" applyFont="1" applyBorder="1" applyAlignment="1">
      <alignment horizontal="center" vertical="center" wrapText="1"/>
    </xf>
    <xf numFmtId="0" fontId="47" fillId="0" borderId="64" xfId="0" applyFont="1" applyBorder="1" applyAlignment="1">
      <alignment horizontal="center" vertical="center" wrapText="1"/>
    </xf>
    <xf numFmtId="14" fontId="47" fillId="0" borderId="28" xfId="0" applyNumberFormat="1" applyFont="1" applyBorder="1" applyAlignment="1">
      <alignment horizontal="center" vertical="center" wrapText="1"/>
    </xf>
    <xf numFmtId="0" fontId="47" fillId="0" borderId="28" xfId="0" applyFont="1" applyBorder="1" applyAlignment="1">
      <alignment horizontal="center" vertical="center" wrapText="1"/>
    </xf>
    <xf numFmtId="0" fontId="51" fillId="42" borderId="43" xfId="0" applyFont="1" applyFill="1" applyBorder="1" applyAlignment="1">
      <alignment horizontal="center" vertical="center" wrapText="1"/>
    </xf>
    <xf numFmtId="0" fontId="51" fillId="42" borderId="26" xfId="0" applyFont="1" applyFill="1" applyBorder="1" applyAlignment="1">
      <alignment horizontal="center" vertical="center" wrapText="1"/>
    </xf>
    <xf numFmtId="0" fontId="31" fillId="0" borderId="12" xfId="0" applyFont="1" applyBorder="1" applyAlignment="1">
      <alignment horizontal="justify" vertical="center" wrapText="1"/>
    </xf>
    <xf numFmtId="0" fontId="31" fillId="42" borderId="22" xfId="0" applyFont="1" applyFill="1" applyBorder="1" applyAlignment="1">
      <alignment horizontal="center" vertical="center" wrapText="1"/>
    </xf>
    <xf numFmtId="0" fontId="31" fillId="42" borderId="23" xfId="0" applyFont="1" applyFill="1" applyBorder="1" applyAlignment="1" applyProtection="1">
      <alignment horizontal="center" vertical="center" wrapText="1"/>
      <protection locked="0"/>
    </xf>
  </cellXfs>
  <cellStyles count="46">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42"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al" xfId="33" xr:uid="{00000000-0005-0000-0000-000020000000}"/>
    <cellStyle name="Normal" xfId="0" builtinId="0"/>
    <cellStyle name="Normal 2" xfId="34" xr:uid="{00000000-0005-0000-0000-000022000000}"/>
    <cellStyle name="Normal_PROPUESTA METODOLOGICA JELGA 2" xfId="35" xr:uid="{00000000-0005-0000-0000-000023000000}"/>
    <cellStyle name="Notas" xfId="36" builtinId="10" customBuiltin="1"/>
    <cellStyle name="Porcentaje" xfId="37" builtinId="5"/>
    <cellStyle name="Salida" xfId="38" builtinId="21" customBuiltin="1"/>
    <cellStyle name="Texto de advertencia" xfId="39" builtinId="11" customBuiltin="1"/>
    <cellStyle name="Texto explicativo" xfId="40" builtinId="53" customBuiltin="1"/>
    <cellStyle name="Título" xfId="41" builtinId="15" customBuiltin="1"/>
    <cellStyle name="Título 2" xfId="43" builtinId="17" customBuiltin="1"/>
    <cellStyle name="Título 3" xfId="44" builtinId="18" customBuiltin="1"/>
    <cellStyle name="Total" xfId="45" builtinId="25" customBuiltin="1"/>
  </cellStyles>
  <dxfs count="67">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indexed="10"/>
        </patternFill>
      </fill>
    </dxf>
    <dxf>
      <fill>
        <patternFill>
          <bgColor indexed="50"/>
        </patternFill>
      </fill>
    </dxf>
    <dxf>
      <fill>
        <patternFill>
          <bgColor indexed="43"/>
        </patternFill>
      </fill>
    </dxf>
    <dxf>
      <fill>
        <patternFill>
          <bgColor indexed="47"/>
        </patternFill>
      </fill>
    </dxf>
    <dxf>
      <fill>
        <patternFill>
          <bgColor indexed="45"/>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ont>
        <color auto="1"/>
      </font>
      <fill>
        <patternFill>
          <bgColor theme="4" tint="0.39994506668294322"/>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s>
  <tableStyles count="0" defaultTableStyle="TableStyleMedium9"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71143144731801"/>
          <c:y val="2.4144489357227999E-2"/>
          <c:w val="0.72470834439705001"/>
          <c:h val="0.79538129174397598"/>
        </c:manualLayout>
      </c:layout>
      <c:scatterChart>
        <c:scatterStyle val="lineMarker"/>
        <c:varyColors val="0"/>
        <c:ser>
          <c:idx val="0"/>
          <c:order val="0"/>
          <c:tx>
            <c:strRef>
              <c:f>GRAFICA!$M$13</c:f>
              <c:strCache>
                <c:ptCount val="1"/>
                <c:pt idx="0">
                  <c:v>Probabilidad (Y)</c:v>
                </c:pt>
              </c:strCache>
            </c:strRef>
          </c:tx>
          <c:spPr>
            <a:ln w="28575">
              <a:noFill/>
            </a:ln>
          </c:spPr>
          <c:dPt>
            <c:idx val="1"/>
            <c:marker>
              <c:spPr>
                <a:solidFill>
                  <a:schemeClr val="accent1">
                    <a:lumMod val="75000"/>
                  </a:schemeClr>
                </a:solidFill>
              </c:spPr>
            </c:marker>
            <c:bubble3D val="0"/>
            <c:extLst>
              <c:ext xmlns:c16="http://schemas.microsoft.com/office/drawing/2014/chart" uri="{C3380CC4-5D6E-409C-BE32-E72D297353CC}">
                <c16:uniqueId val="{00000000-ED80-42B6-89A8-94362FE7E77D}"/>
              </c:ext>
            </c:extLst>
          </c:dPt>
          <c:dPt>
            <c:idx val="2"/>
            <c:marker>
              <c:spPr>
                <a:solidFill>
                  <a:schemeClr val="accent1">
                    <a:lumMod val="75000"/>
                  </a:schemeClr>
                </a:solidFill>
              </c:spPr>
            </c:marker>
            <c:bubble3D val="0"/>
            <c:extLst>
              <c:ext xmlns:c16="http://schemas.microsoft.com/office/drawing/2014/chart" uri="{C3380CC4-5D6E-409C-BE32-E72D297353CC}">
                <c16:uniqueId val="{00000001-ED80-42B6-89A8-94362FE7E77D}"/>
              </c:ext>
            </c:extLst>
          </c:dPt>
          <c:dPt>
            <c:idx val="3"/>
            <c:marker>
              <c:spPr>
                <a:solidFill>
                  <a:schemeClr val="accent1">
                    <a:lumMod val="75000"/>
                  </a:schemeClr>
                </a:solidFill>
              </c:spPr>
            </c:marker>
            <c:bubble3D val="0"/>
            <c:extLst>
              <c:ext xmlns:c16="http://schemas.microsoft.com/office/drawing/2014/chart" uri="{C3380CC4-5D6E-409C-BE32-E72D297353CC}">
                <c16:uniqueId val="{00000002-ED80-42B6-89A8-94362FE7E77D}"/>
              </c:ext>
            </c:extLst>
          </c:dPt>
          <c:dLbls>
            <c:dLbl>
              <c:idx val="1"/>
              <c:tx>
                <c:rich>
                  <a:bodyPr/>
                  <a:lstStyle/>
                  <a:p>
                    <a:r>
                      <a:rPr lang="en-US"/>
                      <a:t>R1</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D80-42B6-89A8-94362FE7E77D}"/>
                </c:ext>
              </c:extLst>
            </c:dLbl>
            <c:dLbl>
              <c:idx val="2"/>
              <c:tx>
                <c:rich>
                  <a:bodyPr/>
                  <a:lstStyle/>
                  <a:p>
                    <a:r>
                      <a:rPr lang="en-US"/>
                      <a:t>R2</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D80-42B6-89A8-94362FE7E77D}"/>
                </c:ext>
              </c:extLst>
            </c:dLbl>
            <c:dLbl>
              <c:idx val="3"/>
              <c:tx>
                <c:rich>
                  <a:bodyPr/>
                  <a:lstStyle/>
                  <a:p>
                    <a:r>
                      <a:rPr lang="en-US"/>
                      <a:t>R3</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D80-42B6-89A8-94362FE7E77D}"/>
                </c:ext>
              </c:extLst>
            </c:dLbl>
            <c:dLbl>
              <c:idx val="4"/>
              <c:tx>
                <c:rich>
                  <a:bodyPr/>
                  <a:lstStyle/>
                  <a:p>
                    <a:r>
                      <a:rPr lang="en-US"/>
                      <a:t>R4</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D80-42B6-89A8-94362FE7E77D}"/>
                </c:ext>
              </c:extLst>
            </c:dLbl>
            <c:dLbl>
              <c:idx val="5"/>
              <c:tx>
                <c:rich>
                  <a:bodyPr/>
                  <a:lstStyle/>
                  <a:p>
                    <a:r>
                      <a:rPr lang="en-US"/>
                      <a:t>R5</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D80-42B6-89A8-94362FE7E77D}"/>
                </c:ext>
              </c:extLst>
            </c:dLbl>
            <c:dLbl>
              <c:idx val="6"/>
              <c:tx>
                <c:rich>
                  <a:bodyPr/>
                  <a:lstStyle/>
                  <a:p>
                    <a:r>
                      <a:rPr lang="en-US"/>
                      <a:t>R6</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D80-42B6-89A8-94362FE7E77D}"/>
                </c:ext>
              </c:extLst>
            </c:dLbl>
            <c:dLbl>
              <c:idx val="7"/>
              <c:tx>
                <c:rich>
                  <a:bodyPr/>
                  <a:lstStyle/>
                  <a:p>
                    <a:r>
                      <a:rPr lang="en-US"/>
                      <a:t>R7</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D80-42B6-89A8-94362FE7E77D}"/>
                </c:ext>
              </c:extLst>
            </c:dLbl>
            <c:dLbl>
              <c:idx val="8"/>
              <c:tx>
                <c:rich>
                  <a:bodyPr/>
                  <a:lstStyle/>
                  <a:p>
                    <a:r>
                      <a:rPr lang="en-US"/>
                      <a:t>R8</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D80-42B6-89A8-94362FE7E77D}"/>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GRAFICA!$L$14:$L$22</c:f>
              <c:numCache>
                <c:formatCode>General</c:formatCode>
                <c:ptCount val="9"/>
                <c:pt idx="1">
                  <c:v>3</c:v>
                </c:pt>
                <c:pt idx="2">
                  <c:v>3</c:v>
                </c:pt>
                <c:pt idx="3">
                  <c:v>3</c:v>
                </c:pt>
                <c:pt idx="4">
                  <c:v>2</c:v>
                </c:pt>
                <c:pt idx="5">
                  <c:v>0</c:v>
                </c:pt>
                <c:pt idx="6">
                  <c:v>0</c:v>
                </c:pt>
                <c:pt idx="7">
                  <c:v>0</c:v>
                </c:pt>
                <c:pt idx="8">
                  <c:v>0</c:v>
                </c:pt>
              </c:numCache>
            </c:numRef>
          </c:xVal>
          <c:yVal>
            <c:numRef>
              <c:f>GRAFICA!$M$14:$M$22</c:f>
              <c:numCache>
                <c:formatCode>General</c:formatCode>
                <c:ptCount val="9"/>
                <c:pt idx="1">
                  <c:v>3</c:v>
                </c:pt>
                <c:pt idx="2">
                  <c:v>2</c:v>
                </c:pt>
                <c:pt idx="3">
                  <c:v>2</c:v>
                </c:pt>
                <c:pt idx="4">
                  <c:v>2</c:v>
                </c:pt>
                <c:pt idx="5">
                  <c:v>0</c:v>
                </c:pt>
                <c:pt idx="6">
                  <c:v>0</c:v>
                </c:pt>
                <c:pt idx="7">
                  <c:v>0</c:v>
                </c:pt>
                <c:pt idx="8">
                  <c:v>0</c:v>
                </c:pt>
              </c:numCache>
            </c:numRef>
          </c:yVal>
          <c:smooth val="0"/>
          <c:extLst>
            <c:ext xmlns:c16="http://schemas.microsoft.com/office/drawing/2014/chart" uri="{C3380CC4-5D6E-409C-BE32-E72D297353CC}">
              <c16:uniqueId val="{00000008-ED80-42B6-89A8-94362FE7E77D}"/>
            </c:ext>
          </c:extLst>
        </c:ser>
        <c:dLbls>
          <c:showLegendKey val="0"/>
          <c:showVal val="0"/>
          <c:showCatName val="0"/>
          <c:showSerName val="0"/>
          <c:showPercent val="0"/>
          <c:showBubbleSize val="0"/>
        </c:dLbls>
        <c:axId val="182091776"/>
        <c:axId val="182093696"/>
      </c:scatterChart>
      <c:valAx>
        <c:axId val="182091776"/>
        <c:scaling>
          <c:orientation val="minMax"/>
          <c:max val="5"/>
        </c:scaling>
        <c:delete val="0"/>
        <c:axPos val="b"/>
        <c:title>
          <c:tx>
            <c:rich>
              <a:bodyPr/>
              <a:lstStyle/>
              <a:p>
                <a:pPr>
                  <a:defRPr sz="1000" b="1" i="0" u="none" strike="noStrike" baseline="0">
                    <a:solidFill>
                      <a:srgbClr val="333399"/>
                    </a:solidFill>
                    <a:latin typeface="Calibri"/>
                    <a:ea typeface="Calibri"/>
                    <a:cs typeface="Calibri"/>
                  </a:defRPr>
                </a:pPr>
                <a:r>
                  <a:rPr lang="es-CO"/>
                  <a:t>IMPACTO</a:t>
                </a:r>
              </a:p>
            </c:rich>
          </c:tx>
          <c:layout>
            <c:manualLayout>
              <c:xMode val="edge"/>
              <c:yMode val="edge"/>
              <c:x val="0.87687830687830703"/>
              <c:y val="0.914621821856755"/>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82093696"/>
        <c:crosses val="autoZero"/>
        <c:crossBetween val="midCat"/>
      </c:valAx>
      <c:valAx>
        <c:axId val="182093696"/>
        <c:scaling>
          <c:orientation val="minMax"/>
          <c:max val="5"/>
        </c:scaling>
        <c:delete val="0"/>
        <c:axPos val="l"/>
        <c:majorGridlines>
          <c:spPr>
            <a:ln>
              <a:solidFill>
                <a:schemeClr val="tx1"/>
              </a:solidFill>
            </a:ln>
          </c:spPr>
        </c:majorGridlines>
        <c:title>
          <c:tx>
            <c:rich>
              <a:bodyPr/>
              <a:lstStyle/>
              <a:p>
                <a:pPr>
                  <a:defRPr sz="1000" b="1" i="0" u="none" strike="noStrike" baseline="0">
                    <a:solidFill>
                      <a:srgbClr val="333399"/>
                    </a:solidFill>
                    <a:latin typeface="Calibri"/>
                    <a:ea typeface="Calibri"/>
                    <a:cs typeface="Calibri"/>
                  </a:defRPr>
                </a:pPr>
                <a:r>
                  <a:rPr lang="es-CO"/>
                  <a:t>PROBABILIDAD</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82091776"/>
        <c:crosses val="autoZero"/>
        <c:crossBetween val="midCat"/>
        <c:majorUnit val="1"/>
        <c:minorUnit val="1"/>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85680190930797E-2"/>
          <c:y val="4.6153915495666303E-2"/>
          <c:w val="0.87589498806682597"/>
          <c:h val="0.85846282821939301"/>
        </c:manualLayout>
      </c:layout>
      <c:scatterChart>
        <c:scatterStyle val="lineMarker"/>
        <c:varyColors val="0"/>
        <c:ser>
          <c:idx val="0"/>
          <c:order val="0"/>
          <c:tx>
            <c:strRef>
              <c:f>GRAFICA!$M$13</c:f>
              <c:strCache>
                <c:ptCount val="1"/>
                <c:pt idx="0">
                  <c:v>Probabilidad (Y)</c:v>
                </c:pt>
              </c:strCache>
            </c:strRef>
          </c:tx>
          <c:spPr>
            <a:ln w="28575">
              <a:noFill/>
            </a:ln>
          </c:spPr>
          <c:marker>
            <c:symbol val="diamond"/>
            <c:size val="5"/>
            <c:spPr>
              <a:solidFill>
                <a:srgbClr val="000080"/>
              </a:solidFill>
              <a:ln>
                <a:solidFill>
                  <a:srgbClr val="000080"/>
                </a:solidFill>
                <a:prstDash val="solid"/>
              </a:ln>
            </c:spPr>
          </c:marker>
          <c:dLbls>
            <c:dLbl>
              <c:idx val="0"/>
              <c:layout>
                <c:manualLayout>
                  <c:x val="-0.22935548330921601"/>
                  <c:y val="4.7517751455162599E-2"/>
                </c:manualLayout>
              </c:layout>
              <c:tx>
                <c:rich>
                  <a:bodyPr/>
                  <a:lstStyle/>
                  <a:p>
                    <a:r>
                      <a:rPr lang="en-US"/>
                      <a:t>R1</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26B-4A3B-9462-01B92B82276C}"/>
                </c:ext>
              </c:extLst>
            </c:dLbl>
            <c:dLbl>
              <c:idx val="1"/>
              <c:layout>
                <c:manualLayout>
                  <c:x val="-0.23174211815408499"/>
                  <c:y val="0.13674871243780301"/>
                </c:manualLayout>
              </c:layout>
              <c:tx>
                <c:rich>
                  <a:bodyPr/>
                  <a:lstStyle/>
                  <a:p>
                    <a:r>
                      <a:rPr lang="en-US"/>
                      <a:t>R2</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26B-4A3B-9462-01B92B82276C}"/>
                </c:ext>
              </c:extLst>
            </c:dLbl>
            <c:dLbl>
              <c:idx val="2"/>
              <c:layout>
                <c:manualLayout>
                  <c:x val="-0.234128752998954"/>
                  <c:y val="0.19521028104129501"/>
                </c:manualLayout>
              </c:layout>
              <c:tx>
                <c:rich>
                  <a:bodyPr/>
                  <a:lstStyle/>
                  <a:p>
                    <a:r>
                      <a:rPr lang="en-US"/>
                      <a:t>R3</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26B-4A3B-9462-01B92B82276C}"/>
                </c:ext>
              </c:extLst>
            </c:dLbl>
            <c:dLbl>
              <c:idx val="3"/>
              <c:layout>
                <c:manualLayout>
                  <c:x val="-0.234128752998954"/>
                  <c:y val="9.6748594650540004E-2"/>
                </c:manualLayout>
              </c:layout>
              <c:tx>
                <c:rich>
                  <a:bodyPr/>
                  <a:lstStyle/>
                  <a:p>
                    <a:r>
                      <a:rPr lang="en-US"/>
                      <a:t>R4</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26B-4A3B-9462-01B92B82276C}"/>
                </c:ext>
              </c:extLst>
            </c:dLbl>
            <c:dLbl>
              <c:idx val="4"/>
              <c:layout>
                <c:manualLayout>
                  <c:x val="-0.14757371319038601"/>
                  <c:y val="0.13674884477992399"/>
                </c:manualLayout>
              </c:layout>
              <c:tx>
                <c:rich>
                  <a:bodyPr/>
                  <a:lstStyle/>
                  <a:p>
                    <a:r>
                      <a:rPr lang="en-US"/>
                      <a:t>R5</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26B-4A3B-9462-01B92B82276C}"/>
                </c:ext>
              </c:extLst>
            </c:dLbl>
            <c:dLbl>
              <c:idx val="5"/>
              <c:layout>
                <c:manualLayout>
                  <c:x val="-0.22935548330921601"/>
                  <c:y val="0.22905654342913601"/>
                </c:manualLayout>
              </c:layout>
              <c:tx>
                <c:rich>
                  <a:bodyPr/>
                  <a:lstStyle/>
                  <a:p>
                    <a:r>
                      <a:rPr lang="en-US"/>
                      <a:t>R6</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26B-4A3B-9462-01B92B82276C}"/>
                </c:ext>
              </c:extLst>
            </c:dLbl>
            <c:dLbl>
              <c:idx val="6"/>
              <c:layout>
                <c:manualLayout>
                  <c:x val="-0.234128752998954"/>
                  <c:y val="0.118287278581658"/>
                </c:manualLayout>
              </c:layout>
              <c:tx>
                <c:rich>
                  <a:bodyPr/>
                  <a:lstStyle/>
                  <a:p>
                    <a:r>
                      <a:rPr lang="en-US"/>
                      <a:t>R7</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26B-4A3B-9462-01B92B82276C}"/>
                </c:ext>
              </c:extLst>
            </c:dLbl>
            <c:dLbl>
              <c:idx val="7"/>
              <c:delete val="1"/>
              <c:extLst>
                <c:ext xmlns:c15="http://schemas.microsoft.com/office/drawing/2012/chart" uri="{CE6537A1-D6FC-4f65-9D91-7224C49458BB}"/>
                <c:ext xmlns:c16="http://schemas.microsoft.com/office/drawing/2014/chart" uri="{C3380CC4-5D6E-409C-BE32-E72D297353CC}">
                  <c16:uniqueId val="{00000007-526B-4A3B-9462-01B92B82276C}"/>
                </c:ext>
              </c:extLst>
            </c:dLbl>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GRAFICA!$L$15:$L$22</c:f>
              <c:numCache>
                <c:formatCode>General</c:formatCode>
                <c:ptCount val="8"/>
                <c:pt idx="0">
                  <c:v>3</c:v>
                </c:pt>
                <c:pt idx="1">
                  <c:v>3</c:v>
                </c:pt>
                <c:pt idx="2">
                  <c:v>3</c:v>
                </c:pt>
                <c:pt idx="3">
                  <c:v>2</c:v>
                </c:pt>
                <c:pt idx="4">
                  <c:v>0</c:v>
                </c:pt>
                <c:pt idx="5">
                  <c:v>0</c:v>
                </c:pt>
                <c:pt idx="6">
                  <c:v>0</c:v>
                </c:pt>
                <c:pt idx="7">
                  <c:v>0</c:v>
                </c:pt>
              </c:numCache>
            </c:numRef>
          </c:xVal>
          <c:yVal>
            <c:numRef>
              <c:f>GRAFICA!$M$15:$M$22</c:f>
              <c:numCache>
                <c:formatCode>General</c:formatCode>
                <c:ptCount val="8"/>
                <c:pt idx="0">
                  <c:v>3</c:v>
                </c:pt>
                <c:pt idx="1">
                  <c:v>2</c:v>
                </c:pt>
                <c:pt idx="2">
                  <c:v>2</c:v>
                </c:pt>
                <c:pt idx="3">
                  <c:v>2</c:v>
                </c:pt>
                <c:pt idx="4">
                  <c:v>0</c:v>
                </c:pt>
                <c:pt idx="5">
                  <c:v>0</c:v>
                </c:pt>
                <c:pt idx="6">
                  <c:v>0</c:v>
                </c:pt>
                <c:pt idx="7">
                  <c:v>0</c:v>
                </c:pt>
              </c:numCache>
            </c:numRef>
          </c:yVal>
          <c:smooth val="0"/>
          <c:extLst>
            <c:ext xmlns:c16="http://schemas.microsoft.com/office/drawing/2014/chart" uri="{C3380CC4-5D6E-409C-BE32-E72D297353CC}">
              <c16:uniqueId val="{00000008-526B-4A3B-9462-01B92B82276C}"/>
            </c:ext>
          </c:extLst>
        </c:ser>
        <c:dLbls>
          <c:showLegendKey val="0"/>
          <c:showVal val="0"/>
          <c:showCatName val="0"/>
          <c:showSerName val="0"/>
          <c:showPercent val="0"/>
          <c:showBubbleSize val="0"/>
        </c:dLbls>
        <c:axId val="184202752"/>
        <c:axId val="184204672"/>
      </c:scatterChart>
      <c:valAx>
        <c:axId val="184202752"/>
        <c:scaling>
          <c:orientation val="minMax"/>
          <c:max val="20"/>
        </c:scaling>
        <c:delete val="0"/>
        <c:axPos val="b"/>
        <c:title>
          <c:tx>
            <c:rich>
              <a:bodyPr/>
              <a:lstStyle/>
              <a:p>
                <a:pPr>
                  <a:defRPr sz="800" b="1" i="1" u="none" strike="noStrike" baseline="0">
                    <a:solidFill>
                      <a:srgbClr val="000000"/>
                    </a:solidFill>
                    <a:latin typeface="Arial"/>
                    <a:ea typeface="Arial"/>
                    <a:cs typeface="Arial"/>
                  </a:defRPr>
                </a:pPr>
                <a:r>
                  <a:rPr lang="es-CO"/>
                  <a:t>Impacto</a:t>
                </a:r>
              </a:p>
            </c:rich>
          </c:tx>
          <c:layout>
            <c:manualLayout>
              <c:xMode val="edge"/>
              <c:yMode val="edge"/>
              <c:x val="0.357995144973075"/>
              <c:y val="0.876817784214772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84204672"/>
        <c:crosses val="autoZero"/>
        <c:crossBetween val="midCat"/>
        <c:minorUnit val="0.5"/>
      </c:valAx>
      <c:valAx>
        <c:axId val="184204672"/>
        <c:scaling>
          <c:orientation val="minMax"/>
          <c:max val="3"/>
        </c:scaling>
        <c:delete val="0"/>
        <c:axPos val="l"/>
        <c:majorGridlines>
          <c:spPr>
            <a:ln w="3175">
              <a:solidFill>
                <a:srgbClr val="339966"/>
              </a:solidFill>
              <a:prstDash val="sysDash"/>
            </a:ln>
          </c:spPr>
        </c:majorGridlines>
        <c:title>
          <c:tx>
            <c:rich>
              <a:bodyPr/>
              <a:lstStyle/>
              <a:p>
                <a:pPr>
                  <a:defRPr sz="800" b="1" i="1" u="none" strike="noStrike" baseline="0">
                    <a:solidFill>
                      <a:srgbClr val="000000"/>
                    </a:solidFill>
                    <a:latin typeface="Arial"/>
                    <a:ea typeface="Arial"/>
                    <a:cs typeface="Arial"/>
                  </a:defRPr>
                </a:pPr>
                <a:r>
                  <a:rPr lang="es-CO"/>
                  <a:t>Probabilidad</a:t>
                </a:r>
              </a:p>
            </c:rich>
          </c:tx>
          <c:layout>
            <c:manualLayout>
              <c:xMode val="edge"/>
              <c:yMode val="edge"/>
              <c:x val="1.19332618633938E-2"/>
              <c:y val="0.338462578756018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84202752"/>
        <c:crosses val="autoZero"/>
        <c:crossBetween val="midCat"/>
        <c:minorUnit val="1"/>
      </c:valAx>
      <c:spPr>
        <a:no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71143144731801"/>
          <c:y val="2.4144489357227999E-2"/>
          <c:w val="0.72470834439705001"/>
          <c:h val="0.79538129174397598"/>
        </c:manualLayout>
      </c:layout>
      <c:scatterChart>
        <c:scatterStyle val="lineMarker"/>
        <c:varyColors val="0"/>
        <c:ser>
          <c:idx val="0"/>
          <c:order val="0"/>
          <c:tx>
            <c:strRef>
              <c:f>'GRAFICA CONTROLADA'!$M$14</c:f>
              <c:strCache>
                <c:ptCount val="1"/>
                <c:pt idx="0">
                  <c:v>Probabilidad (Y)</c:v>
                </c:pt>
              </c:strCache>
            </c:strRef>
          </c:tx>
          <c:spPr>
            <a:ln w="28575">
              <a:noFill/>
            </a:ln>
          </c:spPr>
          <c:dLbls>
            <c:dLbl>
              <c:idx val="1"/>
              <c:tx>
                <c:rich>
                  <a:bodyPr/>
                  <a:lstStyle/>
                  <a:p>
                    <a:r>
                      <a:rPr lang="en-US"/>
                      <a:t>R1</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E2C-487A-A12C-AFBC4B7B8730}"/>
                </c:ext>
              </c:extLst>
            </c:dLbl>
            <c:dLbl>
              <c:idx val="2"/>
              <c:tx>
                <c:rich>
                  <a:bodyPr/>
                  <a:lstStyle/>
                  <a:p>
                    <a:r>
                      <a:rPr lang="en-US"/>
                      <a:t>R2</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E2C-487A-A12C-AFBC4B7B8730}"/>
                </c:ext>
              </c:extLst>
            </c:dLbl>
            <c:dLbl>
              <c:idx val="3"/>
              <c:tx>
                <c:rich>
                  <a:bodyPr/>
                  <a:lstStyle/>
                  <a:p>
                    <a:r>
                      <a:rPr lang="en-US"/>
                      <a:t>R3</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E2C-487A-A12C-AFBC4B7B8730}"/>
                </c:ext>
              </c:extLst>
            </c:dLbl>
            <c:dLbl>
              <c:idx val="4"/>
              <c:tx>
                <c:rich>
                  <a:bodyPr/>
                  <a:lstStyle/>
                  <a:p>
                    <a:r>
                      <a:rPr lang="en-US"/>
                      <a:t>R4</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E2C-487A-A12C-AFBC4B7B8730}"/>
                </c:ext>
              </c:extLst>
            </c:dLbl>
            <c:dLbl>
              <c:idx val="5"/>
              <c:tx>
                <c:rich>
                  <a:bodyPr/>
                  <a:lstStyle/>
                  <a:p>
                    <a:r>
                      <a:rPr lang="en-US"/>
                      <a:t>R5</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E2C-487A-A12C-AFBC4B7B8730}"/>
                </c:ext>
              </c:extLst>
            </c:dLbl>
            <c:dLbl>
              <c:idx val="6"/>
              <c:tx>
                <c:rich>
                  <a:bodyPr/>
                  <a:lstStyle/>
                  <a:p>
                    <a:r>
                      <a:rPr lang="en-US"/>
                      <a:t>R6</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E2C-487A-A12C-AFBC4B7B8730}"/>
                </c:ext>
              </c:extLst>
            </c:dLbl>
            <c:dLbl>
              <c:idx val="7"/>
              <c:tx>
                <c:rich>
                  <a:bodyPr/>
                  <a:lstStyle/>
                  <a:p>
                    <a:r>
                      <a:rPr lang="en-US"/>
                      <a:t>R7</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E2C-487A-A12C-AFBC4B7B8730}"/>
                </c:ext>
              </c:extLst>
            </c:dLbl>
            <c:dLbl>
              <c:idx val="8"/>
              <c:tx>
                <c:rich>
                  <a:bodyPr/>
                  <a:lstStyle/>
                  <a:p>
                    <a:r>
                      <a:rPr lang="en-US"/>
                      <a:t>R8</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E2C-487A-A12C-AFBC4B7B8730}"/>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 CONTROLADA'!$L$15:$L$23</c:f>
              <c:numCache>
                <c:formatCode>General</c:formatCode>
                <c:ptCount val="9"/>
                <c:pt idx="1">
                  <c:v>1</c:v>
                </c:pt>
                <c:pt idx="2">
                  <c:v>3</c:v>
                </c:pt>
                <c:pt idx="3">
                  <c:v>1</c:v>
                </c:pt>
                <c:pt idx="4">
                  <c:v>2</c:v>
                </c:pt>
                <c:pt idx="5">
                  <c:v>0</c:v>
                </c:pt>
                <c:pt idx="6">
                  <c:v>0</c:v>
                </c:pt>
                <c:pt idx="7">
                  <c:v>0</c:v>
                </c:pt>
                <c:pt idx="8">
                  <c:v>0</c:v>
                </c:pt>
              </c:numCache>
            </c:numRef>
          </c:xVal>
          <c:yVal>
            <c:numRef>
              <c:f>'GRAFICA CONTROLADA'!$M$15:$M$23</c:f>
              <c:numCache>
                <c:formatCode>General</c:formatCode>
                <c:ptCount val="9"/>
                <c:pt idx="1">
                  <c:v>3</c:v>
                </c:pt>
                <c:pt idx="2">
                  <c:v>1</c:v>
                </c:pt>
                <c:pt idx="3">
                  <c:v>2</c:v>
                </c:pt>
                <c:pt idx="4">
                  <c:v>1</c:v>
                </c:pt>
                <c:pt idx="5">
                  <c:v>0</c:v>
                </c:pt>
                <c:pt idx="6">
                  <c:v>0</c:v>
                </c:pt>
                <c:pt idx="7">
                  <c:v>0</c:v>
                </c:pt>
                <c:pt idx="8">
                  <c:v>0</c:v>
                </c:pt>
              </c:numCache>
            </c:numRef>
          </c:yVal>
          <c:smooth val="0"/>
          <c:extLst>
            <c:ext xmlns:c16="http://schemas.microsoft.com/office/drawing/2014/chart" uri="{C3380CC4-5D6E-409C-BE32-E72D297353CC}">
              <c16:uniqueId val="{00000008-1E2C-487A-A12C-AFBC4B7B8730}"/>
            </c:ext>
          </c:extLst>
        </c:ser>
        <c:dLbls>
          <c:showLegendKey val="0"/>
          <c:showVal val="0"/>
          <c:showCatName val="0"/>
          <c:showSerName val="0"/>
          <c:showPercent val="0"/>
          <c:showBubbleSize val="0"/>
        </c:dLbls>
        <c:axId val="182030720"/>
        <c:axId val="182032640"/>
      </c:scatterChart>
      <c:valAx>
        <c:axId val="182030720"/>
        <c:scaling>
          <c:orientation val="minMax"/>
          <c:max val="5"/>
        </c:scaling>
        <c:delete val="0"/>
        <c:axPos val="b"/>
        <c:title>
          <c:tx>
            <c:rich>
              <a:bodyPr/>
              <a:lstStyle/>
              <a:p>
                <a:pPr>
                  <a:defRPr sz="1000" b="1" i="0" u="none" strike="noStrike" baseline="0">
                    <a:solidFill>
                      <a:srgbClr val="333399"/>
                    </a:solidFill>
                    <a:latin typeface="Calibri"/>
                    <a:ea typeface="Calibri"/>
                    <a:cs typeface="Calibri"/>
                  </a:defRPr>
                </a:pPr>
                <a:r>
                  <a:rPr lang="es-CO"/>
                  <a:t>IMPACTO</a:t>
                </a:r>
              </a:p>
            </c:rich>
          </c:tx>
          <c:layout>
            <c:manualLayout>
              <c:xMode val="edge"/>
              <c:yMode val="edge"/>
              <c:x val="0.87687830687830703"/>
              <c:y val="0.914621821856755"/>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82032640"/>
        <c:crosses val="autoZero"/>
        <c:crossBetween val="midCat"/>
      </c:valAx>
      <c:valAx>
        <c:axId val="182032640"/>
        <c:scaling>
          <c:orientation val="minMax"/>
          <c:max val="5"/>
        </c:scaling>
        <c:delete val="0"/>
        <c:axPos val="l"/>
        <c:majorGridlines>
          <c:spPr>
            <a:ln>
              <a:solidFill>
                <a:schemeClr val="tx1"/>
              </a:solidFill>
            </a:ln>
          </c:spPr>
        </c:majorGridlines>
        <c:title>
          <c:tx>
            <c:rich>
              <a:bodyPr/>
              <a:lstStyle/>
              <a:p>
                <a:pPr>
                  <a:defRPr sz="1000" b="1" i="0" u="none" strike="noStrike" baseline="0">
                    <a:solidFill>
                      <a:srgbClr val="333399"/>
                    </a:solidFill>
                    <a:latin typeface="Calibri"/>
                    <a:ea typeface="Calibri"/>
                    <a:cs typeface="Calibri"/>
                  </a:defRPr>
                </a:pPr>
                <a:r>
                  <a:rPr lang="es-CO"/>
                  <a:t>PROBABILIDAD</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82030720"/>
        <c:crosses val="autoZero"/>
        <c:crossBetween val="midCat"/>
        <c:majorUnit val="1"/>
        <c:minorUnit val="1"/>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85680190930797E-2"/>
          <c:y val="4.6153915495666303E-2"/>
          <c:w val="0.87589498806682597"/>
          <c:h val="0.85846282821939301"/>
        </c:manualLayout>
      </c:layout>
      <c:scatterChart>
        <c:scatterStyle val="lineMarker"/>
        <c:varyColors val="0"/>
        <c:ser>
          <c:idx val="0"/>
          <c:order val="0"/>
          <c:tx>
            <c:strRef>
              <c:f>'GRAFICA CONTROLADA'!$M$14</c:f>
              <c:strCache>
                <c:ptCount val="1"/>
                <c:pt idx="0">
                  <c:v>Probabilidad (Y)</c:v>
                </c:pt>
              </c:strCache>
            </c:strRef>
          </c:tx>
          <c:spPr>
            <a:ln w="28575">
              <a:noFill/>
            </a:ln>
          </c:spPr>
          <c:marker>
            <c:symbol val="diamond"/>
            <c:size val="5"/>
            <c:spPr>
              <a:solidFill>
                <a:srgbClr val="000080"/>
              </a:solidFill>
              <a:ln>
                <a:solidFill>
                  <a:srgbClr val="000080"/>
                </a:solidFill>
                <a:prstDash val="solid"/>
              </a:ln>
            </c:spPr>
          </c:marker>
          <c:dLbls>
            <c:dLbl>
              <c:idx val="0"/>
              <c:layout>
                <c:manualLayout>
                  <c:x val="-0.22935548330921601"/>
                  <c:y val="4.7517751455162599E-2"/>
                </c:manualLayout>
              </c:layout>
              <c:tx>
                <c:rich>
                  <a:bodyPr/>
                  <a:lstStyle/>
                  <a:p>
                    <a:r>
                      <a:rPr lang="es-CO"/>
                      <a:t>R1</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1DD-4751-A9E1-CFC31EDE9FEA}"/>
                </c:ext>
              </c:extLst>
            </c:dLbl>
            <c:dLbl>
              <c:idx val="1"/>
              <c:layout>
                <c:manualLayout>
                  <c:x val="-0.23174211815408499"/>
                  <c:y val="0.13674871243780301"/>
                </c:manualLayout>
              </c:layout>
              <c:tx>
                <c:rich>
                  <a:bodyPr/>
                  <a:lstStyle/>
                  <a:p>
                    <a:r>
                      <a:rPr lang="es-CO"/>
                      <a:t>R2</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1DD-4751-A9E1-CFC31EDE9FEA}"/>
                </c:ext>
              </c:extLst>
            </c:dLbl>
            <c:dLbl>
              <c:idx val="2"/>
              <c:layout>
                <c:manualLayout>
                  <c:x val="-0.234128752998954"/>
                  <c:y val="0.19521028104129501"/>
                </c:manualLayout>
              </c:layout>
              <c:tx>
                <c:rich>
                  <a:bodyPr/>
                  <a:lstStyle/>
                  <a:p>
                    <a:r>
                      <a:rPr lang="es-CO"/>
                      <a:t>R3</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1DD-4751-A9E1-CFC31EDE9FEA}"/>
                </c:ext>
              </c:extLst>
            </c:dLbl>
            <c:dLbl>
              <c:idx val="3"/>
              <c:layout>
                <c:manualLayout>
                  <c:x val="-0.234128752998954"/>
                  <c:y val="9.6748594650540004E-2"/>
                </c:manualLayout>
              </c:layout>
              <c:tx>
                <c:rich>
                  <a:bodyPr/>
                  <a:lstStyle/>
                  <a:p>
                    <a:r>
                      <a:rPr lang="es-CO"/>
                      <a:t>R4</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1DD-4751-A9E1-CFC31EDE9FEA}"/>
                </c:ext>
              </c:extLst>
            </c:dLbl>
            <c:dLbl>
              <c:idx val="4"/>
              <c:layout>
                <c:manualLayout>
                  <c:x val="-0.14757371319038601"/>
                  <c:y val="0.13674884477992399"/>
                </c:manualLayout>
              </c:layout>
              <c:tx>
                <c:rich>
                  <a:bodyPr/>
                  <a:lstStyle/>
                  <a:p>
                    <a:r>
                      <a:rPr lang="es-CO"/>
                      <a:t>R5</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1DD-4751-A9E1-CFC31EDE9FEA}"/>
                </c:ext>
              </c:extLst>
            </c:dLbl>
            <c:dLbl>
              <c:idx val="5"/>
              <c:layout>
                <c:manualLayout>
                  <c:x val="-0.22935548330921601"/>
                  <c:y val="0.22905654342913601"/>
                </c:manualLayout>
              </c:layout>
              <c:tx>
                <c:rich>
                  <a:bodyPr/>
                  <a:lstStyle/>
                  <a:p>
                    <a:r>
                      <a:rPr lang="es-CO"/>
                      <a:t>R6</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1DD-4751-A9E1-CFC31EDE9FEA}"/>
                </c:ext>
              </c:extLst>
            </c:dLbl>
            <c:dLbl>
              <c:idx val="6"/>
              <c:layout>
                <c:manualLayout>
                  <c:x val="-0.234128752998954"/>
                  <c:y val="0.118287278581658"/>
                </c:manualLayout>
              </c:layout>
              <c:tx>
                <c:rich>
                  <a:bodyPr/>
                  <a:lstStyle/>
                  <a:p>
                    <a:r>
                      <a:rPr lang="es-CO"/>
                      <a:t>R7</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1DD-4751-A9E1-CFC31EDE9FEA}"/>
                </c:ext>
              </c:extLst>
            </c:dLbl>
            <c:dLbl>
              <c:idx val="7"/>
              <c:delete val="1"/>
              <c:extLst>
                <c:ext xmlns:c15="http://schemas.microsoft.com/office/drawing/2012/chart" uri="{CE6537A1-D6FC-4f65-9D91-7224C49458BB}"/>
                <c:ext xmlns:c16="http://schemas.microsoft.com/office/drawing/2014/chart" uri="{C3380CC4-5D6E-409C-BE32-E72D297353CC}">
                  <c16:uniqueId val="{00000007-71DD-4751-A9E1-CFC31EDE9FEA}"/>
                </c:ext>
              </c:extLst>
            </c:dLbl>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 CONTROLADA'!$L$16:$L$23</c:f>
              <c:numCache>
                <c:formatCode>General</c:formatCode>
                <c:ptCount val="8"/>
                <c:pt idx="0">
                  <c:v>1</c:v>
                </c:pt>
                <c:pt idx="1">
                  <c:v>3</c:v>
                </c:pt>
                <c:pt idx="2">
                  <c:v>1</c:v>
                </c:pt>
                <c:pt idx="3">
                  <c:v>2</c:v>
                </c:pt>
                <c:pt idx="4">
                  <c:v>0</c:v>
                </c:pt>
                <c:pt idx="5">
                  <c:v>0</c:v>
                </c:pt>
                <c:pt idx="6">
                  <c:v>0</c:v>
                </c:pt>
                <c:pt idx="7">
                  <c:v>0</c:v>
                </c:pt>
              </c:numCache>
            </c:numRef>
          </c:xVal>
          <c:yVal>
            <c:numRef>
              <c:f>'GRAFICA CONTROLADA'!$M$16:$M$23</c:f>
              <c:numCache>
                <c:formatCode>General</c:formatCode>
                <c:ptCount val="8"/>
                <c:pt idx="0">
                  <c:v>3</c:v>
                </c:pt>
                <c:pt idx="1">
                  <c:v>1</c:v>
                </c:pt>
                <c:pt idx="2">
                  <c:v>2</c:v>
                </c:pt>
                <c:pt idx="3">
                  <c:v>1</c:v>
                </c:pt>
                <c:pt idx="4">
                  <c:v>0</c:v>
                </c:pt>
                <c:pt idx="5">
                  <c:v>0</c:v>
                </c:pt>
                <c:pt idx="6">
                  <c:v>0</c:v>
                </c:pt>
                <c:pt idx="7">
                  <c:v>0</c:v>
                </c:pt>
              </c:numCache>
            </c:numRef>
          </c:yVal>
          <c:smooth val="0"/>
          <c:extLst>
            <c:ext xmlns:c16="http://schemas.microsoft.com/office/drawing/2014/chart" uri="{C3380CC4-5D6E-409C-BE32-E72D297353CC}">
              <c16:uniqueId val="{00000008-71DD-4751-A9E1-CFC31EDE9FEA}"/>
            </c:ext>
          </c:extLst>
        </c:ser>
        <c:dLbls>
          <c:showLegendKey val="0"/>
          <c:showVal val="0"/>
          <c:showCatName val="0"/>
          <c:showSerName val="0"/>
          <c:showPercent val="0"/>
          <c:showBubbleSize val="0"/>
        </c:dLbls>
        <c:axId val="131870080"/>
        <c:axId val="131905024"/>
      </c:scatterChart>
      <c:valAx>
        <c:axId val="131870080"/>
        <c:scaling>
          <c:orientation val="minMax"/>
          <c:max val="20"/>
        </c:scaling>
        <c:delete val="0"/>
        <c:axPos val="b"/>
        <c:title>
          <c:tx>
            <c:rich>
              <a:bodyPr/>
              <a:lstStyle/>
              <a:p>
                <a:pPr>
                  <a:defRPr sz="800" b="1" i="1" u="none" strike="noStrike" baseline="0">
                    <a:solidFill>
                      <a:srgbClr val="000000"/>
                    </a:solidFill>
                    <a:latin typeface="Arial"/>
                    <a:ea typeface="Arial"/>
                    <a:cs typeface="Arial"/>
                  </a:defRPr>
                </a:pPr>
                <a:r>
                  <a:rPr lang="es-CO"/>
                  <a:t>Impacto</a:t>
                </a:r>
              </a:p>
            </c:rich>
          </c:tx>
          <c:layout>
            <c:manualLayout>
              <c:xMode val="edge"/>
              <c:yMode val="edge"/>
              <c:x val="0.357995144973075"/>
              <c:y val="0.876817784214772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1905024"/>
        <c:crosses val="autoZero"/>
        <c:crossBetween val="midCat"/>
        <c:minorUnit val="0.5"/>
      </c:valAx>
      <c:valAx>
        <c:axId val="131905024"/>
        <c:scaling>
          <c:orientation val="minMax"/>
          <c:max val="3"/>
        </c:scaling>
        <c:delete val="0"/>
        <c:axPos val="l"/>
        <c:majorGridlines>
          <c:spPr>
            <a:ln w="3175">
              <a:solidFill>
                <a:srgbClr val="339966"/>
              </a:solidFill>
              <a:prstDash val="sysDash"/>
            </a:ln>
          </c:spPr>
        </c:majorGridlines>
        <c:title>
          <c:tx>
            <c:rich>
              <a:bodyPr/>
              <a:lstStyle/>
              <a:p>
                <a:pPr>
                  <a:defRPr sz="800" b="1" i="1" u="none" strike="noStrike" baseline="0">
                    <a:solidFill>
                      <a:srgbClr val="000000"/>
                    </a:solidFill>
                    <a:latin typeface="Arial"/>
                    <a:ea typeface="Arial"/>
                    <a:cs typeface="Arial"/>
                  </a:defRPr>
                </a:pPr>
                <a:r>
                  <a:rPr lang="es-CO"/>
                  <a:t>Probabilidad</a:t>
                </a:r>
              </a:p>
            </c:rich>
          </c:tx>
          <c:layout>
            <c:manualLayout>
              <c:xMode val="edge"/>
              <c:yMode val="edge"/>
              <c:x val="1.19332618633938E-2"/>
              <c:y val="0.338462578756018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1870080"/>
        <c:crosses val="autoZero"/>
        <c:crossBetween val="midCat"/>
        <c:minorUnit val="1"/>
      </c:valAx>
      <c:spPr>
        <a:no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4.xml"/><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1174040</xdr:colOff>
      <xdr:row>2</xdr:row>
      <xdr:rowOff>266701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5501" r="3236"/>
        <a:stretch/>
      </xdr:blipFill>
      <xdr:spPr>
        <a:xfrm>
          <a:off x="0" y="9525"/>
          <a:ext cx="3307640" cy="828676"/>
        </a:xfrm>
        <a:prstGeom prst="rect">
          <a:avLst/>
        </a:prstGeom>
        <a:ln w="19050">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31751</xdr:rowOff>
    </xdr:from>
    <xdr:to>
      <xdr:col>2</xdr:col>
      <xdr:colOff>10583</xdr:colOff>
      <xdr:row>3</xdr:row>
      <xdr:rowOff>179917</xdr:rowOff>
    </xdr:to>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31751"/>
          <a:ext cx="3365500" cy="751416"/>
        </a:xfrm>
        <a:prstGeom prst="rect">
          <a:avLst/>
        </a:prstGeom>
        <a:ln w="19050">
          <a:solidFill>
            <a:sysClr val="windowText" lastClr="000000"/>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66675</xdr:colOff>
      <xdr:row>14</xdr:row>
      <xdr:rowOff>19050</xdr:rowOff>
    </xdr:from>
    <xdr:to>
      <xdr:col>6</xdr:col>
      <xdr:colOff>704850</xdr:colOff>
      <xdr:row>28</xdr:row>
      <xdr:rowOff>257175</xdr:rowOff>
    </xdr:to>
    <xdr:grpSp>
      <xdr:nvGrpSpPr>
        <xdr:cNvPr id="1467201" name="2 Grupo">
          <a:extLst>
            <a:ext uri="{FF2B5EF4-FFF2-40B4-BE49-F238E27FC236}">
              <a16:creationId xmlns:a16="http://schemas.microsoft.com/office/drawing/2014/main" id="{00000000-0008-0000-0A00-000041631600}"/>
            </a:ext>
          </a:extLst>
        </xdr:cNvPr>
        <xdr:cNvGrpSpPr>
          <a:grpSpLocks/>
        </xdr:cNvGrpSpPr>
      </xdr:nvGrpSpPr>
      <xdr:grpSpPr bwMode="auto">
        <a:xfrm>
          <a:off x="1924050" y="3381375"/>
          <a:ext cx="3495675" cy="2886075"/>
          <a:chOff x="1926432" y="4019270"/>
          <a:chExt cx="3500445" cy="2751669"/>
        </a:xfrm>
      </xdr:grpSpPr>
      <xdr:grpSp>
        <xdr:nvGrpSpPr>
          <xdr:cNvPr id="1467226" name="1 Grupo">
            <a:extLst>
              <a:ext uri="{FF2B5EF4-FFF2-40B4-BE49-F238E27FC236}">
                <a16:creationId xmlns:a16="http://schemas.microsoft.com/office/drawing/2014/main" id="{00000000-0008-0000-0A00-00005A631600}"/>
              </a:ext>
            </a:extLst>
          </xdr:cNvPr>
          <xdr:cNvGrpSpPr>
            <a:grpSpLocks/>
          </xdr:cNvGrpSpPr>
        </xdr:nvGrpSpPr>
        <xdr:grpSpPr bwMode="auto">
          <a:xfrm>
            <a:off x="1926432" y="4019270"/>
            <a:ext cx="3500445" cy="2751669"/>
            <a:chOff x="1926432" y="4019270"/>
            <a:chExt cx="3500445" cy="2751669"/>
          </a:xfrm>
        </xdr:grpSpPr>
        <xdr:sp macro="" textlink="">
          <xdr:nvSpPr>
            <xdr:cNvPr id="1467231" name="Rectangle 5">
              <a:extLst>
                <a:ext uri="{FF2B5EF4-FFF2-40B4-BE49-F238E27FC236}">
                  <a16:creationId xmlns:a16="http://schemas.microsoft.com/office/drawing/2014/main" id="{00000000-0008-0000-0A00-00005F631600}"/>
                </a:ext>
              </a:extLst>
            </xdr:cNvPr>
            <xdr:cNvSpPr>
              <a:spLocks noChangeArrowheads="1"/>
            </xdr:cNvSpPr>
          </xdr:nvSpPr>
          <xdr:spPr bwMode="auto">
            <a:xfrm>
              <a:off x="1926432" y="4560094"/>
              <a:ext cx="677197" cy="567271"/>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2" name="Rectangle 10">
              <a:extLst>
                <a:ext uri="{FF2B5EF4-FFF2-40B4-BE49-F238E27FC236}">
                  <a16:creationId xmlns:a16="http://schemas.microsoft.com/office/drawing/2014/main" id="{00000000-0008-0000-0A00-000060631600}"/>
                </a:ext>
              </a:extLst>
            </xdr:cNvPr>
            <xdr:cNvSpPr>
              <a:spLocks noChangeArrowheads="1"/>
            </xdr:cNvSpPr>
          </xdr:nvSpPr>
          <xdr:spPr bwMode="auto">
            <a:xfrm>
              <a:off x="4682913" y="4028823"/>
              <a:ext cx="743964" cy="566819"/>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3" name="Rectangle 2">
              <a:extLst>
                <a:ext uri="{FF2B5EF4-FFF2-40B4-BE49-F238E27FC236}">
                  <a16:creationId xmlns:a16="http://schemas.microsoft.com/office/drawing/2014/main" id="{00000000-0008-0000-0A00-000061631600}"/>
                </a:ext>
              </a:extLst>
            </xdr:cNvPr>
            <xdr:cNvSpPr>
              <a:spLocks noChangeArrowheads="1"/>
            </xdr:cNvSpPr>
          </xdr:nvSpPr>
          <xdr:spPr bwMode="auto">
            <a:xfrm>
              <a:off x="1928812" y="6168576"/>
              <a:ext cx="726281" cy="592250"/>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4" name="Rectangle 3">
              <a:extLst>
                <a:ext uri="{FF2B5EF4-FFF2-40B4-BE49-F238E27FC236}">
                  <a16:creationId xmlns:a16="http://schemas.microsoft.com/office/drawing/2014/main" id="{00000000-0008-0000-0A00-000062631600}"/>
                </a:ext>
              </a:extLst>
            </xdr:cNvPr>
            <xdr:cNvSpPr>
              <a:spLocks noChangeArrowheads="1"/>
            </xdr:cNvSpPr>
          </xdr:nvSpPr>
          <xdr:spPr bwMode="auto">
            <a:xfrm>
              <a:off x="4012406" y="6240471"/>
              <a:ext cx="724556" cy="525928"/>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5" name="Rectangle 3">
              <a:extLst>
                <a:ext uri="{FF2B5EF4-FFF2-40B4-BE49-F238E27FC236}">
                  <a16:creationId xmlns:a16="http://schemas.microsoft.com/office/drawing/2014/main" id="{00000000-0008-0000-0A00-000063631600}"/>
                </a:ext>
              </a:extLst>
            </xdr:cNvPr>
            <xdr:cNvSpPr>
              <a:spLocks noChangeArrowheads="1"/>
            </xdr:cNvSpPr>
          </xdr:nvSpPr>
          <xdr:spPr bwMode="auto">
            <a:xfrm>
              <a:off x="4015253" y="5652747"/>
              <a:ext cx="718917" cy="598032"/>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6" name="Rectangle 3">
              <a:extLst>
                <a:ext uri="{FF2B5EF4-FFF2-40B4-BE49-F238E27FC236}">
                  <a16:creationId xmlns:a16="http://schemas.microsoft.com/office/drawing/2014/main" id="{00000000-0008-0000-0A00-000064631600}"/>
                </a:ext>
              </a:extLst>
            </xdr:cNvPr>
            <xdr:cNvSpPr>
              <a:spLocks noChangeArrowheads="1"/>
            </xdr:cNvSpPr>
          </xdr:nvSpPr>
          <xdr:spPr bwMode="auto">
            <a:xfrm>
              <a:off x="3318979" y="5095874"/>
              <a:ext cx="709144" cy="631838"/>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7" name="Rectangle 3">
              <a:extLst>
                <a:ext uri="{FF2B5EF4-FFF2-40B4-BE49-F238E27FC236}">
                  <a16:creationId xmlns:a16="http://schemas.microsoft.com/office/drawing/2014/main" id="{00000000-0008-0000-0A00-000065631600}"/>
                </a:ext>
              </a:extLst>
            </xdr:cNvPr>
            <xdr:cNvSpPr>
              <a:spLocks noChangeArrowheads="1"/>
            </xdr:cNvSpPr>
          </xdr:nvSpPr>
          <xdr:spPr bwMode="auto">
            <a:xfrm>
              <a:off x="3317073" y="4573326"/>
              <a:ext cx="711052" cy="557247"/>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8" name="Rectangle 3">
              <a:extLst>
                <a:ext uri="{FF2B5EF4-FFF2-40B4-BE49-F238E27FC236}">
                  <a16:creationId xmlns:a16="http://schemas.microsoft.com/office/drawing/2014/main" id="{00000000-0008-0000-0A00-000066631600}"/>
                </a:ext>
              </a:extLst>
            </xdr:cNvPr>
            <xdr:cNvSpPr>
              <a:spLocks noChangeArrowheads="1"/>
            </xdr:cNvSpPr>
          </xdr:nvSpPr>
          <xdr:spPr bwMode="auto">
            <a:xfrm>
              <a:off x="2612230" y="4033428"/>
              <a:ext cx="721520" cy="55857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9" name="Rectangle 3">
              <a:extLst>
                <a:ext uri="{FF2B5EF4-FFF2-40B4-BE49-F238E27FC236}">
                  <a16:creationId xmlns:a16="http://schemas.microsoft.com/office/drawing/2014/main" id="{00000000-0008-0000-0A00-000067631600}"/>
                </a:ext>
              </a:extLst>
            </xdr:cNvPr>
            <xdr:cNvSpPr>
              <a:spLocks noChangeArrowheads="1"/>
            </xdr:cNvSpPr>
          </xdr:nvSpPr>
          <xdr:spPr bwMode="auto">
            <a:xfrm>
              <a:off x="2603630" y="4578972"/>
              <a:ext cx="718449" cy="548393"/>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0" name="Rectangle 3">
              <a:extLst>
                <a:ext uri="{FF2B5EF4-FFF2-40B4-BE49-F238E27FC236}">
                  <a16:creationId xmlns:a16="http://schemas.microsoft.com/office/drawing/2014/main" id="{00000000-0008-0000-0A00-000068631600}"/>
                </a:ext>
              </a:extLst>
            </xdr:cNvPr>
            <xdr:cNvSpPr>
              <a:spLocks noChangeArrowheads="1"/>
            </xdr:cNvSpPr>
          </xdr:nvSpPr>
          <xdr:spPr bwMode="auto">
            <a:xfrm>
              <a:off x="1928812" y="4028839"/>
              <a:ext cx="700324" cy="534920"/>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1" name="Rectangle 10">
              <a:extLst>
                <a:ext uri="{FF2B5EF4-FFF2-40B4-BE49-F238E27FC236}">
                  <a16:creationId xmlns:a16="http://schemas.microsoft.com/office/drawing/2014/main" id="{00000000-0008-0000-0A00-000069631600}"/>
                </a:ext>
              </a:extLst>
            </xdr:cNvPr>
            <xdr:cNvSpPr>
              <a:spLocks noChangeArrowheads="1"/>
            </xdr:cNvSpPr>
          </xdr:nvSpPr>
          <xdr:spPr bwMode="auto">
            <a:xfrm>
              <a:off x="4729170" y="5655472"/>
              <a:ext cx="697707" cy="573532"/>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2" name="Rectangle 10">
              <a:extLst>
                <a:ext uri="{FF2B5EF4-FFF2-40B4-BE49-F238E27FC236}">
                  <a16:creationId xmlns:a16="http://schemas.microsoft.com/office/drawing/2014/main" id="{00000000-0008-0000-0A00-00006A631600}"/>
                </a:ext>
              </a:extLst>
            </xdr:cNvPr>
            <xdr:cNvSpPr>
              <a:spLocks noChangeArrowheads="1"/>
            </xdr:cNvSpPr>
          </xdr:nvSpPr>
          <xdr:spPr bwMode="auto">
            <a:xfrm>
              <a:off x="4721065" y="5109303"/>
              <a:ext cx="703423"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3" name="Rectangle 10">
              <a:extLst>
                <a:ext uri="{FF2B5EF4-FFF2-40B4-BE49-F238E27FC236}">
                  <a16:creationId xmlns:a16="http://schemas.microsoft.com/office/drawing/2014/main" id="{00000000-0008-0000-0A00-00006B631600}"/>
                </a:ext>
              </a:extLst>
            </xdr:cNvPr>
            <xdr:cNvSpPr>
              <a:spLocks noChangeArrowheads="1"/>
            </xdr:cNvSpPr>
          </xdr:nvSpPr>
          <xdr:spPr bwMode="auto">
            <a:xfrm>
              <a:off x="4719603" y="4579148"/>
              <a:ext cx="704890"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4" name="Rectangle 10">
              <a:extLst>
                <a:ext uri="{FF2B5EF4-FFF2-40B4-BE49-F238E27FC236}">
                  <a16:creationId xmlns:a16="http://schemas.microsoft.com/office/drawing/2014/main" id="{00000000-0008-0000-0A00-00006C631600}"/>
                </a:ext>
              </a:extLst>
            </xdr:cNvPr>
            <xdr:cNvSpPr>
              <a:spLocks noChangeArrowheads="1"/>
            </xdr:cNvSpPr>
          </xdr:nvSpPr>
          <xdr:spPr bwMode="auto">
            <a:xfrm>
              <a:off x="4024312" y="5088735"/>
              <a:ext cx="716757" cy="583116"/>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5" name="Rectangle 10">
              <a:extLst>
                <a:ext uri="{FF2B5EF4-FFF2-40B4-BE49-F238E27FC236}">
                  <a16:creationId xmlns:a16="http://schemas.microsoft.com/office/drawing/2014/main" id="{00000000-0008-0000-0A00-00006D631600}"/>
                </a:ext>
              </a:extLst>
            </xdr:cNvPr>
            <xdr:cNvSpPr>
              <a:spLocks noChangeArrowheads="1"/>
            </xdr:cNvSpPr>
          </xdr:nvSpPr>
          <xdr:spPr bwMode="auto">
            <a:xfrm>
              <a:off x="4024312" y="4538666"/>
              <a:ext cx="714375"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6" name="Rectangle 10">
              <a:extLst>
                <a:ext uri="{FF2B5EF4-FFF2-40B4-BE49-F238E27FC236}">
                  <a16:creationId xmlns:a16="http://schemas.microsoft.com/office/drawing/2014/main" id="{00000000-0008-0000-0A00-00006E631600}"/>
                </a:ext>
              </a:extLst>
            </xdr:cNvPr>
            <xdr:cNvSpPr>
              <a:spLocks noChangeArrowheads="1"/>
            </xdr:cNvSpPr>
          </xdr:nvSpPr>
          <xdr:spPr bwMode="auto">
            <a:xfrm>
              <a:off x="4024312" y="4019270"/>
              <a:ext cx="696753" cy="573987"/>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7" name="Rectangle 10">
              <a:extLst>
                <a:ext uri="{FF2B5EF4-FFF2-40B4-BE49-F238E27FC236}">
                  <a16:creationId xmlns:a16="http://schemas.microsoft.com/office/drawing/2014/main" id="{00000000-0008-0000-0A00-00006F631600}"/>
                </a:ext>
              </a:extLst>
            </xdr:cNvPr>
            <xdr:cNvSpPr>
              <a:spLocks noChangeArrowheads="1"/>
            </xdr:cNvSpPr>
          </xdr:nvSpPr>
          <xdr:spPr bwMode="auto">
            <a:xfrm>
              <a:off x="3321843" y="4032003"/>
              <a:ext cx="714376" cy="550875"/>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8" name="Rectangle 5">
              <a:extLst>
                <a:ext uri="{FF2B5EF4-FFF2-40B4-BE49-F238E27FC236}">
                  <a16:creationId xmlns:a16="http://schemas.microsoft.com/office/drawing/2014/main" id="{00000000-0008-0000-0A00-000070631600}"/>
                </a:ext>
              </a:extLst>
            </xdr:cNvPr>
            <xdr:cNvSpPr>
              <a:spLocks noChangeArrowheads="1"/>
            </xdr:cNvSpPr>
          </xdr:nvSpPr>
          <xdr:spPr bwMode="auto">
            <a:xfrm>
              <a:off x="3328517" y="5682841"/>
              <a:ext cx="691033" cy="515381"/>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9" name="Rectangle 5">
              <a:extLst>
                <a:ext uri="{FF2B5EF4-FFF2-40B4-BE49-F238E27FC236}">
                  <a16:creationId xmlns:a16="http://schemas.microsoft.com/office/drawing/2014/main" id="{00000000-0008-0000-0A00-000071631600}"/>
                </a:ext>
              </a:extLst>
            </xdr:cNvPr>
            <xdr:cNvSpPr>
              <a:spLocks noChangeArrowheads="1"/>
            </xdr:cNvSpPr>
          </xdr:nvSpPr>
          <xdr:spPr bwMode="auto">
            <a:xfrm>
              <a:off x="3321844" y="6181587"/>
              <a:ext cx="694366" cy="588792"/>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0" name="Rectangle 2">
              <a:extLst>
                <a:ext uri="{FF2B5EF4-FFF2-40B4-BE49-F238E27FC236}">
                  <a16:creationId xmlns:a16="http://schemas.microsoft.com/office/drawing/2014/main" id="{00000000-0008-0000-0A00-000072631600}"/>
                </a:ext>
              </a:extLst>
            </xdr:cNvPr>
            <xdr:cNvSpPr>
              <a:spLocks noChangeArrowheads="1"/>
            </xdr:cNvSpPr>
          </xdr:nvSpPr>
          <xdr:spPr bwMode="auto">
            <a:xfrm>
              <a:off x="2607469" y="6149975"/>
              <a:ext cx="717709" cy="610851"/>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1" name="Rectangle 2">
              <a:extLst>
                <a:ext uri="{FF2B5EF4-FFF2-40B4-BE49-F238E27FC236}">
                  <a16:creationId xmlns:a16="http://schemas.microsoft.com/office/drawing/2014/main" id="{00000000-0008-0000-0A00-000073631600}"/>
                </a:ext>
              </a:extLst>
            </xdr:cNvPr>
            <xdr:cNvSpPr>
              <a:spLocks noChangeArrowheads="1"/>
            </xdr:cNvSpPr>
          </xdr:nvSpPr>
          <xdr:spPr bwMode="auto">
            <a:xfrm>
              <a:off x="2612232" y="5653090"/>
              <a:ext cx="716756" cy="561973"/>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2" name="Rectangle 2">
              <a:extLst>
                <a:ext uri="{FF2B5EF4-FFF2-40B4-BE49-F238E27FC236}">
                  <a16:creationId xmlns:a16="http://schemas.microsoft.com/office/drawing/2014/main" id="{00000000-0008-0000-0A00-000074631600}"/>
                </a:ext>
              </a:extLst>
            </xdr:cNvPr>
            <xdr:cNvSpPr>
              <a:spLocks noChangeArrowheads="1"/>
            </xdr:cNvSpPr>
          </xdr:nvSpPr>
          <xdr:spPr bwMode="auto">
            <a:xfrm>
              <a:off x="1931195" y="5650708"/>
              <a:ext cx="688180" cy="540542"/>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3" name="Rectangle 2">
              <a:extLst>
                <a:ext uri="{FF2B5EF4-FFF2-40B4-BE49-F238E27FC236}">
                  <a16:creationId xmlns:a16="http://schemas.microsoft.com/office/drawing/2014/main" id="{00000000-0008-0000-0A00-000075631600}"/>
                </a:ext>
              </a:extLst>
            </xdr:cNvPr>
            <xdr:cNvSpPr>
              <a:spLocks noChangeArrowheads="1"/>
            </xdr:cNvSpPr>
          </xdr:nvSpPr>
          <xdr:spPr bwMode="auto">
            <a:xfrm>
              <a:off x="1928812" y="5117814"/>
              <a:ext cx="704851" cy="537479"/>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4" name="Rectangle 5">
              <a:extLst>
                <a:ext uri="{FF2B5EF4-FFF2-40B4-BE49-F238E27FC236}">
                  <a16:creationId xmlns:a16="http://schemas.microsoft.com/office/drawing/2014/main" id="{00000000-0008-0000-0A00-000076631600}"/>
                </a:ext>
              </a:extLst>
            </xdr:cNvPr>
            <xdr:cNvSpPr>
              <a:spLocks noChangeArrowheads="1"/>
            </xdr:cNvSpPr>
          </xdr:nvSpPr>
          <xdr:spPr bwMode="auto">
            <a:xfrm>
              <a:off x="2621757" y="5127365"/>
              <a:ext cx="697222" cy="527931"/>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5" name="Rectangle 3">
              <a:extLst>
                <a:ext uri="{FF2B5EF4-FFF2-40B4-BE49-F238E27FC236}">
                  <a16:creationId xmlns:a16="http://schemas.microsoft.com/office/drawing/2014/main" id="{00000000-0008-0000-0A00-000077631600}"/>
                </a:ext>
              </a:extLst>
            </xdr:cNvPr>
            <xdr:cNvSpPr>
              <a:spLocks noChangeArrowheads="1"/>
            </xdr:cNvSpPr>
          </xdr:nvSpPr>
          <xdr:spPr bwMode="auto">
            <a:xfrm>
              <a:off x="4736962" y="6228121"/>
              <a:ext cx="689915" cy="542818"/>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1467227" name="Line 32">
            <a:extLst>
              <a:ext uri="{FF2B5EF4-FFF2-40B4-BE49-F238E27FC236}">
                <a16:creationId xmlns:a16="http://schemas.microsoft.com/office/drawing/2014/main" id="{00000000-0008-0000-0A00-00005B631600}"/>
              </a:ext>
            </a:extLst>
          </xdr:cNvPr>
          <xdr:cNvSpPr>
            <a:spLocks noChangeShapeType="1"/>
          </xdr:cNvSpPr>
        </xdr:nvSpPr>
        <xdr:spPr bwMode="auto">
          <a:xfrm>
            <a:off x="2600318" y="4057653"/>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67228" name="Line 32">
            <a:extLst>
              <a:ext uri="{FF2B5EF4-FFF2-40B4-BE49-F238E27FC236}">
                <a16:creationId xmlns:a16="http://schemas.microsoft.com/office/drawing/2014/main" id="{00000000-0008-0000-0A00-00005C631600}"/>
              </a:ext>
            </a:extLst>
          </xdr:cNvPr>
          <xdr:cNvSpPr>
            <a:spLocks noChangeShapeType="1"/>
          </xdr:cNvSpPr>
        </xdr:nvSpPr>
        <xdr:spPr bwMode="auto">
          <a:xfrm>
            <a:off x="3317056" y="4048125"/>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67229" name="Line 32">
            <a:extLst>
              <a:ext uri="{FF2B5EF4-FFF2-40B4-BE49-F238E27FC236}">
                <a16:creationId xmlns:a16="http://schemas.microsoft.com/office/drawing/2014/main" id="{00000000-0008-0000-0A00-00005D631600}"/>
              </a:ext>
            </a:extLst>
          </xdr:cNvPr>
          <xdr:cNvSpPr>
            <a:spLocks noChangeShapeType="1"/>
          </xdr:cNvSpPr>
        </xdr:nvSpPr>
        <xdr:spPr bwMode="auto">
          <a:xfrm>
            <a:off x="4009982" y="4038597"/>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67230" name="Line 32">
            <a:extLst>
              <a:ext uri="{FF2B5EF4-FFF2-40B4-BE49-F238E27FC236}">
                <a16:creationId xmlns:a16="http://schemas.microsoft.com/office/drawing/2014/main" id="{00000000-0008-0000-0A00-00005E631600}"/>
              </a:ext>
            </a:extLst>
          </xdr:cNvPr>
          <xdr:cNvSpPr>
            <a:spLocks noChangeShapeType="1"/>
          </xdr:cNvSpPr>
        </xdr:nvSpPr>
        <xdr:spPr bwMode="auto">
          <a:xfrm>
            <a:off x="4721964" y="4048125"/>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95250</xdr:colOff>
      <xdr:row>12</xdr:row>
      <xdr:rowOff>142875</xdr:rowOff>
    </xdr:from>
    <xdr:to>
      <xdr:col>7</xdr:col>
      <xdr:colOff>485775</xdr:colOff>
      <xdr:row>32</xdr:row>
      <xdr:rowOff>123825</xdr:rowOff>
    </xdr:to>
    <xdr:graphicFrame macro="">
      <xdr:nvGraphicFramePr>
        <xdr:cNvPr id="1467202" name="35 Gráfico">
          <a:extLst>
            <a:ext uri="{FF2B5EF4-FFF2-40B4-BE49-F238E27FC236}">
              <a16:creationId xmlns:a16="http://schemas.microsoft.com/office/drawing/2014/main" id="{00000000-0008-0000-0A00-00004263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0</xdr:colOff>
      <xdr:row>53</xdr:row>
      <xdr:rowOff>66675</xdr:rowOff>
    </xdr:from>
    <xdr:to>
      <xdr:col>15</xdr:col>
      <xdr:colOff>104775</xdr:colOff>
      <xdr:row>53</xdr:row>
      <xdr:rowOff>66675</xdr:rowOff>
    </xdr:to>
    <xdr:sp macro="" textlink="">
      <xdr:nvSpPr>
        <xdr:cNvPr id="1467203" name="Text Box 11">
          <a:extLst>
            <a:ext uri="{FF2B5EF4-FFF2-40B4-BE49-F238E27FC236}">
              <a16:creationId xmlns:a16="http://schemas.microsoft.com/office/drawing/2014/main" id="{00000000-0008-0000-0A00-000043631600}"/>
            </a:ext>
          </a:extLst>
        </xdr:cNvPr>
        <xdr:cNvSpPr txBox="1">
          <a:spLocks noChangeArrowheads="1"/>
        </xdr:cNvSpPr>
      </xdr:nvSpPr>
      <xdr:spPr bwMode="auto">
        <a:xfrm>
          <a:off x="12372975" y="12973050"/>
          <a:ext cx="104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0</xdr:row>
      <xdr:rowOff>0</xdr:rowOff>
    </xdr:from>
    <xdr:to>
      <xdr:col>10</xdr:col>
      <xdr:colOff>0</xdr:colOff>
      <xdr:row>0</xdr:row>
      <xdr:rowOff>0</xdr:rowOff>
    </xdr:to>
    <xdr:sp macro="" textlink="">
      <xdr:nvSpPr>
        <xdr:cNvPr id="1467204" name="Line 12">
          <a:extLst>
            <a:ext uri="{FF2B5EF4-FFF2-40B4-BE49-F238E27FC236}">
              <a16:creationId xmlns:a16="http://schemas.microsoft.com/office/drawing/2014/main" id="{00000000-0008-0000-0A00-000044631600}"/>
            </a:ext>
          </a:extLst>
        </xdr:cNvPr>
        <xdr:cNvSpPr>
          <a:spLocks noChangeShapeType="1"/>
        </xdr:cNvSpPr>
      </xdr:nvSpPr>
      <xdr:spPr bwMode="auto">
        <a:xfrm>
          <a:off x="3295650" y="0"/>
          <a:ext cx="396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9</xdr:col>
      <xdr:colOff>0</xdr:colOff>
      <xdr:row>0</xdr:row>
      <xdr:rowOff>0</xdr:rowOff>
    </xdr:to>
    <xdr:sp macro="" textlink="">
      <xdr:nvSpPr>
        <xdr:cNvPr id="1467205" name="Line 13">
          <a:extLst>
            <a:ext uri="{FF2B5EF4-FFF2-40B4-BE49-F238E27FC236}">
              <a16:creationId xmlns:a16="http://schemas.microsoft.com/office/drawing/2014/main" id="{00000000-0008-0000-0A00-000045631600}"/>
            </a:ext>
          </a:extLst>
        </xdr:cNvPr>
        <xdr:cNvSpPr>
          <a:spLocks noChangeShapeType="1"/>
        </xdr:cNvSpPr>
      </xdr:nvSpPr>
      <xdr:spPr bwMode="auto">
        <a:xfrm>
          <a:off x="3295650" y="0"/>
          <a:ext cx="3276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0</xdr:row>
      <xdr:rowOff>0</xdr:rowOff>
    </xdr:from>
    <xdr:to>
      <xdr:col>7</xdr:col>
      <xdr:colOff>733425</xdr:colOff>
      <xdr:row>0</xdr:row>
      <xdr:rowOff>0</xdr:rowOff>
    </xdr:to>
    <xdr:sp macro="" textlink="">
      <xdr:nvSpPr>
        <xdr:cNvPr id="1467206" name="Line 14">
          <a:extLst>
            <a:ext uri="{FF2B5EF4-FFF2-40B4-BE49-F238E27FC236}">
              <a16:creationId xmlns:a16="http://schemas.microsoft.com/office/drawing/2014/main" id="{00000000-0008-0000-0A00-000046631600}"/>
            </a:ext>
          </a:extLst>
        </xdr:cNvPr>
        <xdr:cNvSpPr>
          <a:spLocks noChangeShapeType="1"/>
        </xdr:cNvSpPr>
      </xdr:nvSpPr>
      <xdr:spPr bwMode="auto">
        <a:xfrm>
          <a:off x="2552700" y="0"/>
          <a:ext cx="3486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0</xdr:row>
      <xdr:rowOff>0</xdr:rowOff>
    </xdr:from>
    <xdr:to>
      <xdr:col>9</xdr:col>
      <xdr:colOff>0</xdr:colOff>
      <xdr:row>0</xdr:row>
      <xdr:rowOff>0</xdr:rowOff>
    </xdr:to>
    <xdr:sp macro="" textlink="">
      <xdr:nvSpPr>
        <xdr:cNvPr id="1467207" name="Line 15">
          <a:extLst>
            <a:ext uri="{FF2B5EF4-FFF2-40B4-BE49-F238E27FC236}">
              <a16:creationId xmlns:a16="http://schemas.microsoft.com/office/drawing/2014/main" id="{00000000-0008-0000-0A00-000047631600}"/>
            </a:ext>
          </a:extLst>
        </xdr:cNvPr>
        <xdr:cNvSpPr>
          <a:spLocks noChangeShapeType="1"/>
        </xdr:cNvSpPr>
      </xdr:nvSpPr>
      <xdr:spPr bwMode="auto">
        <a:xfrm>
          <a:off x="3305175" y="0"/>
          <a:ext cx="3267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7</xdr:col>
      <xdr:colOff>0</xdr:colOff>
      <xdr:row>0</xdr:row>
      <xdr:rowOff>0</xdr:rowOff>
    </xdr:to>
    <xdr:sp macro="" textlink="">
      <xdr:nvSpPr>
        <xdr:cNvPr id="1467208" name="Line 16">
          <a:extLst>
            <a:ext uri="{FF2B5EF4-FFF2-40B4-BE49-F238E27FC236}">
              <a16:creationId xmlns:a16="http://schemas.microsoft.com/office/drawing/2014/main" id="{00000000-0008-0000-0A00-000048631600}"/>
            </a:ext>
          </a:extLst>
        </xdr:cNvPr>
        <xdr:cNvSpPr>
          <a:spLocks noChangeShapeType="1"/>
        </xdr:cNvSpPr>
      </xdr:nvSpPr>
      <xdr:spPr bwMode="auto">
        <a:xfrm>
          <a:off x="3295650" y="0"/>
          <a:ext cx="2143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0</xdr:row>
      <xdr:rowOff>0</xdr:rowOff>
    </xdr:from>
    <xdr:to>
      <xdr:col>6</xdr:col>
      <xdr:colOff>9525</xdr:colOff>
      <xdr:row>0</xdr:row>
      <xdr:rowOff>0</xdr:rowOff>
    </xdr:to>
    <xdr:sp macro="" textlink="">
      <xdr:nvSpPr>
        <xdr:cNvPr id="1467209" name="Line 17">
          <a:extLst>
            <a:ext uri="{FF2B5EF4-FFF2-40B4-BE49-F238E27FC236}">
              <a16:creationId xmlns:a16="http://schemas.microsoft.com/office/drawing/2014/main" id="{00000000-0008-0000-0A00-000049631600}"/>
            </a:ext>
          </a:extLst>
        </xdr:cNvPr>
        <xdr:cNvSpPr>
          <a:spLocks noChangeShapeType="1"/>
        </xdr:cNvSpPr>
      </xdr:nvSpPr>
      <xdr:spPr bwMode="auto">
        <a:xfrm>
          <a:off x="3314700" y="0"/>
          <a:ext cx="141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11</xdr:col>
      <xdr:colOff>0</xdr:colOff>
      <xdr:row>0</xdr:row>
      <xdr:rowOff>0</xdr:rowOff>
    </xdr:to>
    <xdr:sp macro="" textlink="">
      <xdr:nvSpPr>
        <xdr:cNvPr id="1467210" name="Line 18">
          <a:extLst>
            <a:ext uri="{FF2B5EF4-FFF2-40B4-BE49-F238E27FC236}">
              <a16:creationId xmlns:a16="http://schemas.microsoft.com/office/drawing/2014/main" id="{00000000-0008-0000-0A00-00004A631600}"/>
            </a:ext>
          </a:extLst>
        </xdr:cNvPr>
        <xdr:cNvSpPr>
          <a:spLocks noChangeShapeType="1"/>
        </xdr:cNvSpPr>
      </xdr:nvSpPr>
      <xdr:spPr bwMode="auto">
        <a:xfrm>
          <a:off x="4010025" y="0"/>
          <a:ext cx="5648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9</xdr:col>
      <xdr:colOff>0</xdr:colOff>
      <xdr:row>0</xdr:row>
      <xdr:rowOff>0</xdr:rowOff>
    </xdr:to>
    <xdr:sp macro="" textlink="">
      <xdr:nvSpPr>
        <xdr:cNvPr id="1467211" name="Line 19">
          <a:extLst>
            <a:ext uri="{FF2B5EF4-FFF2-40B4-BE49-F238E27FC236}">
              <a16:creationId xmlns:a16="http://schemas.microsoft.com/office/drawing/2014/main" id="{00000000-0008-0000-0A00-00004B631600}"/>
            </a:ext>
          </a:extLst>
        </xdr:cNvPr>
        <xdr:cNvSpPr>
          <a:spLocks noChangeShapeType="1"/>
        </xdr:cNvSpPr>
      </xdr:nvSpPr>
      <xdr:spPr bwMode="auto">
        <a:xfrm>
          <a:off x="4010025" y="0"/>
          <a:ext cx="2562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0</xdr:row>
      <xdr:rowOff>0</xdr:rowOff>
    </xdr:from>
    <xdr:to>
      <xdr:col>8</xdr:col>
      <xdr:colOff>533400</xdr:colOff>
      <xdr:row>0</xdr:row>
      <xdr:rowOff>0</xdr:rowOff>
    </xdr:to>
    <xdr:sp macro="" textlink="">
      <xdr:nvSpPr>
        <xdr:cNvPr id="1467212" name="Line 20">
          <a:extLst>
            <a:ext uri="{FF2B5EF4-FFF2-40B4-BE49-F238E27FC236}">
              <a16:creationId xmlns:a16="http://schemas.microsoft.com/office/drawing/2014/main" id="{00000000-0008-0000-0A00-00004C631600}"/>
            </a:ext>
          </a:extLst>
        </xdr:cNvPr>
        <xdr:cNvSpPr>
          <a:spLocks noChangeShapeType="1"/>
        </xdr:cNvSpPr>
      </xdr:nvSpPr>
      <xdr:spPr bwMode="auto">
        <a:xfrm>
          <a:off x="2552700" y="0"/>
          <a:ext cx="401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0</xdr:row>
      <xdr:rowOff>0</xdr:rowOff>
    </xdr:from>
    <xdr:to>
      <xdr:col>10</xdr:col>
      <xdr:colOff>0</xdr:colOff>
      <xdr:row>0</xdr:row>
      <xdr:rowOff>0</xdr:rowOff>
    </xdr:to>
    <xdr:sp macro="" textlink="">
      <xdr:nvSpPr>
        <xdr:cNvPr id="1467213" name="Line 21">
          <a:extLst>
            <a:ext uri="{FF2B5EF4-FFF2-40B4-BE49-F238E27FC236}">
              <a16:creationId xmlns:a16="http://schemas.microsoft.com/office/drawing/2014/main" id="{00000000-0008-0000-0A00-00004D631600}"/>
            </a:ext>
          </a:extLst>
        </xdr:cNvPr>
        <xdr:cNvSpPr>
          <a:spLocks noChangeShapeType="1"/>
        </xdr:cNvSpPr>
      </xdr:nvSpPr>
      <xdr:spPr bwMode="auto">
        <a:xfrm>
          <a:off x="4019550" y="0"/>
          <a:ext cx="3238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8</xdr:col>
      <xdr:colOff>0</xdr:colOff>
      <xdr:row>0</xdr:row>
      <xdr:rowOff>0</xdr:rowOff>
    </xdr:to>
    <xdr:sp macro="" textlink="">
      <xdr:nvSpPr>
        <xdr:cNvPr id="1467214" name="Line 22">
          <a:extLst>
            <a:ext uri="{FF2B5EF4-FFF2-40B4-BE49-F238E27FC236}">
              <a16:creationId xmlns:a16="http://schemas.microsoft.com/office/drawing/2014/main" id="{00000000-0008-0000-0A00-00004E631600}"/>
            </a:ext>
          </a:extLst>
        </xdr:cNvPr>
        <xdr:cNvSpPr>
          <a:spLocks noChangeShapeType="1"/>
        </xdr:cNvSpPr>
      </xdr:nvSpPr>
      <xdr:spPr bwMode="auto">
        <a:xfrm>
          <a:off x="4010025" y="0"/>
          <a:ext cx="2028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0</xdr:row>
      <xdr:rowOff>0</xdr:rowOff>
    </xdr:from>
    <xdr:to>
      <xdr:col>7</xdr:col>
      <xdr:colOff>9525</xdr:colOff>
      <xdr:row>0</xdr:row>
      <xdr:rowOff>0</xdr:rowOff>
    </xdr:to>
    <xdr:sp macro="" textlink="">
      <xdr:nvSpPr>
        <xdr:cNvPr id="1467215" name="Line 23">
          <a:extLst>
            <a:ext uri="{FF2B5EF4-FFF2-40B4-BE49-F238E27FC236}">
              <a16:creationId xmlns:a16="http://schemas.microsoft.com/office/drawing/2014/main" id="{00000000-0008-0000-0A00-00004F631600}"/>
            </a:ext>
          </a:extLst>
        </xdr:cNvPr>
        <xdr:cNvSpPr>
          <a:spLocks noChangeShapeType="1"/>
        </xdr:cNvSpPr>
      </xdr:nvSpPr>
      <xdr:spPr bwMode="auto">
        <a:xfrm>
          <a:off x="4029075" y="0"/>
          <a:ext cx="141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16" name="Line 24">
          <a:extLst>
            <a:ext uri="{FF2B5EF4-FFF2-40B4-BE49-F238E27FC236}">
              <a16:creationId xmlns:a16="http://schemas.microsoft.com/office/drawing/2014/main" id="{00000000-0008-0000-0A00-000050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17" name="Line 25">
          <a:extLst>
            <a:ext uri="{FF2B5EF4-FFF2-40B4-BE49-F238E27FC236}">
              <a16:creationId xmlns:a16="http://schemas.microsoft.com/office/drawing/2014/main" id="{00000000-0008-0000-0A00-000051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18" name="Line 26">
          <a:extLst>
            <a:ext uri="{FF2B5EF4-FFF2-40B4-BE49-F238E27FC236}">
              <a16:creationId xmlns:a16="http://schemas.microsoft.com/office/drawing/2014/main" id="{00000000-0008-0000-0A00-000052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19" name="Line 27">
          <a:extLst>
            <a:ext uri="{FF2B5EF4-FFF2-40B4-BE49-F238E27FC236}">
              <a16:creationId xmlns:a16="http://schemas.microsoft.com/office/drawing/2014/main" id="{00000000-0008-0000-0A00-000053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20" name="Line 28">
          <a:extLst>
            <a:ext uri="{FF2B5EF4-FFF2-40B4-BE49-F238E27FC236}">
              <a16:creationId xmlns:a16="http://schemas.microsoft.com/office/drawing/2014/main" id="{00000000-0008-0000-0A00-000054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21" name="Line 29">
          <a:extLst>
            <a:ext uri="{FF2B5EF4-FFF2-40B4-BE49-F238E27FC236}">
              <a16:creationId xmlns:a16="http://schemas.microsoft.com/office/drawing/2014/main" id="{00000000-0008-0000-0A00-000055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22" name="Line 30">
          <a:extLst>
            <a:ext uri="{FF2B5EF4-FFF2-40B4-BE49-F238E27FC236}">
              <a16:creationId xmlns:a16="http://schemas.microsoft.com/office/drawing/2014/main" id="{00000000-0008-0000-0A00-000056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752475</xdr:colOff>
      <xdr:row>44</xdr:row>
      <xdr:rowOff>133350</xdr:rowOff>
    </xdr:from>
    <xdr:to>
      <xdr:col>38</xdr:col>
      <xdr:colOff>238125</xdr:colOff>
      <xdr:row>48415</xdr:row>
      <xdr:rowOff>38100</xdr:rowOff>
    </xdr:to>
    <xdr:graphicFrame macro="">
      <xdr:nvGraphicFramePr>
        <xdr:cNvPr id="1467223" name="Chart 35">
          <a:extLst>
            <a:ext uri="{FF2B5EF4-FFF2-40B4-BE49-F238E27FC236}">
              <a16:creationId xmlns:a16="http://schemas.microsoft.com/office/drawing/2014/main" id="{00000000-0008-0000-0A00-00005763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0</xdr:rowOff>
    </xdr:from>
    <xdr:to>
      <xdr:col>2</xdr:col>
      <xdr:colOff>9526</xdr:colOff>
      <xdr:row>3</xdr:row>
      <xdr:rowOff>200025</xdr:rowOff>
    </xdr:to>
    <xdr:pic>
      <xdr:nvPicPr>
        <xdr:cNvPr id="2" name="1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3"/>
        <a:stretch>
          <a:fillRect/>
        </a:stretch>
      </xdr:blipFill>
      <xdr:spPr>
        <a:xfrm>
          <a:off x="1" y="0"/>
          <a:ext cx="1866900" cy="857250"/>
        </a:xfrm>
        <a:prstGeom prst="rect">
          <a:avLst/>
        </a:prstGeom>
        <a:ln w="19050">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21166</xdr:colOff>
      <xdr:row>0</xdr:row>
      <xdr:rowOff>10584</xdr:rowOff>
    </xdr:from>
    <xdr:to>
      <xdr:col>1</xdr:col>
      <xdr:colOff>2296583</xdr:colOff>
      <xdr:row>4</xdr:row>
      <xdr:rowOff>179917</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5501" r="3236"/>
        <a:stretch/>
      </xdr:blipFill>
      <xdr:spPr>
        <a:xfrm>
          <a:off x="21166" y="10584"/>
          <a:ext cx="3037417" cy="878416"/>
        </a:xfrm>
        <a:prstGeom prst="rect">
          <a:avLst/>
        </a:prstGeom>
        <a:ln w="19050">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10584</xdr:colOff>
      <xdr:row>0</xdr:row>
      <xdr:rowOff>0</xdr:rowOff>
    </xdr:from>
    <xdr:to>
      <xdr:col>1</xdr:col>
      <xdr:colOff>1619250</xdr:colOff>
      <xdr:row>4</xdr:row>
      <xdr:rowOff>104774</xdr:rowOff>
    </xdr:to>
    <xdr:pic>
      <xdr:nvPicPr>
        <xdr:cNvPr id="4" name="3 Imagen">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10584" y="0"/>
          <a:ext cx="2456391" cy="771524"/>
        </a:xfrm>
        <a:prstGeom prst="rect">
          <a:avLst/>
        </a:prstGeom>
        <a:ln w="19050">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66675</xdr:colOff>
      <xdr:row>13</xdr:row>
      <xdr:rowOff>19050</xdr:rowOff>
    </xdr:from>
    <xdr:to>
      <xdr:col>6</xdr:col>
      <xdr:colOff>704850</xdr:colOff>
      <xdr:row>28</xdr:row>
      <xdr:rowOff>0</xdr:rowOff>
    </xdr:to>
    <xdr:grpSp>
      <xdr:nvGrpSpPr>
        <xdr:cNvPr id="1485386" name="2 Grupo">
          <a:extLst>
            <a:ext uri="{FF2B5EF4-FFF2-40B4-BE49-F238E27FC236}">
              <a16:creationId xmlns:a16="http://schemas.microsoft.com/office/drawing/2014/main" id="{00000000-0008-0000-0300-00004AAA1600}"/>
            </a:ext>
          </a:extLst>
        </xdr:cNvPr>
        <xdr:cNvGrpSpPr>
          <a:grpSpLocks/>
        </xdr:cNvGrpSpPr>
      </xdr:nvGrpSpPr>
      <xdr:grpSpPr bwMode="auto">
        <a:xfrm>
          <a:off x="1924050" y="3048000"/>
          <a:ext cx="3495675" cy="2667000"/>
          <a:chOff x="1926431" y="4019181"/>
          <a:chExt cx="3498056" cy="2748836"/>
        </a:xfrm>
      </xdr:grpSpPr>
      <xdr:grpSp>
        <xdr:nvGrpSpPr>
          <xdr:cNvPr id="1485411" name="1 Grupo">
            <a:extLst>
              <a:ext uri="{FF2B5EF4-FFF2-40B4-BE49-F238E27FC236}">
                <a16:creationId xmlns:a16="http://schemas.microsoft.com/office/drawing/2014/main" id="{00000000-0008-0000-0300-000063AA1600}"/>
              </a:ext>
            </a:extLst>
          </xdr:cNvPr>
          <xdr:cNvGrpSpPr>
            <a:grpSpLocks/>
          </xdr:cNvGrpSpPr>
        </xdr:nvGrpSpPr>
        <xdr:grpSpPr bwMode="auto">
          <a:xfrm>
            <a:off x="1926431" y="4019181"/>
            <a:ext cx="3498056" cy="2748836"/>
            <a:chOff x="1926431" y="4019181"/>
            <a:chExt cx="3498056" cy="2748836"/>
          </a:xfrm>
        </xdr:grpSpPr>
        <xdr:sp macro="" textlink="">
          <xdr:nvSpPr>
            <xdr:cNvPr id="1485416" name="Rectangle 5">
              <a:extLst>
                <a:ext uri="{FF2B5EF4-FFF2-40B4-BE49-F238E27FC236}">
                  <a16:creationId xmlns:a16="http://schemas.microsoft.com/office/drawing/2014/main" id="{00000000-0008-0000-0300-000068AA1600}"/>
                </a:ext>
              </a:extLst>
            </xdr:cNvPr>
            <xdr:cNvSpPr>
              <a:spLocks noChangeArrowheads="1"/>
            </xdr:cNvSpPr>
          </xdr:nvSpPr>
          <xdr:spPr bwMode="auto">
            <a:xfrm>
              <a:off x="1926431" y="4566801"/>
              <a:ext cx="704850" cy="552886"/>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17" name="Rectangle 10">
              <a:extLst>
                <a:ext uri="{FF2B5EF4-FFF2-40B4-BE49-F238E27FC236}">
                  <a16:creationId xmlns:a16="http://schemas.microsoft.com/office/drawing/2014/main" id="{00000000-0008-0000-0300-000069AA1600}"/>
                </a:ext>
              </a:extLst>
            </xdr:cNvPr>
            <xdr:cNvSpPr>
              <a:spLocks noChangeArrowheads="1"/>
            </xdr:cNvSpPr>
          </xdr:nvSpPr>
          <xdr:spPr bwMode="auto">
            <a:xfrm>
              <a:off x="4738686" y="4026697"/>
              <a:ext cx="678658"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18" name="Rectangle 2">
              <a:extLst>
                <a:ext uri="{FF2B5EF4-FFF2-40B4-BE49-F238E27FC236}">
                  <a16:creationId xmlns:a16="http://schemas.microsoft.com/office/drawing/2014/main" id="{00000000-0008-0000-0300-00006AAA1600}"/>
                </a:ext>
              </a:extLst>
            </xdr:cNvPr>
            <xdr:cNvSpPr>
              <a:spLocks noChangeArrowheads="1"/>
            </xdr:cNvSpPr>
          </xdr:nvSpPr>
          <xdr:spPr bwMode="auto">
            <a:xfrm>
              <a:off x="1928812" y="6193634"/>
              <a:ext cx="726281" cy="574383"/>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19" name="Rectangle 3">
              <a:extLst>
                <a:ext uri="{FF2B5EF4-FFF2-40B4-BE49-F238E27FC236}">
                  <a16:creationId xmlns:a16="http://schemas.microsoft.com/office/drawing/2014/main" id="{00000000-0008-0000-0300-00006BAA1600}"/>
                </a:ext>
              </a:extLst>
            </xdr:cNvPr>
            <xdr:cNvSpPr>
              <a:spLocks noChangeArrowheads="1"/>
            </xdr:cNvSpPr>
          </xdr:nvSpPr>
          <xdr:spPr bwMode="auto">
            <a:xfrm>
              <a:off x="4014787" y="5662040"/>
              <a:ext cx="719374" cy="588740"/>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0" name="Rectangle 3">
              <a:extLst>
                <a:ext uri="{FF2B5EF4-FFF2-40B4-BE49-F238E27FC236}">
                  <a16:creationId xmlns:a16="http://schemas.microsoft.com/office/drawing/2014/main" id="{00000000-0008-0000-0300-00006CAA1600}"/>
                </a:ext>
              </a:extLst>
            </xdr:cNvPr>
            <xdr:cNvSpPr>
              <a:spLocks noChangeArrowheads="1"/>
            </xdr:cNvSpPr>
          </xdr:nvSpPr>
          <xdr:spPr bwMode="auto">
            <a:xfrm>
              <a:off x="3319462" y="5095875"/>
              <a:ext cx="700324" cy="576903"/>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1" name="Rectangle 3">
              <a:extLst>
                <a:ext uri="{FF2B5EF4-FFF2-40B4-BE49-F238E27FC236}">
                  <a16:creationId xmlns:a16="http://schemas.microsoft.com/office/drawing/2014/main" id="{00000000-0008-0000-0300-00006DAA1600}"/>
                </a:ext>
              </a:extLst>
            </xdr:cNvPr>
            <xdr:cNvSpPr>
              <a:spLocks noChangeArrowheads="1"/>
            </xdr:cNvSpPr>
          </xdr:nvSpPr>
          <xdr:spPr bwMode="auto">
            <a:xfrm>
              <a:off x="3328987" y="4560270"/>
              <a:ext cx="700324" cy="55857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2" name="Rectangle 3">
              <a:extLst>
                <a:ext uri="{FF2B5EF4-FFF2-40B4-BE49-F238E27FC236}">
                  <a16:creationId xmlns:a16="http://schemas.microsoft.com/office/drawing/2014/main" id="{00000000-0008-0000-0300-00006EAA1600}"/>
                </a:ext>
              </a:extLst>
            </xdr:cNvPr>
            <xdr:cNvSpPr>
              <a:spLocks noChangeArrowheads="1"/>
            </xdr:cNvSpPr>
          </xdr:nvSpPr>
          <xdr:spPr bwMode="auto">
            <a:xfrm>
              <a:off x="2612230" y="4033427"/>
              <a:ext cx="721520" cy="55857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3" name="Rectangle 3">
              <a:extLst>
                <a:ext uri="{FF2B5EF4-FFF2-40B4-BE49-F238E27FC236}">
                  <a16:creationId xmlns:a16="http://schemas.microsoft.com/office/drawing/2014/main" id="{00000000-0008-0000-0300-00006FAA1600}"/>
                </a:ext>
              </a:extLst>
            </xdr:cNvPr>
            <xdr:cNvSpPr>
              <a:spLocks noChangeArrowheads="1"/>
            </xdr:cNvSpPr>
          </xdr:nvSpPr>
          <xdr:spPr bwMode="auto">
            <a:xfrm>
              <a:off x="2610316" y="4567237"/>
              <a:ext cx="711764" cy="55857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4" name="Rectangle 3">
              <a:extLst>
                <a:ext uri="{FF2B5EF4-FFF2-40B4-BE49-F238E27FC236}">
                  <a16:creationId xmlns:a16="http://schemas.microsoft.com/office/drawing/2014/main" id="{00000000-0008-0000-0300-000070AA1600}"/>
                </a:ext>
              </a:extLst>
            </xdr:cNvPr>
            <xdr:cNvSpPr>
              <a:spLocks noChangeArrowheads="1"/>
            </xdr:cNvSpPr>
          </xdr:nvSpPr>
          <xdr:spPr bwMode="auto">
            <a:xfrm>
              <a:off x="1928812" y="4028850"/>
              <a:ext cx="700324" cy="537950"/>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5" name="Rectangle 10">
              <a:extLst>
                <a:ext uri="{FF2B5EF4-FFF2-40B4-BE49-F238E27FC236}">
                  <a16:creationId xmlns:a16="http://schemas.microsoft.com/office/drawing/2014/main" id="{00000000-0008-0000-0300-000071AA1600}"/>
                </a:ext>
              </a:extLst>
            </xdr:cNvPr>
            <xdr:cNvSpPr>
              <a:spLocks noChangeArrowheads="1"/>
            </xdr:cNvSpPr>
          </xdr:nvSpPr>
          <xdr:spPr bwMode="auto">
            <a:xfrm>
              <a:off x="4735847" y="5655472"/>
              <a:ext cx="680496"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6" name="Rectangle 10">
              <a:extLst>
                <a:ext uri="{FF2B5EF4-FFF2-40B4-BE49-F238E27FC236}">
                  <a16:creationId xmlns:a16="http://schemas.microsoft.com/office/drawing/2014/main" id="{00000000-0008-0000-0300-000072AA1600}"/>
                </a:ext>
              </a:extLst>
            </xdr:cNvPr>
            <xdr:cNvSpPr>
              <a:spLocks noChangeArrowheads="1"/>
            </xdr:cNvSpPr>
          </xdr:nvSpPr>
          <xdr:spPr bwMode="auto">
            <a:xfrm>
              <a:off x="4717256" y="5093498"/>
              <a:ext cx="707231"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7" name="Rectangle 10">
              <a:extLst>
                <a:ext uri="{FF2B5EF4-FFF2-40B4-BE49-F238E27FC236}">
                  <a16:creationId xmlns:a16="http://schemas.microsoft.com/office/drawing/2014/main" id="{00000000-0008-0000-0300-000073AA1600}"/>
                </a:ext>
              </a:extLst>
            </xdr:cNvPr>
            <xdr:cNvSpPr>
              <a:spLocks noChangeArrowheads="1"/>
            </xdr:cNvSpPr>
          </xdr:nvSpPr>
          <xdr:spPr bwMode="auto">
            <a:xfrm>
              <a:off x="4669631" y="4579148"/>
              <a:ext cx="752475"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8" name="Rectangle 10">
              <a:extLst>
                <a:ext uri="{FF2B5EF4-FFF2-40B4-BE49-F238E27FC236}">
                  <a16:creationId xmlns:a16="http://schemas.microsoft.com/office/drawing/2014/main" id="{00000000-0008-0000-0300-000074AA1600}"/>
                </a:ext>
              </a:extLst>
            </xdr:cNvPr>
            <xdr:cNvSpPr>
              <a:spLocks noChangeArrowheads="1"/>
            </xdr:cNvSpPr>
          </xdr:nvSpPr>
          <xdr:spPr bwMode="auto">
            <a:xfrm>
              <a:off x="4012406" y="5088734"/>
              <a:ext cx="716757" cy="573306"/>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9" name="Rectangle 10">
              <a:extLst>
                <a:ext uri="{FF2B5EF4-FFF2-40B4-BE49-F238E27FC236}">
                  <a16:creationId xmlns:a16="http://schemas.microsoft.com/office/drawing/2014/main" id="{00000000-0008-0000-0300-000075AA1600}"/>
                </a:ext>
              </a:extLst>
            </xdr:cNvPr>
            <xdr:cNvSpPr>
              <a:spLocks noChangeArrowheads="1"/>
            </xdr:cNvSpPr>
          </xdr:nvSpPr>
          <xdr:spPr bwMode="auto">
            <a:xfrm>
              <a:off x="4012406" y="4538666"/>
              <a:ext cx="714375"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0" name="Rectangle 10">
              <a:extLst>
                <a:ext uri="{FF2B5EF4-FFF2-40B4-BE49-F238E27FC236}">
                  <a16:creationId xmlns:a16="http://schemas.microsoft.com/office/drawing/2014/main" id="{00000000-0008-0000-0300-000076AA1600}"/>
                </a:ext>
              </a:extLst>
            </xdr:cNvPr>
            <xdr:cNvSpPr>
              <a:spLocks noChangeArrowheads="1"/>
            </xdr:cNvSpPr>
          </xdr:nvSpPr>
          <xdr:spPr bwMode="auto">
            <a:xfrm>
              <a:off x="4024312" y="4019181"/>
              <a:ext cx="762001" cy="574076"/>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1" name="Rectangle 10">
              <a:extLst>
                <a:ext uri="{FF2B5EF4-FFF2-40B4-BE49-F238E27FC236}">
                  <a16:creationId xmlns:a16="http://schemas.microsoft.com/office/drawing/2014/main" id="{00000000-0008-0000-0300-000077AA1600}"/>
                </a:ext>
              </a:extLst>
            </xdr:cNvPr>
            <xdr:cNvSpPr>
              <a:spLocks noChangeArrowheads="1"/>
            </xdr:cNvSpPr>
          </xdr:nvSpPr>
          <xdr:spPr bwMode="auto">
            <a:xfrm>
              <a:off x="3313263" y="4029918"/>
              <a:ext cx="734862" cy="541119"/>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2" name="Rectangle 5">
              <a:extLst>
                <a:ext uri="{FF2B5EF4-FFF2-40B4-BE49-F238E27FC236}">
                  <a16:creationId xmlns:a16="http://schemas.microsoft.com/office/drawing/2014/main" id="{00000000-0008-0000-0300-000078AA1600}"/>
                </a:ext>
              </a:extLst>
            </xdr:cNvPr>
            <xdr:cNvSpPr>
              <a:spLocks noChangeArrowheads="1"/>
            </xdr:cNvSpPr>
          </xdr:nvSpPr>
          <xdr:spPr bwMode="auto">
            <a:xfrm>
              <a:off x="3338512" y="5662040"/>
              <a:ext cx="681038" cy="524448"/>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3" name="Rectangle 5">
              <a:extLst>
                <a:ext uri="{FF2B5EF4-FFF2-40B4-BE49-F238E27FC236}">
                  <a16:creationId xmlns:a16="http://schemas.microsoft.com/office/drawing/2014/main" id="{00000000-0008-0000-0300-000079AA1600}"/>
                </a:ext>
              </a:extLst>
            </xdr:cNvPr>
            <xdr:cNvSpPr>
              <a:spLocks noChangeArrowheads="1"/>
            </xdr:cNvSpPr>
          </xdr:nvSpPr>
          <xdr:spPr bwMode="auto">
            <a:xfrm>
              <a:off x="3321845" y="6191250"/>
              <a:ext cx="718195" cy="576767"/>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4" name="Rectangle 2">
              <a:extLst>
                <a:ext uri="{FF2B5EF4-FFF2-40B4-BE49-F238E27FC236}">
                  <a16:creationId xmlns:a16="http://schemas.microsoft.com/office/drawing/2014/main" id="{00000000-0008-0000-0300-00007AAA1600}"/>
                </a:ext>
              </a:extLst>
            </xdr:cNvPr>
            <xdr:cNvSpPr>
              <a:spLocks noChangeArrowheads="1"/>
            </xdr:cNvSpPr>
          </xdr:nvSpPr>
          <xdr:spPr bwMode="auto">
            <a:xfrm>
              <a:off x="2607469" y="6191252"/>
              <a:ext cx="735806" cy="576765"/>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5" name="Rectangle 2">
              <a:extLst>
                <a:ext uri="{FF2B5EF4-FFF2-40B4-BE49-F238E27FC236}">
                  <a16:creationId xmlns:a16="http://schemas.microsoft.com/office/drawing/2014/main" id="{00000000-0008-0000-0300-00007BAA1600}"/>
                </a:ext>
              </a:extLst>
            </xdr:cNvPr>
            <xdr:cNvSpPr>
              <a:spLocks noChangeArrowheads="1"/>
            </xdr:cNvSpPr>
          </xdr:nvSpPr>
          <xdr:spPr bwMode="auto">
            <a:xfrm>
              <a:off x="2613604" y="5662040"/>
              <a:ext cx="716756" cy="541292"/>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6" name="Rectangle 2">
              <a:extLst>
                <a:ext uri="{FF2B5EF4-FFF2-40B4-BE49-F238E27FC236}">
                  <a16:creationId xmlns:a16="http://schemas.microsoft.com/office/drawing/2014/main" id="{00000000-0008-0000-0300-00007CAA1600}"/>
                </a:ext>
              </a:extLst>
            </xdr:cNvPr>
            <xdr:cNvSpPr>
              <a:spLocks noChangeArrowheads="1"/>
            </xdr:cNvSpPr>
          </xdr:nvSpPr>
          <xdr:spPr bwMode="auto">
            <a:xfrm>
              <a:off x="1931195" y="5638978"/>
              <a:ext cx="688180" cy="632968"/>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7" name="Rectangle 2">
              <a:extLst>
                <a:ext uri="{FF2B5EF4-FFF2-40B4-BE49-F238E27FC236}">
                  <a16:creationId xmlns:a16="http://schemas.microsoft.com/office/drawing/2014/main" id="{00000000-0008-0000-0300-00007DAA1600}"/>
                </a:ext>
              </a:extLst>
            </xdr:cNvPr>
            <xdr:cNvSpPr>
              <a:spLocks noChangeArrowheads="1"/>
            </xdr:cNvSpPr>
          </xdr:nvSpPr>
          <xdr:spPr bwMode="auto">
            <a:xfrm>
              <a:off x="1928812" y="5114420"/>
              <a:ext cx="704851" cy="529141"/>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8" name="Rectangle 5">
              <a:extLst>
                <a:ext uri="{FF2B5EF4-FFF2-40B4-BE49-F238E27FC236}">
                  <a16:creationId xmlns:a16="http://schemas.microsoft.com/office/drawing/2014/main" id="{00000000-0008-0000-0300-00007EAA1600}"/>
                </a:ext>
              </a:extLst>
            </xdr:cNvPr>
            <xdr:cNvSpPr>
              <a:spLocks noChangeArrowheads="1"/>
            </xdr:cNvSpPr>
          </xdr:nvSpPr>
          <xdr:spPr bwMode="auto">
            <a:xfrm>
              <a:off x="2607980" y="5119688"/>
              <a:ext cx="716311" cy="542352"/>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9" name="Rectangle 3">
              <a:extLst>
                <a:ext uri="{FF2B5EF4-FFF2-40B4-BE49-F238E27FC236}">
                  <a16:creationId xmlns:a16="http://schemas.microsoft.com/office/drawing/2014/main" id="{00000000-0008-0000-0300-00007FAA1600}"/>
                </a:ext>
              </a:extLst>
            </xdr:cNvPr>
            <xdr:cNvSpPr>
              <a:spLocks noChangeArrowheads="1"/>
            </xdr:cNvSpPr>
          </xdr:nvSpPr>
          <xdr:spPr bwMode="auto">
            <a:xfrm>
              <a:off x="4725313" y="6209660"/>
              <a:ext cx="692030" cy="547619"/>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40" name="Rectangle 3">
              <a:extLst>
                <a:ext uri="{FF2B5EF4-FFF2-40B4-BE49-F238E27FC236}">
                  <a16:creationId xmlns:a16="http://schemas.microsoft.com/office/drawing/2014/main" id="{00000000-0008-0000-0300-000080AA1600}"/>
                </a:ext>
              </a:extLst>
            </xdr:cNvPr>
            <xdr:cNvSpPr>
              <a:spLocks noChangeArrowheads="1"/>
            </xdr:cNvSpPr>
          </xdr:nvSpPr>
          <xdr:spPr bwMode="auto">
            <a:xfrm>
              <a:off x="4024320" y="6212902"/>
              <a:ext cx="700324" cy="55511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1485412" name="Line 32">
            <a:extLst>
              <a:ext uri="{FF2B5EF4-FFF2-40B4-BE49-F238E27FC236}">
                <a16:creationId xmlns:a16="http://schemas.microsoft.com/office/drawing/2014/main" id="{00000000-0008-0000-0300-000064AA1600}"/>
              </a:ext>
            </a:extLst>
          </xdr:cNvPr>
          <xdr:cNvSpPr>
            <a:spLocks noChangeShapeType="1"/>
          </xdr:cNvSpPr>
        </xdr:nvSpPr>
        <xdr:spPr bwMode="auto">
          <a:xfrm>
            <a:off x="2600318" y="4057653"/>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85413" name="Line 32">
            <a:extLst>
              <a:ext uri="{FF2B5EF4-FFF2-40B4-BE49-F238E27FC236}">
                <a16:creationId xmlns:a16="http://schemas.microsoft.com/office/drawing/2014/main" id="{00000000-0008-0000-0300-000065AA1600}"/>
              </a:ext>
            </a:extLst>
          </xdr:cNvPr>
          <xdr:cNvSpPr>
            <a:spLocks noChangeShapeType="1"/>
          </xdr:cNvSpPr>
        </xdr:nvSpPr>
        <xdr:spPr bwMode="auto">
          <a:xfrm>
            <a:off x="3317056" y="4048125"/>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85414" name="Line 32">
            <a:extLst>
              <a:ext uri="{FF2B5EF4-FFF2-40B4-BE49-F238E27FC236}">
                <a16:creationId xmlns:a16="http://schemas.microsoft.com/office/drawing/2014/main" id="{00000000-0008-0000-0300-000066AA1600}"/>
              </a:ext>
            </a:extLst>
          </xdr:cNvPr>
          <xdr:cNvSpPr>
            <a:spLocks noChangeShapeType="1"/>
          </xdr:cNvSpPr>
        </xdr:nvSpPr>
        <xdr:spPr bwMode="auto">
          <a:xfrm>
            <a:off x="4009982" y="4038597"/>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85415" name="Line 32">
            <a:extLst>
              <a:ext uri="{FF2B5EF4-FFF2-40B4-BE49-F238E27FC236}">
                <a16:creationId xmlns:a16="http://schemas.microsoft.com/office/drawing/2014/main" id="{00000000-0008-0000-0300-000067AA1600}"/>
              </a:ext>
            </a:extLst>
          </xdr:cNvPr>
          <xdr:cNvSpPr>
            <a:spLocks noChangeShapeType="1"/>
          </xdr:cNvSpPr>
        </xdr:nvSpPr>
        <xdr:spPr bwMode="auto">
          <a:xfrm>
            <a:off x="4721964" y="4048125"/>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95250</xdr:colOff>
      <xdr:row>11</xdr:row>
      <xdr:rowOff>142875</xdr:rowOff>
    </xdr:from>
    <xdr:to>
      <xdr:col>7</xdr:col>
      <xdr:colOff>485775</xdr:colOff>
      <xdr:row>31</xdr:row>
      <xdr:rowOff>123825</xdr:rowOff>
    </xdr:to>
    <xdr:graphicFrame macro="">
      <xdr:nvGraphicFramePr>
        <xdr:cNvPr id="1485387" name="35 Gráfico">
          <a:extLst>
            <a:ext uri="{FF2B5EF4-FFF2-40B4-BE49-F238E27FC236}">
              <a16:creationId xmlns:a16="http://schemas.microsoft.com/office/drawing/2014/main" id="{00000000-0008-0000-0300-00004BAA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0</xdr:colOff>
      <xdr:row>53</xdr:row>
      <xdr:rowOff>66675</xdr:rowOff>
    </xdr:from>
    <xdr:to>
      <xdr:col>15</xdr:col>
      <xdr:colOff>104775</xdr:colOff>
      <xdr:row>53</xdr:row>
      <xdr:rowOff>66675</xdr:rowOff>
    </xdr:to>
    <xdr:sp macro="" textlink="">
      <xdr:nvSpPr>
        <xdr:cNvPr id="1485388" name="Text Box 11">
          <a:extLst>
            <a:ext uri="{FF2B5EF4-FFF2-40B4-BE49-F238E27FC236}">
              <a16:creationId xmlns:a16="http://schemas.microsoft.com/office/drawing/2014/main" id="{00000000-0008-0000-0300-00004CAA1600}"/>
            </a:ext>
          </a:extLst>
        </xdr:cNvPr>
        <xdr:cNvSpPr txBox="1">
          <a:spLocks noChangeArrowheads="1"/>
        </xdr:cNvSpPr>
      </xdr:nvSpPr>
      <xdr:spPr bwMode="auto">
        <a:xfrm>
          <a:off x="11982450" y="12544425"/>
          <a:ext cx="104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0</xdr:row>
      <xdr:rowOff>0</xdr:rowOff>
    </xdr:from>
    <xdr:to>
      <xdr:col>10</xdr:col>
      <xdr:colOff>0</xdr:colOff>
      <xdr:row>0</xdr:row>
      <xdr:rowOff>0</xdr:rowOff>
    </xdr:to>
    <xdr:sp macro="" textlink="">
      <xdr:nvSpPr>
        <xdr:cNvPr id="1485389" name="Line 12">
          <a:extLst>
            <a:ext uri="{FF2B5EF4-FFF2-40B4-BE49-F238E27FC236}">
              <a16:creationId xmlns:a16="http://schemas.microsoft.com/office/drawing/2014/main" id="{00000000-0008-0000-0300-00004DAA1600}"/>
            </a:ext>
          </a:extLst>
        </xdr:cNvPr>
        <xdr:cNvSpPr>
          <a:spLocks noChangeShapeType="1"/>
        </xdr:cNvSpPr>
      </xdr:nvSpPr>
      <xdr:spPr bwMode="auto">
        <a:xfrm>
          <a:off x="3295650" y="0"/>
          <a:ext cx="396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9</xdr:col>
      <xdr:colOff>0</xdr:colOff>
      <xdr:row>0</xdr:row>
      <xdr:rowOff>0</xdr:rowOff>
    </xdr:to>
    <xdr:sp macro="" textlink="">
      <xdr:nvSpPr>
        <xdr:cNvPr id="1485390" name="Line 13">
          <a:extLst>
            <a:ext uri="{FF2B5EF4-FFF2-40B4-BE49-F238E27FC236}">
              <a16:creationId xmlns:a16="http://schemas.microsoft.com/office/drawing/2014/main" id="{00000000-0008-0000-0300-00004EAA1600}"/>
            </a:ext>
          </a:extLst>
        </xdr:cNvPr>
        <xdr:cNvSpPr>
          <a:spLocks noChangeShapeType="1"/>
        </xdr:cNvSpPr>
      </xdr:nvSpPr>
      <xdr:spPr bwMode="auto">
        <a:xfrm>
          <a:off x="3295650" y="0"/>
          <a:ext cx="3276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0</xdr:row>
      <xdr:rowOff>0</xdr:rowOff>
    </xdr:from>
    <xdr:to>
      <xdr:col>7</xdr:col>
      <xdr:colOff>733425</xdr:colOff>
      <xdr:row>0</xdr:row>
      <xdr:rowOff>0</xdr:rowOff>
    </xdr:to>
    <xdr:sp macro="" textlink="">
      <xdr:nvSpPr>
        <xdr:cNvPr id="1485391" name="Line 14">
          <a:extLst>
            <a:ext uri="{FF2B5EF4-FFF2-40B4-BE49-F238E27FC236}">
              <a16:creationId xmlns:a16="http://schemas.microsoft.com/office/drawing/2014/main" id="{00000000-0008-0000-0300-00004FAA1600}"/>
            </a:ext>
          </a:extLst>
        </xdr:cNvPr>
        <xdr:cNvSpPr>
          <a:spLocks noChangeShapeType="1"/>
        </xdr:cNvSpPr>
      </xdr:nvSpPr>
      <xdr:spPr bwMode="auto">
        <a:xfrm>
          <a:off x="2552700" y="0"/>
          <a:ext cx="3486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0</xdr:row>
      <xdr:rowOff>0</xdr:rowOff>
    </xdr:from>
    <xdr:to>
      <xdr:col>9</xdr:col>
      <xdr:colOff>0</xdr:colOff>
      <xdr:row>0</xdr:row>
      <xdr:rowOff>0</xdr:rowOff>
    </xdr:to>
    <xdr:sp macro="" textlink="">
      <xdr:nvSpPr>
        <xdr:cNvPr id="1485392" name="Line 15">
          <a:extLst>
            <a:ext uri="{FF2B5EF4-FFF2-40B4-BE49-F238E27FC236}">
              <a16:creationId xmlns:a16="http://schemas.microsoft.com/office/drawing/2014/main" id="{00000000-0008-0000-0300-000050AA1600}"/>
            </a:ext>
          </a:extLst>
        </xdr:cNvPr>
        <xdr:cNvSpPr>
          <a:spLocks noChangeShapeType="1"/>
        </xdr:cNvSpPr>
      </xdr:nvSpPr>
      <xdr:spPr bwMode="auto">
        <a:xfrm>
          <a:off x="3305175" y="0"/>
          <a:ext cx="3267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7</xdr:col>
      <xdr:colOff>0</xdr:colOff>
      <xdr:row>0</xdr:row>
      <xdr:rowOff>0</xdr:rowOff>
    </xdr:to>
    <xdr:sp macro="" textlink="">
      <xdr:nvSpPr>
        <xdr:cNvPr id="1485393" name="Line 16">
          <a:extLst>
            <a:ext uri="{FF2B5EF4-FFF2-40B4-BE49-F238E27FC236}">
              <a16:creationId xmlns:a16="http://schemas.microsoft.com/office/drawing/2014/main" id="{00000000-0008-0000-0300-000051AA1600}"/>
            </a:ext>
          </a:extLst>
        </xdr:cNvPr>
        <xdr:cNvSpPr>
          <a:spLocks noChangeShapeType="1"/>
        </xdr:cNvSpPr>
      </xdr:nvSpPr>
      <xdr:spPr bwMode="auto">
        <a:xfrm>
          <a:off x="3295650" y="0"/>
          <a:ext cx="2143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0</xdr:row>
      <xdr:rowOff>0</xdr:rowOff>
    </xdr:from>
    <xdr:to>
      <xdr:col>6</xdr:col>
      <xdr:colOff>9525</xdr:colOff>
      <xdr:row>0</xdr:row>
      <xdr:rowOff>0</xdr:rowOff>
    </xdr:to>
    <xdr:sp macro="" textlink="">
      <xdr:nvSpPr>
        <xdr:cNvPr id="1485394" name="Line 17">
          <a:extLst>
            <a:ext uri="{FF2B5EF4-FFF2-40B4-BE49-F238E27FC236}">
              <a16:creationId xmlns:a16="http://schemas.microsoft.com/office/drawing/2014/main" id="{00000000-0008-0000-0300-000052AA1600}"/>
            </a:ext>
          </a:extLst>
        </xdr:cNvPr>
        <xdr:cNvSpPr>
          <a:spLocks noChangeShapeType="1"/>
        </xdr:cNvSpPr>
      </xdr:nvSpPr>
      <xdr:spPr bwMode="auto">
        <a:xfrm>
          <a:off x="3314700" y="0"/>
          <a:ext cx="141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11</xdr:col>
      <xdr:colOff>0</xdr:colOff>
      <xdr:row>0</xdr:row>
      <xdr:rowOff>0</xdr:rowOff>
    </xdr:to>
    <xdr:sp macro="" textlink="">
      <xdr:nvSpPr>
        <xdr:cNvPr id="1485395" name="Line 18">
          <a:extLst>
            <a:ext uri="{FF2B5EF4-FFF2-40B4-BE49-F238E27FC236}">
              <a16:creationId xmlns:a16="http://schemas.microsoft.com/office/drawing/2014/main" id="{00000000-0008-0000-0300-000053AA1600}"/>
            </a:ext>
          </a:extLst>
        </xdr:cNvPr>
        <xdr:cNvSpPr>
          <a:spLocks noChangeShapeType="1"/>
        </xdr:cNvSpPr>
      </xdr:nvSpPr>
      <xdr:spPr bwMode="auto">
        <a:xfrm>
          <a:off x="4010025" y="0"/>
          <a:ext cx="5257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9</xdr:col>
      <xdr:colOff>0</xdr:colOff>
      <xdr:row>0</xdr:row>
      <xdr:rowOff>0</xdr:rowOff>
    </xdr:to>
    <xdr:sp macro="" textlink="">
      <xdr:nvSpPr>
        <xdr:cNvPr id="1485396" name="Line 19">
          <a:extLst>
            <a:ext uri="{FF2B5EF4-FFF2-40B4-BE49-F238E27FC236}">
              <a16:creationId xmlns:a16="http://schemas.microsoft.com/office/drawing/2014/main" id="{00000000-0008-0000-0300-000054AA1600}"/>
            </a:ext>
          </a:extLst>
        </xdr:cNvPr>
        <xdr:cNvSpPr>
          <a:spLocks noChangeShapeType="1"/>
        </xdr:cNvSpPr>
      </xdr:nvSpPr>
      <xdr:spPr bwMode="auto">
        <a:xfrm>
          <a:off x="4010025" y="0"/>
          <a:ext cx="2562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0</xdr:row>
      <xdr:rowOff>0</xdr:rowOff>
    </xdr:from>
    <xdr:to>
      <xdr:col>8</xdr:col>
      <xdr:colOff>733425</xdr:colOff>
      <xdr:row>0</xdr:row>
      <xdr:rowOff>0</xdr:rowOff>
    </xdr:to>
    <xdr:sp macro="" textlink="">
      <xdr:nvSpPr>
        <xdr:cNvPr id="1485397" name="Line 20">
          <a:extLst>
            <a:ext uri="{FF2B5EF4-FFF2-40B4-BE49-F238E27FC236}">
              <a16:creationId xmlns:a16="http://schemas.microsoft.com/office/drawing/2014/main" id="{00000000-0008-0000-0300-000055AA1600}"/>
            </a:ext>
          </a:extLst>
        </xdr:cNvPr>
        <xdr:cNvSpPr>
          <a:spLocks noChangeShapeType="1"/>
        </xdr:cNvSpPr>
      </xdr:nvSpPr>
      <xdr:spPr bwMode="auto">
        <a:xfrm>
          <a:off x="2552700" y="0"/>
          <a:ext cx="401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0</xdr:row>
      <xdr:rowOff>0</xdr:rowOff>
    </xdr:from>
    <xdr:to>
      <xdr:col>10</xdr:col>
      <xdr:colOff>0</xdr:colOff>
      <xdr:row>0</xdr:row>
      <xdr:rowOff>0</xdr:rowOff>
    </xdr:to>
    <xdr:sp macro="" textlink="">
      <xdr:nvSpPr>
        <xdr:cNvPr id="1485398" name="Line 21">
          <a:extLst>
            <a:ext uri="{FF2B5EF4-FFF2-40B4-BE49-F238E27FC236}">
              <a16:creationId xmlns:a16="http://schemas.microsoft.com/office/drawing/2014/main" id="{00000000-0008-0000-0300-000056AA1600}"/>
            </a:ext>
          </a:extLst>
        </xdr:cNvPr>
        <xdr:cNvSpPr>
          <a:spLocks noChangeShapeType="1"/>
        </xdr:cNvSpPr>
      </xdr:nvSpPr>
      <xdr:spPr bwMode="auto">
        <a:xfrm>
          <a:off x="4019550" y="0"/>
          <a:ext cx="3238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8</xdr:col>
      <xdr:colOff>0</xdr:colOff>
      <xdr:row>0</xdr:row>
      <xdr:rowOff>0</xdr:rowOff>
    </xdr:to>
    <xdr:sp macro="" textlink="">
      <xdr:nvSpPr>
        <xdr:cNvPr id="1485399" name="Line 22">
          <a:extLst>
            <a:ext uri="{FF2B5EF4-FFF2-40B4-BE49-F238E27FC236}">
              <a16:creationId xmlns:a16="http://schemas.microsoft.com/office/drawing/2014/main" id="{00000000-0008-0000-0300-000057AA1600}"/>
            </a:ext>
          </a:extLst>
        </xdr:cNvPr>
        <xdr:cNvSpPr>
          <a:spLocks noChangeShapeType="1"/>
        </xdr:cNvSpPr>
      </xdr:nvSpPr>
      <xdr:spPr bwMode="auto">
        <a:xfrm>
          <a:off x="4010025" y="0"/>
          <a:ext cx="2028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0</xdr:row>
      <xdr:rowOff>0</xdr:rowOff>
    </xdr:from>
    <xdr:to>
      <xdr:col>7</xdr:col>
      <xdr:colOff>9525</xdr:colOff>
      <xdr:row>0</xdr:row>
      <xdr:rowOff>0</xdr:rowOff>
    </xdr:to>
    <xdr:sp macro="" textlink="">
      <xdr:nvSpPr>
        <xdr:cNvPr id="1485400" name="Line 23">
          <a:extLst>
            <a:ext uri="{FF2B5EF4-FFF2-40B4-BE49-F238E27FC236}">
              <a16:creationId xmlns:a16="http://schemas.microsoft.com/office/drawing/2014/main" id="{00000000-0008-0000-0300-000058AA1600}"/>
            </a:ext>
          </a:extLst>
        </xdr:cNvPr>
        <xdr:cNvSpPr>
          <a:spLocks noChangeShapeType="1"/>
        </xdr:cNvSpPr>
      </xdr:nvSpPr>
      <xdr:spPr bwMode="auto">
        <a:xfrm>
          <a:off x="4029075" y="0"/>
          <a:ext cx="141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1" name="Line 24">
          <a:extLst>
            <a:ext uri="{FF2B5EF4-FFF2-40B4-BE49-F238E27FC236}">
              <a16:creationId xmlns:a16="http://schemas.microsoft.com/office/drawing/2014/main" id="{00000000-0008-0000-0300-000059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2" name="Line 25">
          <a:extLst>
            <a:ext uri="{FF2B5EF4-FFF2-40B4-BE49-F238E27FC236}">
              <a16:creationId xmlns:a16="http://schemas.microsoft.com/office/drawing/2014/main" id="{00000000-0008-0000-0300-00005A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3" name="Line 26">
          <a:extLst>
            <a:ext uri="{FF2B5EF4-FFF2-40B4-BE49-F238E27FC236}">
              <a16:creationId xmlns:a16="http://schemas.microsoft.com/office/drawing/2014/main" id="{00000000-0008-0000-0300-00005B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4" name="Line 27">
          <a:extLst>
            <a:ext uri="{FF2B5EF4-FFF2-40B4-BE49-F238E27FC236}">
              <a16:creationId xmlns:a16="http://schemas.microsoft.com/office/drawing/2014/main" id="{00000000-0008-0000-0300-00005C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5" name="Line 28">
          <a:extLst>
            <a:ext uri="{FF2B5EF4-FFF2-40B4-BE49-F238E27FC236}">
              <a16:creationId xmlns:a16="http://schemas.microsoft.com/office/drawing/2014/main" id="{00000000-0008-0000-0300-00005D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6" name="Line 29">
          <a:extLst>
            <a:ext uri="{FF2B5EF4-FFF2-40B4-BE49-F238E27FC236}">
              <a16:creationId xmlns:a16="http://schemas.microsoft.com/office/drawing/2014/main" id="{00000000-0008-0000-0300-00005E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7" name="Line 30">
          <a:extLst>
            <a:ext uri="{FF2B5EF4-FFF2-40B4-BE49-F238E27FC236}">
              <a16:creationId xmlns:a16="http://schemas.microsoft.com/office/drawing/2014/main" id="{00000000-0008-0000-0300-00005F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752475</xdr:colOff>
      <xdr:row>44</xdr:row>
      <xdr:rowOff>133350</xdr:rowOff>
    </xdr:from>
    <xdr:to>
      <xdr:col>38</xdr:col>
      <xdr:colOff>238125</xdr:colOff>
      <xdr:row>48415</xdr:row>
      <xdr:rowOff>38100</xdr:rowOff>
    </xdr:to>
    <xdr:graphicFrame macro="">
      <xdr:nvGraphicFramePr>
        <xdr:cNvPr id="1485408" name="Chart 35">
          <a:extLst>
            <a:ext uri="{FF2B5EF4-FFF2-40B4-BE49-F238E27FC236}">
              <a16:creationId xmlns:a16="http://schemas.microsoft.com/office/drawing/2014/main" id="{00000000-0008-0000-0300-000060AA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0</xdr:colOff>
      <xdr:row>2</xdr:row>
      <xdr:rowOff>219075</xdr:rowOff>
    </xdr:to>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stretch>
          <a:fillRect/>
        </a:stretch>
      </xdr:blipFill>
      <xdr:spPr>
        <a:xfrm>
          <a:off x="0" y="0"/>
          <a:ext cx="1857375" cy="695325"/>
        </a:xfrm>
        <a:prstGeom prst="rect">
          <a:avLst/>
        </a:prstGeom>
        <a:ln w="19050">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35717</xdr:rowOff>
    </xdr:from>
    <xdr:to>
      <xdr:col>1</xdr:col>
      <xdr:colOff>3321844</xdr:colOff>
      <xdr:row>3</xdr:row>
      <xdr:rowOff>166686</xdr:rowOff>
    </xdr:to>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35717"/>
          <a:ext cx="4071938" cy="773907"/>
        </a:xfrm>
        <a:prstGeom prst="rect">
          <a:avLst/>
        </a:prstGeom>
        <a:ln w="19050">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1543051</xdr:colOff>
      <xdr:row>2</xdr:row>
      <xdr:rowOff>266701</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 y="1"/>
          <a:ext cx="2190750" cy="819150"/>
        </a:xfrm>
        <a:prstGeom prst="rect">
          <a:avLst/>
        </a:prstGeom>
        <a:ln w="19050">
          <a:solidFill>
            <a:sysClr val="windowText" lastClr="000000"/>
          </a:solidFill>
        </a:ln>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11907</xdr:colOff>
      <xdr:row>0</xdr:row>
      <xdr:rowOff>35718</xdr:rowOff>
    </xdr:from>
    <xdr:to>
      <xdr:col>1</xdr:col>
      <xdr:colOff>3143250</xdr:colOff>
      <xdr:row>3</xdr:row>
      <xdr:rowOff>185903</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7" y="35718"/>
          <a:ext cx="3917156" cy="816935"/>
        </a:xfrm>
        <a:prstGeom prst="rect">
          <a:avLst/>
        </a:prstGeom>
        <a:ln w="19050">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942974</xdr:colOff>
      <xdr:row>4</xdr:row>
      <xdr:rowOff>171450</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24024" cy="895350"/>
        </a:xfrm>
        <a:prstGeom prst="rect">
          <a:avLst/>
        </a:prstGeom>
        <a:ln w="19050">
          <a:solidFill>
            <a:sysClr val="windowText" lastClr="000000"/>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9526</xdr:colOff>
      <xdr:row>0</xdr:row>
      <xdr:rowOff>28574</xdr:rowOff>
    </xdr:from>
    <xdr:to>
      <xdr:col>1</xdr:col>
      <xdr:colOff>742950</xdr:colOff>
      <xdr:row>3</xdr:row>
      <xdr:rowOff>161924</xdr:rowOff>
    </xdr:to>
    <xdr:pic>
      <xdr:nvPicPr>
        <xdr:cNvPr id="4" name="3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9526" y="28574"/>
          <a:ext cx="1428749" cy="676275"/>
        </a:xfrm>
        <a:prstGeom prst="rect">
          <a:avLst/>
        </a:prstGeom>
        <a:ln w="19050">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520and%2520Settings\JENITH%2520%2520LINARES\Mis%2520documentos\SEGOBID\2006\ADMIN%2520RIESGO\IDENTIFICACION%2520GESTION%2520TECNOLOG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520and%2520Settings\JENITH\Mis%2520documentos\LIBERTY%2520SEGUROS\AVANCE%25202\PROPUESTA%2520METODOLOGICA%2520JELGA%25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ONTROL%2520INTERNO%2520CGC\TALLER\GESTION%2520DEL%2520RIES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ISTEMA%2520INTEGRADO%2520DE%2520GESTION\VARIOS\Administraci&#243;n%2520de%2520Riesgos\RIESGO%25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Taller%2520Mapa%2520de%2520Riesgos\CONTROL%2520INTERNO%2520CGC\TALLER\GESTION%2520DEL%2520RIESG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520and%2520Settings\JENITH\Mis%2520documentos\CONTROL%2520INTERNO%2520REVIFISCAL\MATERIAL%2520REVISORIA%2520FISCAL\TALLER\AR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nts%2520and%2520Settings\JENITH\Mis%2520documentos\CONTROL%2520INTERNO%2520REVIFISCAL\MATERIAL%2520REVISORIA%2520FISCAL\TALLER\GESTION%2520DEL%2520RIESGO%2520Y%2520CONTRO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nts%2520and%2520Settings\JENITH%2520%2520LINARES\Mis%2520documentos\CONTROL%2520INTERNO%2520CGC\TALLER\GESTION%2520DEL%2520RIESGO%2520Y%2520CONTRO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ENT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USAS"/>
      <sheetName val="NO BORRAR"/>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ENT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USAS"/>
      <sheetName val="NO BORRAR"/>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R"/>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 BORRAR"/>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8" tint="-0.249977111117893"/>
    <pageSetUpPr fitToPage="1"/>
  </sheetPr>
  <dimension ref="A1:J47"/>
  <sheetViews>
    <sheetView topLeftCell="A24" zoomScaleSheetLayoutView="90" workbookViewId="0">
      <selection activeCell="A5" sqref="A5"/>
    </sheetView>
  </sheetViews>
  <sheetFormatPr baseColWidth="10" defaultColWidth="0" defaultRowHeight="12.75" x14ac:dyDescent="0.2"/>
  <cols>
    <col min="1" max="1" width="32" style="34" customWidth="1"/>
    <col min="2" max="2" width="31.42578125" style="34" customWidth="1"/>
    <col min="3" max="3" width="45.42578125" style="34" customWidth="1"/>
    <col min="4" max="4" width="31.28515625" style="34" customWidth="1"/>
    <col min="5" max="5" width="41.42578125" style="34" customWidth="1"/>
    <col min="6" max="6" width="31.28515625" style="34" customWidth="1"/>
    <col min="7" max="7" width="35.85546875" style="34" customWidth="1"/>
    <col min="8" max="8" width="47.42578125" style="34" customWidth="1"/>
    <col min="9" max="9" width="48" style="34" customWidth="1"/>
    <col min="10" max="10" width="16.85546875" style="34" hidden="1" customWidth="1"/>
    <col min="11" max="16384" width="0" style="34" hidden="1"/>
  </cols>
  <sheetData>
    <row r="1" spans="1:10" ht="22.5" customHeight="1" x14ac:dyDescent="0.2">
      <c r="A1" s="472" t="s">
        <v>72</v>
      </c>
      <c r="B1" s="473"/>
      <c r="C1" s="473"/>
      <c r="D1" s="473"/>
      <c r="E1" s="473"/>
      <c r="F1" s="473"/>
      <c r="G1" s="473"/>
      <c r="H1" s="473"/>
      <c r="I1" s="474"/>
    </row>
    <row r="2" spans="1:10" ht="22.5" customHeight="1" x14ac:dyDescent="0.2">
      <c r="A2" s="475"/>
      <c r="B2" s="476"/>
      <c r="C2" s="476"/>
      <c r="D2" s="476"/>
      <c r="E2" s="476"/>
      <c r="F2" s="476"/>
      <c r="G2" s="476"/>
      <c r="H2" s="476"/>
      <c r="I2" s="477"/>
    </row>
    <row r="3" spans="1:10" ht="22.5" customHeight="1" thickBot="1" x14ac:dyDescent="0.25">
      <c r="A3" s="478"/>
      <c r="B3" s="479"/>
      <c r="C3" s="479"/>
      <c r="D3" s="479"/>
      <c r="E3" s="479"/>
      <c r="F3" s="479"/>
      <c r="G3" s="479"/>
      <c r="H3" s="479"/>
      <c r="I3" s="480"/>
    </row>
    <row r="4" spans="1:10" ht="15" x14ac:dyDescent="0.2">
      <c r="A4" s="481" t="s">
        <v>270</v>
      </c>
      <c r="B4" s="482"/>
      <c r="C4" s="483"/>
      <c r="D4" s="337"/>
      <c r="E4" s="338"/>
      <c r="F4" s="338"/>
      <c r="G4" s="338"/>
      <c r="H4" s="338"/>
      <c r="I4" s="339"/>
    </row>
    <row r="5" spans="1:10" ht="14.45" customHeight="1" x14ac:dyDescent="0.2">
      <c r="A5" s="344" t="s">
        <v>74</v>
      </c>
      <c r="B5" s="496" t="s">
        <v>200</v>
      </c>
      <c r="C5" s="496"/>
      <c r="D5" s="484"/>
      <c r="E5" s="485"/>
      <c r="F5" s="485"/>
      <c r="G5" s="485"/>
      <c r="H5" s="485"/>
      <c r="I5" s="486"/>
    </row>
    <row r="6" spans="1:10" s="135" customFormat="1" hidden="1" x14ac:dyDescent="0.2">
      <c r="A6" s="341" t="s">
        <v>73</v>
      </c>
      <c r="B6" s="342">
        <v>43280</v>
      </c>
      <c r="C6" s="507"/>
      <c r="D6" s="507"/>
      <c r="E6" s="507"/>
      <c r="F6" s="507"/>
      <c r="G6" s="507"/>
      <c r="H6" s="507"/>
      <c r="I6" s="508"/>
      <c r="J6" s="192"/>
    </row>
    <row r="7" spans="1:10" s="35" customFormat="1" ht="15" x14ac:dyDescent="0.2">
      <c r="A7" s="497" t="s">
        <v>102</v>
      </c>
      <c r="B7" s="498"/>
      <c r="C7" s="499"/>
      <c r="D7" s="499"/>
      <c r="E7" s="499"/>
      <c r="F7" s="499"/>
      <c r="G7" s="499"/>
      <c r="H7" s="499"/>
      <c r="I7" s="500"/>
    </row>
    <row r="8" spans="1:10" s="35" customFormat="1" ht="12.75" customHeight="1" x14ac:dyDescent="0.2">
      <c r="A8" s="501" t="s">
        <v>68</v>
      </c>
      <c r="B8" s="459" t="s">
        <v>62</v>
      </c>
      <c r="C8" s="460"/>
      <c r="D8" s="460"/>
      <c r="E8" s="460"/>
      <c r="F8" s="460"/>
      <c r="G8" s="461"/>
      <c r="H8" s="509" t="s">
        <v>63</v>
      </c>
      <c r="I8" s="493" t="s">
        <v>64</v>
      </c>
    </row>
    <row r="9" spans="1:10" s="35" customFormat="1" ht="12.75" customHeight="1" x14ac:dyDescent="0.2">
      <c r="A9" s="502"/>
      <c r="B9" s="462"/>
      <c r="C9" s="463"/>
      <c r="D9" s="463"/>
      <c r="E9" s="463"/>
      <c r="F9" s="463"/>
      <c r="G9" s="464"/>
      <c r="H9" s="509"/>
      <c r="I9" s="493"/>
    </row>
    <row r="10" spans="1:10" s="35" customFormat="1" ht="15" x14ac:dyDescent="0.2">
      <c r="A10" s="502"/>
      <c r="B10" s="465" t="s">
        <v>65</v>
      </c>
      <c r="C10" s="466"/>
      <c r="D10" s="465" t="s">
        <v>66</v>
      </c>
      <c r="E10" s="466"/>
      <c r="F10" s="465" t="s">
        <v>68</v>
      </c>
      <c r="G10" s="466"/>
      <c r="H10" s="467" t="s">
        <v>67</v>
      </c>
      <c r="I10" s="504" t="s">
        <v>69</v>
      </c>
    </row>
    <row r="11" spans="1:10" s="35" customFormat="1" ht="15" customHeight="1" x14ac:dyDescent="0.2">
      <c r="A11" s="503"/>
      <c r="B11" s="470" t="s">
        <v>110</v>
      </c>
      <c r="C11" s="467" t="s">
        <v>184</v>
      </c>
      <c r="D11" s="470" t="s">
        <v>110</v>
      </c>
      <c r="E11" s="467" t="s">
        <v>184</v>
      </c>
      <c r="F11" s="468" t="s">
        <v>110</v>
      </c>
      <c r="G11" s="468" t="s">
        <v>184</v>
      </c>
      <c r="H11" s="468"/>
      <c r="I11" s="505"/>
    </row>
    <row r="12" spans="1:10" ht="23.25" customHeight="1" x14ac:dyDescent="0.2">
      <c r="A12" s="345" t="s">
        <v>71</v>
      </c>
      <c r="B12" s="471"/>
      <c r="C12" s="469"/>
      <c r="D12" s="471"/>
      <c r="E12" s="469"/>
      <c r="F12" s="469"/>
      <c r="G12" s="469"/>
      <c r="H12" s="469"/>
      <c r="I12" s="506"/>
    </row>
    <row r="13" spans="1:10" ht="222.75" customHeight="1" x14ac:dyDescent="0.2">
      <c r="A13" s="494" t="s">
        <v>204</v>
      </c>
      <c r="B13" s="178" t="s">
        <v>108</v>
      </c>
      <c r="C13" s="138" t="s">
        <v>228</v>
      </c>
      <c r="D13" s="178"/>
      <c r="E13" s="284"/>
      <c r="F13" s="179"/>
      <c r="H13" s="458" t="s">
        <v>231</v>
      </c>
      <c r="I13" s="141" t="s">
        <v>229</v>
      </c>
    </row>
    <row r="14" spans="1:10" ht="159" customHeight="1" x14ac:dyDescent="0.2">
      <c r="A14" s="495"/>
      <c r="B14" s="178" t="s">
        <v>108</v>
      </c>
      <c r="C14" s="288" t="s">
        <v>238</v>
      </c>
      <c r="D14" s="178"/>
      <c r="E14" s="138"/>
      <c r="F14" s="179"/>
      <c r="G14" s="144" t="s">
        <v>209</v>
      </c>
      <c r="H14" s="282" t="s">
        <v>258</v>
      </c>
      <c r="I14" s="286" t="s">
        <v>234</v>
      </c>
    </row>
    <row r="15" spans="1:10" ht="181.5" customHeight="1" x14ac:dyDescent="0.2">
      <c r="A15" s="495"/>
      <c r="B15" s="178" t="s">
        <v>107</v>
      </c>
      <c r="C15" s="187" t="s">
        <v>248</v>
      </c>
      <c r="D15" s="178"/>
      <c r="E15" s="138"/>
      <c r="F15" s="179"/>
      <c r="G15" s="138" t="s">
        <v>232</v>
      </c>
      <c r="H15" s="285" t="s">
        <v>230</v>
      </c>
      <c r="I15" s="141" t="s">
        <v>233</v>
      </c>
    </row>
    <row r="16" spans="1:10" ht="124.5" customHeight="1" x14ac:dyDescent="0.2">
      <c r="A16" s="495"/>
      <c r="B16" s="178"/>
      <c r="C16" s="297"/>
      <c r="D16" s="178" t="s">
        <v>212</v>
      </c>
      <c r="E16" s="138" t="s">
        <v>252</v>
      </c>
      <c r="F16" s="179"/>
      <c r="G16" s="138"/>
      <c r="H16" s="138" t="s">
        <v>227</v>
      </c>
      <c r="I16" s="287" t="s">
        <v>235</v>
      </c>
    </row>
    <row r="17" spans="1:9" ht="213.75" hidden="1" customHeight="1" x14ac:dyDescent="0.2">
      <c r="A17" s="495"/>
      <c r="B17" s="178"/>
      <c r="C17" s="135"/>
      <c r="D17" s="178"/>
      <c r="E17" s="180" t="s">
        <v>226</v>
      </c>
      <c r="F17" s="179"/>
      <c r="G17" s="175"/>
      <c r="H17" s="194"/>
      <c r="I17" s="193"/>
    </row>
    <row r="18" spans="1:9" ht="18.75" hidden="1" customHeight="1" x14ac:dyDescent="0.2">
      <c r="A18" s="495"/>
      <c r="B18" s="178"/>
      <c r="C18" s="283"/>
      <c r="D18" s="178"/>
      <c r="E18" s="135"/>
      <c r="F18" s="179"/>
      <c r="G18" s="135"/>
      <c r="H18" s="176"/>
      <c r="I18" s="141" t="s">
        <v>209</v>
      </c>
    </row>
    <row r="19" spans="1:9" ht="14.25" hidden="1" customHeight="1" x14ac:dyDescent="0.2">
      <c r="A19" s="495"/>
      <c r="B19" s="178"/>
      <c r="C19" s="134"/>
      <c r="D19" s="178"/>
      <c r="E19" s="138"/>
      <c r="F19" s="179"/>
      <c r="G19" s="145"/>
      <c r="H19" s="137"/>
      <c r="I19" s="195"/>
    </row>
    <row r="20" spans="1:9" ht="18.75" hidden="1" customHeight="1" thickBot="1" x14ac:dyDescent="0.25">
      <c r="A20" s="495"/>
      <c r="B20" s="298"/>
      <c r="C20" s="299"/>
      <c r="D20" s="298"/>
      <c r="E20" s="144"/>
      <c r="F20" s="299"/>
      <c r="G20" s="300"/>
      <c r="H20" s="137"/>
      <c r="I20" s="301"/>
    </row>
    <row r="21" spans="1:9" ht="13.5" thickBot="1" x14ac:dyDescent="0.25">
      <c r="A21" s="490"/>
      <c r="B21" s="491"/>
      <c r="C21" s="491"/>
      <c r="D21" s="491"/>
      <c r="E21" s="491"/>
      <c r="F21" s="491"/>
      <c r="G21" s="491"/>
      <c r="H21" s="491"/>
      <c r="I21" s="492"/>
    </row>
    <row r="22" spans="1:9" ht="58.5" customHeight="1" thickBot="1" x14ac:dyDescent="0.25">
      <c r="A22" s="104" t="s">
        <v>168</v>
      </c>
      <c r="B22" s="487" t="s">
        <v>236</v>
      </c>
      <c r="C22" s="488"/>
      <c r="D22" s="488"/>
      <c r="E22" s="488"/>
      <c r="F22" s="488"/>
      <c r="G22" s="488"/>
      <c r="H22" s="488"/>
      <c r="I22" s="489"/>
    </row>
    <row r="23" spans="1:9" s="196" customFormat="1" x14ac:dyDescent="0.2">
      <c r="A23" s="346"/>
      <c r="B23" s="347"/>
      <c r="C23" s="347"/>
      <c r="D23" s="347"/>
      <c r="E23" s="347"/>
      <c r="F23" s="347"/>
      <c r="G23" s="347"/>
      <c r="H23" s="347"/>
      <c r="I23" s="348"/>
    </row>
    <row r="24" spans="1:9" s="196" customFormat="1" x14ac:dyDescent="0.2">
      <c r="A24" s="346"/>
      <c r="B24" s="347"/>
      <c r="C24" s="347"/>
      <c r="D24" s="347"/>
      <c r="E24" s="347"/>
      <c r="F24" s="347"/>
      <c r="G24" s="347"/>
      <c r="H24" s="347"/>
      <c r="I24" s="348"/>
    </row>
    <row r="25" spans="1:9" s="196" customFormat="1" x14ac:dyDescent="0.2">
      <c r="A25" s="346"/>
      <c r="B25" s="347"/>
      <c r="C25" s="347"/>
      <c r="D25" s="347"/>
      <c r="E25" s="347"/>
      <c r="F25" s="347"/>
      <c r="G25" s="347"/>
      <c r="H25" s="347"/>
      <c r="I25" s="348"/>
    </row>
    <row r="26" spans="1:9" s="196" customFormat="1" x14ac:dyDescent="0.2">
      <c r="A26" s="346"/>
      <c r="B26" s="347"/>
      <c r="C26" s="347"/>
      <c r="D26" s="347"/>
      <c r="E26" s="347"/>
      <c r="F26" s="347"/>
      <c r="G26" s="347"/>
      <c r="H26" s="347"/>
      <c r="I26" s="348"/>
    </row>
    <row r="27" spans="1:9" s="196" customFormat="1" ht="13.5" thickBot="1" x14ac:dyDescent="0.25">
      <c r="A27" s="349"/>
      <c r="B27" s="350"/>
      <c r="C27" s="350"/>
      <c r="D27" s="350"/>
      <c r="E27" s="350"/>
      <c r="F27" s="350"/>
      <c r="G27" s="350"/>
      <c r="H27" s="350"/>
      <c r="I27" s="351"/>
    </row>
    <row r="39" spans="1:3" x14ac:dyDescent="0.2">
      <c r="A39" s="34" t="s">
        <v>182</v>
      </c>
      <c r="B39" s="34" t="s">
        <v>181</v>
      </c>
      <c r="C39" s="34" t="s">
        <v>183</v>
      </c>
    </row>
    <row r="41" spans="1:3" x14ac:dyDescent="0.2">
      <c r="A41" s="34" t="s">
        <v>103</v>
      </c>
      <c r="B41" s="34" t="s">
        <v>107</v>
      </c>
      <c r="C41" s="34" t="s">
        <v>171</v>
      </c>
    </row>
    <row r="42" spans="1:3" x14ac:dyDescent="0.2">
      <c r="A42" s="34" t="s">
        <v>104</v>
      </c>
      <c r="B42" s="34" t="s">
        <v>108</v>
      </c>
      <c r="C42" s="34" t="s">
        <v>172</v>
      </c>
    </row>
    <row r="43" spans="1:3" x14ac:dyDescent="0.2">
      <c r="A43" s="34" t="s">
        <v>212</v>
      </c>
      <c r="B43" s="34" t="s">
        <v>109</v>
      </c>
      <c r="C43" s="34" t="s">
        <v>173</v>
      </c>
    </row>
    <row r="44" spans="1:3" x14ac:dyDescent="0.2">
      <c r="A44" s="34" t="s">
        <v>105</v>
      </c>
      <c r="B44" s="34" t="s">
        <v>6</v>
      </c>
      <c r="C44" s="34" t="s">
        <v>174</v>
      </c>
    </row>
    <row r="45" spans="1:3" x14ac:dyDescent="0.2">
      <c r="A45" s="34" t="s">
        <v>106</v>
      </c>
      <c r="B45" s="34" t="s">
        <v>178</v>
      </c>
      <c r="C45" s="34" t="s">
        <v>175</v>
      </c>
    </row>
    <row r="46" spans="1:3" x14ac:dyDescent="0.2">
      <c r="A46" s="34" t="s">
        <v>177</v>
      </c>
      <c r="B46" s="34" t="s">
        <v>179</v>
      </c>
      <c r="C46" s="34" t="s">
        <v>176</v>
      </c>
    </row>
    <row r="47" spans="1:3" x14ac:dyDescent="0.2">
      <c r="B47" s="34" t="s">
        <v>180</v>
      </c>
    </row>
  </sheetData>
  <sheetProtection formatCells="0" formatColumns="0" formatRows="0" insertColumns="0" insertRows="0" insertHyperlinks="0" deleteColumns="0" deleteRows="0"/>
  <mergeCells count="24">
    <mergeCell ref="A1:I3"/>
    <mergeCell ref="A4:C4"/>
    <mergeCell ref="D5:I5"/>
    <mergeCell ref="B22:I22"/>
    <mergeCell ref="A21:I21"/>
    <mergeCell ref="I8:I9"/>
    <mergeCell ref="F11:F12"/>
    <mergeCell ref="G11:G12"/>
    <mergeCell ref="A13:A20"/>
    <mergeCell ref="B5:C5"/>
    <mergeCell ref="A7:I7"/>
    <mergeCell ref="A8:A11"/>
    <mergeCell ref="I10:I12"/>
    <mergeCell ref="C6:I6"/>
    <mergeCell ref="H8:H9"/>
    <mergeCell ref="B10:C10"/>
    <mergeCell ref="B8:G9"/>
    <mergeCell ref="F10:G10"/>
    <mergeCell ref="H10:H12"/>
    <mergeCell ref="D10:E10"/>
    <mergeCell ref="B11:B12"/>
    <mergeCell ref="C11:C12"/>
    <mergeCell ref="D11:D12"/>
    <mergeCell ref="E11:E12"/>
  </mergeCells>
  <dataValidations disablePrompts="1" count="3">
    <dataValidation type="list" allowBlank="1" showInputMessage="1" showErrorMessage="1" sqref="B13:B20" xr:uid="{00000000-0002-0000-0000-000000000000}">
      <formula1>$B$41:$B$47</formula1>
    </dataValidation>
    <dataValidation type="list" allowBlank="1" showInputMessage="1" showErrorMessage="1" sqref="D13:D20" xr:uid="{00000000-0002-0000-0000-000001000000}">
      <formula1>$A$41:$A$46</formula1>
    </dataValidation>
    <dataValidation type="list" allowBlank="1" showInputMessage="1" showErrorMessage="1" sqref="F13:F20" xr:uid="{00000000-0002-0000-0000-000002000000}">
      <formula1>$C$41:$C$46</formula1>
    </dataValidation>
  </dataValidations>
  <printOptions horizontalCentered="1" verticalCentered="1"/>
  <pageMargins left="0.25" right="0.25" top="0.75" bottom="0.75" header="0.3" footer="0.3"/>
  <pageSetup scale="39" orientation="landscape" r:id="rId1"/>
  <headerFooter>
    <oddFooter>Página &amp;P&amp;RMapa_Riesgos_Gestion_Documental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8" tint="-0.249977111117893"/>
    <pageSetUpPr fitToPage="1"/>
  </sheetPr>
  <dimension ref="A1:S39"/>
  <sheetViews>
    <sheetView zoomScale="90" zoomScaleNormal="90" zoomScaleSheetLayoutView="17" zoomScalePageLayoutView="90" workbookViewId="0">
      <selection activeCell="A6" sqref="A6:XFD6"/>
    </sheetView>
  </sheetViews>
  <sheetFormatPr baseColWidth="10" defaultColWidth="10.7109375" defaultRowHeight="12.75" x14ac:dyDescent="0.2"/>
  <cols>
    <col min="2" max="2" width="38.85546875" customWidth="1"/>
    <col min="3" max="3" width="14.42578125" customWidth="1"/>
    <col min="4" max="4" width="10.7109375" customWidth="1"/>
    <col min="5" max="5" width="18.5703125" customWidth="1"/>
    <col min="6" max="6" width="55.7109375" customWidth="1"/>
    <col min="7" max="7" width="13.85546875" customWidth="1"/>
    <col min="8" max="8" width="15" customWidth="1"/>
    <col min="9" max="9" width="16" customWidth="1"/>
    <col min="10" max="10" width="15.5703125" customWidth="1"/>
    <col min="11" max="11" width="16.140625" customWidth="1"/>
    <col min="12" max="12" width="22" customWidth="1"/>
    <col min="13" max="13" width="53" customWidth="1"/>
    <col min="14" max="14" width="32.140625" customWidth="1"/>
    <col min="15" max="15" width="36.85546875" customWidth="1"/>
  </cols>
  <sheetData>
    <row r="1" spans="1:19" ht="15.75" customHeight="1" x14ac:dyDescent="0.2">
      <c r="A1" s="748" t="s">
        <v>72</v>
      </c>
      <c r="B1" s="749"/>
      <c r="C1" s="749"/>
      <c r="D1" s="749"/>
      <c r="E1" s="749"/>
      <c r="F1" s="749"/>
      <c r="G1" s="749"/>
      <c r="H1" s="749"/>
      <c r="I1" s="749"/>
      <c r="J1" s="749"/>
      <c r="K1" s="749"/>
      <c r="L1" s="749"/>
      <c r="M1" s="749"/>
      <c r="N1" s="749"/>
      <c r="O1" s="750"/>
      <c r="P1" s="77"/>
      <c r="Q1" s="77"/>
      <c r="R1" s="77"/>
      <c r="S1" s="77"/>
    </row>
    <row r="2" spans="1:19" ht="15.75" customHeight="1" x14ac:dyDescent="0.2">
      <c r="A2" s="751"/>
      <c r="B2" s="752"/>
      <c r="C2" s="752"/>
      <c r="D2" s="752"/>
      <c r="E2" s="752"/>
      <c r="F2" s="752"/>
      <c r="G2" s="752"/>
      <c r="H2" s="752"/>
      <c r="I2" s="752"/>
      <c r="J2" s="752"/>
      <c r="K2" s="752"/>
      <c r="L2" s="752"/>
      <c r="M2" s="752"/>
      <c r="N2" s="752"/>
      <c r="O2" s="753"/>
      <c r="P2" s="77"/>
      <c r="Q2" s="77"/>
      <c r="R2" s="77"/>
      <c r="S2" s="77"/>
    </row>
    <row r="3" spans="1:19" ht="15.75" customHeight="1" x14ac:dyDescent="0.2">
      <c r="A3" s="751"/>
      <c r="B3" s="752"/>
      <c r="C3" s="752"/>
      <c r="D3" s="752"/>
      <c r="E3" s="752"/>
      <c r="F3" s="752"/>
      <c r="G3" s="752"/>
      <c r="H3" s="752"/>
      <c r="I3" s="752"/>
      <c r="J3" s="752"/>
      <c r="K3" s="752"/>
      <c r="L3" s="752"/>
      <c r="M3" s="752"/>
      <c r="N3" s="752"/>
      <c r="O3" s="753"/>
      <c r="P3" s="77"/>
      <c r="Q3" s="77"/>
      <c r="R3" s="77"/>
      <c r="S3" s="77"/>
    </row>
    <row r="4" spans="1:19" ht="15.75" customHeight="1" thickBot="1" x14ac:dyDescent="0.25">
      <c r="A4" s="754"/>
      <c r="B4" s="755"/>
      <c r="C4" s="755"/>
      <c r="D4" s="755"/>
      <c r="E4" s="755"/>
      <c r="F4" s="755"/>
      <c r="G4" s="755"/>
      <c r="H4" s="755"/>
      <c r="I4" s="755"/>
      <c r="J4" s="755"/>
      <c r="K4" s="755"/>
      <c r="L4" s="755"/>
      <c r="M4" s="755"/>
      <c r="N4" s="755"/>
      <c r="O4" s="756"/>
      <c r="P4" s="77"/>
      <c r="Q4" s="77"/>
      <c r="R4" s="77"/>
      <c r="S4" s="77"/>
    </row>
    <row r="5" spans="1:19" ht="30" customHeight="1" x14ac:dyDescent="0.2">
      <c r="A5" s="257" t="s">
        <v>74</v>
      </c>
      <c r="B5" s="779" t="s">
        <v>132</v>
      </c>
      <c r="C5" s="779"/>
      <c r="D5" s="452"/>
      <c r="E5" s="452"/>
      <c r="F5" s="452"/>
      <c r="G5" s="452"/>
      <c r="H5" s="452"/>
      <c r="I5" s="452"/>
      <c r="J5" s="452"/>
      <c r="K5" s="452"/>
      <c r="L5" s="452"/>
      <c r="M5" s="452"/>
      <c r="N5" s="452"/>
      <c r="O5" s="453"/>
    </row>
    <row r="6" spans="1:19" ht="23.1" hidden="1" customHeight="1" x14ac:dyDescent="0.2">
      <c r="A6" s="174" t="s">
        <v>70</v>
      </c>
      <c r="B6" s="778">
        <f>GRAFICA!$B$5</f>
        <v>43280</v>
      </c>
      <c r="C6" s="778"/>
      <c r="D6" s="705"/>
      <c r="E6" s="706"/>
      <c r="F6" s="706"/>
      <c r="G6" s="706"/>
      <c r="H6" s="706"/>
      <c r="I6" s="706"/>
      <c r="J6" s="706"/>
      <c r="K6" s="706"/>
      <c r="L6" s="706"/>
      <c r="M6" s="706"/>
      <c r="N6" s="706"/>
      <c r="O6" s="707"/>
    </row>
    <row r="7" spans="1:19" ht="22.5" customHeight="1" x14ac:dyDescent="0.2">
      <c r="A7" s="774" t="s">
        <v>75</v>
      </c>
      <c r="B7" s="775"/>
      <c r="C7" s="759" t="s">
        <v>85</v>
      </c>
      <c r="D7" s="760"/>
      <c r="E7" s="760"/>
      <c r="F7" s="760"/>
      <c r="G7" s="760"/>
      <c r="H7" s="760"/>
      <c r="I7" s="760"/>
      <c r="J7" s="760"/>
      <c r="K7" s="760"/>
      <c r="L7" s="760"/>
      <c r="M7" s="760"/>
      <c r="N7" s="760"/>
      <c r="O7" s="761"/>
    </row>
    <row r="8" spans="1:19" ht="13.5" thickBot="1" x14ac:dyDescent="0.25">
      <c r="A8" s="776"/>
      <c r="B8" s="777"/>
      <c r="C8" s="762"/>
      <c r="D8" s="763"/>
      <c r="E8" s="763"/>
      <c r="F8" s="763"/>
      <c r="G8" s="763"/>
      <c r="H8" s="763"/>
      <c r="I8" s="763"/>
      <c r="J8" s="763"/>
      <c r="K8" s="763"/>
      <c r="L8" s="763"/>
      <c r="M8" s="763"/>
      <c r="N8" s="763"/>
      <c r="O8" s="764"/>
    </row>
    <row r="9" spans="1:19" ht="48.6" customHeight="1" thickTop="1" x14ac:dyDescent="0.2">
      <c r="A9" s="770" t="str">
        <f>'CONTEXTO ESTRATEGICO'!A13</f>
        <v>Gestión Documental</v>
      </c>
      <c r="B9" s="771"/>
      <c r="C9" s="765" t="str">
        <f>ANALISIS!C9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766"/>
      <c r="E9" s="766"/>
      <c r="F9" s="766"/>
      <c r="G9" s="766"/>
      <c r="H9" s="766"/>
      <c r="I9" s="766"/>
      <c r="J9" s="766"/>
      <c r="K9" s="766"/>
      <c r="L9" s="766"/>
      <c r="M9" s="766"/>
      <c r="N9" s="766"/>
      <c r="O9" s="767"/>
    </row>
    <row r="10" spans="1:19" ht="33.75" customHeight="1" x14ac:dyDescent="0.2">
      <c r="A10" s="757" t="s">
        <v>44</v>
      </c>
      <c r="B10" s="758" t="s">
        <v>12</v>
      </c>
      <c r="C10" s="758" t="s">
        <v>214</v>
      </c>
      <c r="D10" s="758"/>
      <c r="E10" s="454"/>
      <c r="F10" s="454"/>
      <c r="G10" s="454"/>
      <c r="H10" s="758" t="s">
        <v>134</v>
      </c>
      <c r="I10" s="758"/>
      <c r="J10" s="758"/>
      <c r="K10" s="772" t="s">
        <v>135</v>
      </c>
      <c r="L10" s="772" t="s">
        <v>136</v>
      </c>
      <c r="M10" s="772" t="s">
        <v>137</v>
      </c>
      <c r="N10" s="772" t="s">
        <v>165</v>
      </c>
      <c r="O10" s="768" t="s">
        <v>199</v>
      </c>
    </row>
    <row r="11" spans="1:19" ht="36" customHeight="1" x14ac:dyDescent="0.2">
      <c r="A11" s="757"/>
      <c r="B11" s="758"/>
      <c r="C11" s="454" t="s">
        <v>131</v>
      </c>
      <c r="D11" s="454" t="s">
        <v>130</v>
      </c>
      <c r="E11" s="454" t="s">
        <v>219</v>
      </c>
      <c r="F11" s="454" t="s">
        <v>15</v>
      </c>
      <c r="G11" s="454" t="s">
        <v>150</v>
      </c>
      <c r="H11" s="454" t="s">
        <v>21</v>
      </c>
      <c r="I11" s="454" t="s">
        <v>13</v>
      </c>
      <c r="J11" s="454" t="s">
        <v>129</v>
      </c>
      <c r="K11" s="773"/>
      <c r="L11" s="773"/>
      <c r="M11" s="773"/>
      <c r="N11" s="773"/>
      <c r="O11" s="769"/>
    </row>
    <row r="12" spans="1:19" ht="137.25" customHeight="1" x14ac:dyDescent="0.2">
      <c r="A12" s="114" t="str">
        <f>IDENTIFICACIÓN!A13</f>
        <v>R1</v>
      </c>
      <c r="B12" s="95" t="str">
        <f>+'CONTEXTO ESTRATEGICO'!H13</f>
        <v>Pérdida total, parcial o extravío de la documentación que hace parte de la memoria institucional y reposa en los Archivos de Gestión y el Archivo Central del Instituto de Cultura y Turismo (Icultur).</v>
      </c>
      <c r="C12" s="84">
        <f>ANALISIS!C12</f>
        <v>3</v>
      </c>
      <c r="D12" s="84">
        <f>ANALISIS!D12</f>
        <v>3</v>
      </c>
      <c r="E12" s="72" t="str">
        <f>ANALISIS!F12</f>
        <v>ZONA RIESGO ALTA</v>
      </c>
      <c r="F12" s="94" t="str">
        <f>CONCATENATE('VALORACION CONTROLES'!C12,". ",'VALORACION CONTROLES'!C13,". ",'VALORACION CONTROLES'!C14)</f>
        <v>Capacitación en temas relacionados con gestión documental, la importancia del acervo documental, entre otros.. Desarrollar la digitalización de los expedientes, como copia de seguridad que permita la conservación y preservación de la información relevante producida o radicada en el Instituto de cultura y Turismo de Bolívar.. Revisiones periodicas de los inventarios documentales y verificación de la aplicación de las Tablas de Retención Documental (TRD) y del estado optimo de los expedientes  transferidos al Archivo central.</v>
      </c>
      <c r="G12" s="129" t="str">
        <f>'VALORACIÓN DEL RIESGO'!F10</f>
        <v>IMPACTO</v>
      </c>
      <c r="H12" s="93">
        <f>IF(B12="",0,(IF('VALORACIÓN DEL RIESGO'!I10&lt;50,'MAPA DE RIESGO'!C12,(IF(AND('VALORACIÓN DEL RIESGO'!I10&gt;=51,G12="IMPACTO"),C12,(IF(AND('VALORACIÓN DEL RIESGO'!I10&gt;=51,'VALORACIÓN DEL RIESGO'!I10&lt;=75,G12="PROBABILIDAD"),(IF(C12-1&lt;=0,1,C12-1)),(IF(AND('VALORACIÓN DEL RIESGO'!I10&gt;=76,'VALORACIÓN DEL RIESGO'!I10&lt;=100,G12="PROBABILIDAD"),(IF(C12-2&lt;=0,1,C12-2)))))))))))</f>
        <v>3</v>
      </c>
      <c r="I12" s="93">
        <f>IF(B12="",0,(IF('VALORACIÓN DEL RIESGO'!I10&lt;50,'MAPA DE RIESGO'!D12,(IF(AND('VALORACIÓN DEL RIESGO'!I10&gt;=51,G12="PROBABILIDAD"),D12,(IF(AND('VALORACIÓN DEL RIESGO'!I10&gt;=51,'VALORACIÓN DEL RIESGO'!I10&lt;=75,G12="IMPACTO"),(IF(D12-1&lt;=0,1,D12-1)),(IF(AND('VALORACIÓN DEL RIESGO'!I10&gt;=76,'VALORACIÓN DEL RIESGO'!I10&lt;=100,G12="IMPACTO"),(IF(D12-2&lt;=0,1,D12-2)))))))))))</f>
        <v>1</v>
      </c>
      <c r="J12" s="84">
        <f>(H12*I12)*4</f>
        <v>12</v>
      </c>
      <c r="K12" s="72" t="str">
        <f t="shared" ref="K12:K19" si="0">IF(OR(AND(H12=3,I12=4),AND(H12=2,I12=5),AND(J12&gt;=52,J12&lt;=100)),"ZONA RIESGO EXTREMA",IF(OR(AND(H12=5,I12=2),AND(H12=4,I12=3),AND(H12=1,I12=4),AND(J12=20),AND(J12&gt;=28,J12&lt;=48)),"ZONA RIESGO ALTA",IF(OR(AND(H12=1,I12=3),AND(H12=4,I12=1),AND(J12=24)),"ZONA RIESGO MODERADA",IF(AND(J12&gt;=4,J12&lt;=16),"ZONA RIESGO BAJA"))))</f>
        <v>ZONA RIESGO BAJA</v>
      </c>
      <c r="L12" s="84" t="s">
        <v>127</v>
      </c>
      <c r="M12" s="258" t="s">
        <v>264</v>
      </c>
      <c r="N12" s="260" t="s">
        <v>260</v>
      </c>
      <c r="O12" s="261" t="s">
        <v>225</v>
      </c>
    </row>
    <row r="13" spans="1:19" ht="132.75" customHeight="1" x14ac:dyDescent="0.2">
      <c r="A13" s="115" t="str">
        <f>IDENTIFICACIÓN!A14</f>
        <v>R2</v>
      </c>
      <c r="B13" s="95" t="str">
        <f>+'CONTEXTO ESTRATEGICO'!H14</f>
        <v>Organización inadecuada de los Expedientes.</v>
      </c>
      <c r="C13" s="84">
        <f>ANALISIS!C13</f>
        <v>2</v>
      </c>
      <c r="D13" s="84">
        <f>ANALISIS!D13</f>
        <v>3</v>
      </c>
      <c r="E13" s="72" t="str">
        <f>ANALISIS!F13</f>
        <v>ZONA RIESGO MODERADA</v>
      </c>
      <c r="F13" s="190" t="str">
        <f>CONCATENATE('VALORACION CONTROLES'!C15,". ",'VALORACION CONTROLES'!C16,". ",'VALORACION CONTROLES'!C17)</f>
        <v>Realizar capacitaciones programadas al personal encargado de los archivos de gestión, sobre la relevancia de la gestión documental y temáticas pertinentes de acuerdo a sus intereses y necesidades. . Realizar seguimientos programados, a los funcionarios encargados de los archivos de gestión, dirigidos a verificar la aplicación correcta de las Tablas de Retención Documental (TRD).. Desarrollar actualizaciones de las herramientas de gestión documental conforme a la normatividad vigente y darlas a conocer a todas las dependencias del Instituto de Cultura y turismo de Bolívar.</v>
      </c>
      <c r="G13" s="129" t="str">
        <f>'VALORACIÓN DEL RIESGO'!F11</f>
        <v>PROBABILIDAD</v>
      </c>
      <c r="H13" s="93">
        <f>IF(B13="",0,(IF('VALORACIÓN DEL RIESGO'!I11&lt;50,'MAPA DE RIESGO'!C13,(IF(AND('VALORACIÓN DEL RIESGO'!I11&gt;=51,G13="IMPACTO"),C13,(IF(AND('VALORACIÓN DEL RIESGO'!I11&gt;=51,'VALORACIÓN DEL RIESGO'!I11&lt;=75,G13="PROBABILIDAD"),(IF(C13-1&lt;=0,1,C13-1)),(IF(AND('VALORACIÓN DEL RIESGO'!I11&gt;=76,'VALORACIÓN DEL RIESGO'!I11&lt;=100,G13="PROBABILIDAD"),(IF(C13-2&lt;=0,1,C13-2)))))))))))</f>
        <v>1</v>
      </c>
      <c r="I13" s="93">
        <f>IF(B13="",0,(IF('VALORACIÓN DEL RIESGO'!I11&lt;50,'MAPA DE RIESGO'!D13,(IF(AND('VALORACIÓN DEL RIESGO'!I11&gt;=51,G13="PROBABILIDAD"),D13,(IF(AND('VALORACIÓN DEL RIESGO'!I11&gt;=51,'VALORACIÓN DEL RIESGO'!I11&lt;=75,G13="IMPACTO"),(IF(D13-1&lt;=0,1,D13-1)),(IF(AND('VALORACIÓN DEL RIESGO'!I11&gt;=76,'VALORACIÓN DEL RIESGO'!I11&lt;=100,G13="IMPACTO"),(IF(D13-2&lt;=0,1,D13-2)))))))))))</f>
        <v>3</v>
      </c>
      <c r="J13" s="84">
        <f>(H13*I13)*4</f>
        <v>12</v>
      </c>
      <c r="K13" s="72" t="str">
        <f t="shared" si="0"/>
        <v>ZONA RIESGO MODERADA</v>
      </c>
      <c r="L13" s="84" t="s">
        <v>127</v>
      </c>
      <c r="M13" s="258" t="s">
        <v>265</v>
      </c>
      <c r="N13" s="260" t="s">
        <v>260</v>
      </c>
      <c r="O13" s="261" t="s">
        <v>266</v>
      </c>
    </row>
    <row r="14" spans="1:19" ht="114.75" x14ac:dyDescent="0.2">
      <c r="A14" s="115" t="str">
        <f>IDENTIFICACIÓN!A15</f>
        <v>R3</v>
      </c>
      <c r="B14" s="95" t="str">
        <f>+'CONTEXTO ESTRATEGICO'!H15</f>
        <v xml:space="preserve">Deterioro de la información de los Archivos de Gestión y el Archivo Central del Instituto de Cultura y Turismo de Bolívar (Icultur).   </v>
      </c>
      <c r="C14" s="84">
        <f>ANALISIS!C14</f>
        <v>2</v>
      </c>
      <c r="D14" s="84">
        <f>ANALISIS!D14</f>
        <v>3</v>
      </c>
      <c r="E14" s="72" t="str">
        <f>ANALISIS!F14</f>
        <v>ZONA RIESGO MODERADA</v>
      </c>
      <c r="F14" s="190" t="str">
        <f>CONCATENATE('VALORACION CONTROLES'!C18,". ",'VALORACION CONTROLES'!C19,". ",'VALORACION CONTROLES'!C20)</f>
        <v>Destinación o consecución de espacios suficientes y adecuados para recibir las transferencias documentales (Archivo Central), producto de la aplicación de Tablas de retención Documental (TDR).. Realizar actividades encaminadas a subsanar condiciones de la planta física del Archivo Central del Instituto (Instalaciones eléctricas, humedades, contro de plagas, condiciones ambientales y seguridad de la información, entre otras). . Desarrollar un diagnóstico anual de las condiciones del Archivo Central y los Archivos de gestión.</v>
      </c>
      <c r="G14" s="129" t="str">
        <f>'VALORACIÓN DEL RIESGO'!F12</f>
        <v>IMPACTO</v>
      </c>
      <c r="H14" s="93">
        <f>IF(B14="",0,(IF('VALORACIÓN DEL RIESGO'!I12&lt;50,'MAPA DE RIESGO'!C14,(IF(AND('VALORACIÓN DEL RIESGO'!I12&gt;=51,G14="IMPACTO"),C14,(IF(AND('VALORACIÓN DEL RIESGO'!I12&gt;=51,'VALORACIÓN DEL RIESGO'!I12&lt;=75,G14="PROBABILIDAD"),(IF(C14-1&lt;=0,1,C14-1)),(IF(AND('VALORACIÓN DEL RIESGO'!I12&gt;=76,'VALORACIÓN DEL RIESGO'!I12&lt;=100,G14="PROBABILIDAD"),(IF(C14-2&lt;=0,1,C14-2)))))))))))</f>
        <v>2</v>
      </c>
      <c r="I14" s="93">
        <f>IF(B14="",0,(IF('VALORACIÓN DEL RIESGO'!I12&lt;50,'MAPA DE RIESGO'!D14,(IF(AND('VALORACIÓN DEL RIESGO'!I12&gt;=51,G14="PROBABILIDAD"),D14,(IF(AND('VALORACIÓN DEL RIESGO'!I12&gt;=51,'VALORACIÓN DEL RIESGO'!I12&lt;=75,G14="IMPACTO"),(IF(D14-1&lt;=0,1,D14-1)),(IF(AND('VALORACIÓN DEL RIESGO'!I12&gt;=76,'VALORACIÓN DEL RIESGO'!I12&lt;=100,G14="IMPACTO"),(IF(D14-2&lt;=0,1,D14-2)))))))))))</f>
        <v>1</v>
      </c>
      <c r="J14" s="84">
        <f t="shared" ref="J14:J19" si="1">(H14*I14)*4</f>
        <v>8</v>
      </c>
      <c r="K14" s="72" t="str">
        <f t="shared" si="0"/>
        <v>ZONA RIESGO BAJA</v>
      </c>
      <c r="L14" s="259" t="s">
        <v>163</v>
      </c>
      <c r="M14" s="258" t="s">
        <v>263</v>
      </c>
      <c r="N14" s="260" t="s">
        <v>260</v>
      </c>
      <c r="O14" s="261" t="s">
        <v>262</v>
      </c>
    </row>
    <row r="15" spans="1:19" ht="112.5" customHeight="1" thickBot="1" x14ac:dyDescent="0.25">
      <c r="A15" s="115" t="str">
        <f>IDENTIFICACIÓN!A16</f>
        <v>R4</v>
      </c>
      <c r="B15" s="95" t="str">
        <f>+'CONTEXTO ESTRATEGICO'!H16</f>
        <v>Tablas de Retención Documental (TRD) y demás herramientas de la Gestión Documental desactualizadas.</v>
      </c>
      <c r="C15" s="84">
        <f>ANALISIS!C15</f>
        <v>2</v>
      </c>
      <c r="D15" s="84">
        <f>ANALISIS!D15</f>
        <v>2</v>
      </c>
      <c r="E15" s="72" t="str">
        <f>ANALISIS!F15</f>
        <v>ZONA RIESGO BAJA</v>
      </c>
      <c r="F15" s="94" t="str">
        <f>CONCATENATE('VALORACION CONTROLES'!C21,". ",'VALORACION CONTROLES'!C22,". ",'VALORACION CONTROLES'!C23)</f>
        <v xml:space="preserve">Realizar una revisión anual de las normatividades en materia de Archivo que se generen y su implementación en el Instituto.. Realizar actualizaciones de las herramientas de gestión documental conforme a la normatividad vigente y darlas a conocer a todas las dependencias del Instituto de Cultura y Turismo de Bolívar. . </v>
      </c>
      <c r="G15" s="129" t="str">
        <f>'VALORACIÓN DEL RIESGO'!F13</f>
        <v>PROBABILIDAD</v>
      </c>
      <c r="H15" s="93">
        <f>IF(B15="",0,(IF('VALORACIÓN DEL RIESGO'!I13&lt;50,'MAPA DE RIESGO'!C15,(IF(AND('VALORACIÓN DEL RIESGO'!I13&gt;=51,G15="IMPACTO"),C15,(IF(AND('VALORACIÓN DEL RIESGO'!I13&gt;=51,'VALORACIÓN DEL RIESGO'!I13&lt;=75,G15="PROBABILIDAD"),(IF(C15-1&lt;=0,1,C15-1)),(IF(AND('VALORACIÓN DEL RIESGO'!I13&gt;=76,'VALORACIÓN DEL RIESGO'!I13&lt;=100,G15="PROBABILIDAD"),(IF(C15-2&lt;=0,1,C15-2)))))))))))</f>
        <v>1</v>
      </c>
      <c r="I15" s="93">
        <f>IF(B15="",0,(IF('VALORACIÓN DEL RIESGO'!I13&lt;50,'MAPA DE RIESGO'!D15,(IF(AND('VALORACIÓN DEL RIESGO'!I13&gt;=51,G15="PROBABILIDAD"),D15,(IF(AND('VALORACIÓN DEL RIESGO'!I13&gt;=51,'VALORACIÓN DEL RIESGO'!I13&lt;=75,G15="IMPACTO"),(IF(D15-1&lt;=0,1,D15-1)),(IF(AND('VALORACIÓN DEL RIESGO'!I13&gt;=76,'VALORACIÓN DEL RIESGO'!I13&lt;=100,G15="IMPACTO"),(IF(D15-2&lt;=0,1,D15-2)))))))))))</f>
        <v>2</v>
      </c>
      <c r="J15" s="84">
        <f t="shared" si="1"/>
        <v>8</v>
      </c>
      <c r="K15" s="72" t="str">
        <f t="shared" si="0"/>
        <v>ZONA RIESGO BAJA</v>
      </c>
      <c r="L15" s="84" t="s">
        <v>127</v>
      </c>
      <c r="M15" s="258" t="s">
        <v>267</v>
      </c>
      <c r="N15" s="260" t="s">
        <v>260</v>
      </c>
      <c r="O15" s="261" t="s">
        <v>268</v>
      </c>
    </row>
    <row r="16" spans="1:19" ht="112.5" hidden="1" customHeight="1" x14ac:dyDescent="0.2">
      <c r="A16" s="115" t="str">
        <f>IDENTIFICACIÓN!A17</f>
        <v>R5</v>
      </c>
      <c r="B16" s="95">
        <f>+'CONTEXTO ESTRATEGICO'!H17</f>
        <v>0</v>
      </c>
      <c r="C16" s="84">
        <f>ANALISIS!C16</f>
        <v>0</v>
      </c>
      <c r="D16" s="84">
        <f>ANALISIS!D16</f>
        <v>0</v>
      </c>
      <c r="E16" s="72" t="b">
        <f>ANALISIS!F16</f>
        <v>0</v>
      </c>
      <c r="F16" s="94" t="str">
        <f>CONCATENATE('VALORACION CONTROLES'!C24,'VALORACION CONTROLES'!C25,'VALORACION CONTROLES'!C26)</f>
        <v xml:space="preserve">                  </v>
      </c>
      <c r="G16" s="129" t="str">
        <f>'VALORACIÓN DEL RIESGO'!F14</f>
        <v>PROBABILIDAD</v>
      </c>
      <c r="H16" s="93">
        <f>IF(B16="",0,(IF('VALORACIÓN DEL RIESGO'!I14&lt;50,'MAPA DE RIESGO'!C16,(IF(AND('VALORACIÓN DEL RIESGO'!I14&gt;=51,G16="IMPACTO"),C16,(IF(AND('VALORACIÓN DEL RIESGO'!I14&gt;=51,'VALORACIÓN DEL RIESGO'!I14&lt;=75,G16="PROBABILIDAD"),(IF(C16-1&lt;=0,1,C16-1)),(IF(AND('VALORACIÓN DEL RIESGO'!I14&gt;=76,'VALORACIÓN DEL RIESGO'!I14&lt;=100,G16="PROBABILIDAD"),(IF(C16-2&lt;=0,1,C16-2)))))))))))</f>
        <v>0</v>
      </c>
      <c r="I16" s="93">
        <f>IF(B16="",0,(IF('VALORACIÓN DEL RIESGO'!I14&lt;50,'MAPA DE RIESGO'!D16,(IF(AND('VALORACIÓN DEL RIESGO'!I14&gt;=51,G16="PROBABILIDAD"),D16,(IF(AND('VALORACIÓN DEL RIESGO'!I14&gt;=51,'VALORACIÓN DEL RIESGO'!I14&lt;=75,G16="IMPACTO"),(IF(D16-1&lt;=0,1,D16-1)),(IF(AND('VALORACIÓN DEL RIESGO'!I14&gt;=76,'VALORACIÓN DEL RIESGO'!I14&lt;=100,G16="IMPACTO"),(IF(D16-2&lt;=0,1,D16-2)))))))))))</f>
        <v>0</v>
      </c>
      <c r="J16" s="84">
        <f t="shared" si="1"/>
        <v>0</v>
      </c>
      <c r="K16" s="72" t="b">
        <f t="shared" si="0"/>
        <v>0</v>
      </c>
      <c r="L16" s="84" t="s">
        <v>126</v>
      </c>
      <c r="M16" s="258" t="s">
        <v>220</v>
      </c>
      <c r="N16" s="260" t="s">
        <v>221</v>
      </c>
      <c r="O16" s="261" t="s">
        <v>222</v>
      </c>
    </row>
    <row r="17" spans="1:15" ht="15" hidden="1" x14ac:dyDescent="0.2">
      <c r="A17" s="115" t="str">
        <f>IDENTIFICACIÓN!A18</f>
        <v>R6</v>
      </c>
      <c r="B17" s="95">
        <f>'CONTEXTO ESTRATEGICO'!H18</f>
        <v>0</v>
      </c>
      <c r="C17" s="84">
        <f>ANALISIS!C17</f>
        <v>0</v>
      </c>
      <c r="D17" s="84">
        <f>ANALISIS!D17</f>
        <v>0</v>
      </c>
      <c r="E17" s="72" t="b">
        <f>ANALISIS!F17</f>
        <v>0</v>
      </c>
      <c r="F17" s="94" t="str">
        <f>CONCATENATE('VALORACION CONTROLES'!C27,". ",'VALORACION CONTROLES'!C28,". ",'VALORACION CONTROLES'!C29)</f>
        <v xml:space="preserve">. . </v>
      </c>
      <c r="G17" s="129">
        <f>'VALORACIÓN DEL RIESGO'!F15</f>
        <v>0</v>
      </c>
      <c r="H17" s="93">
        <f>IF(B17="",0,(IF('VALORACIÓN DEL RIESGO'!I15&lt;50,'MAPA DE RIESGO'!C17,(IF(AND('VALORACIÓN DEL RIESGO'!I15&gt;=51,G17="IMPACTO"),C17,(IF(AND('VALORACIÓN DEL RIESGO'!I15&gt;=51,'VALORACIÓN DEL RIESGO'!I15&lt;=75,G17="PROBABILIDAD"),(IF(C17-1&lt;=0,1,C17-1)),(IF(AND('VALORACIÓN DEL RIESGO'!I15&gt;=76,'VALORACIÓN DEL RIESGO'!I15&lt;=100,G17="PROBABILIDAD"),(IF(C17-2&lt;=0,1,C17-2)))))))))))</f>
        <v>0</v>
      </c>
      <c r="I17" s="93">
        <f>IF(B17="",0,(IF('VALORACIÓN DEL RIESGO'!I15&lt;50,'MAPA DE RIESGO'!D17,(IF(AND('VALORACIÓN DEL RIESGO'!I15&gt;=51,G17="PROBABILIDAD"),D17,(IF(AND('VALORACIÓN DEL RIESGO'!I15&gt;=51,'VALORACIÓN DEL RIESGO'!I15&lt;=75,G17="IMPACTO"),(IF(D17-1&lt;=0,1,D17-1)),(IF(AND('VALORACIÓN DEL RIESGO'!I15&gt;=76,'VALORACIÓN DEL RIESGO'!I15&lt;=100,G17="IMPACTO"),(IF(D17-2&lt;=0,1,D17-2)))))))))))</f>
        <v>0</v>
      </c>
      <c r="J17" s="84">
        <f t="shared" si="1"/>
        <v>0</v>
      </c>
      <c r="K17" s="72" t="b">
        <f t="shared" si="0"/>
        <v>0</v>
      </c>
      <c r="L17" s="84"/>
      <c r="M17" s="94"/>
      <c r="N17" s="132"/>
      <c r="O17" s="133"/>
    </row>
    <row r="18" spans="1:15" ht="15" hidden="1" x14ac:dyDescent="0.2">
      <c r="A18" s="115" t="str">
        <f>IDENTIFICACIÓN!A19</f>
        <v>R7</v>
      </c>
      <c r="B18" s="95">
        <f>'CONTEXTO ESTRATEGICO'!H19</f>
        <v>0</v>
      </c>
      <c r="C18" s="84">
        <f>ANALISIS!C18</f>
        <v>0</v>
      </c>
      <c r="D18" s="84">
        <f>ANALISIS!D18</f>
        <v>0</v>
      </c>
      <c r="E18" s="72" t="b">
        <f>ANALISIS!F18</f>
        <v>0</v>
      </c>
      <c r="F18" s="94" t="str">
        <f>CONCATENATE('VALORACION CONTROLES'!C30,". ",'VALORACION CONTROLES'!C31,". ",'VALORACION CONTROLES'!C32)</f>
        <v xml:space="preserve">. . </v>
      </c>
      <c r="G18" s="129">
        <f>'VALORACIÓN DEL RIESGO'!F16</f>
        <v>0</v>
      </c>
      <c r="H18" s="93">
        <f>IF(B18="",0,(IF('VALORACIÓN DEL RIESGO'!I16&lt;50,'MAPA DE RIESGO'!C18,(IF(AND('VALORACIÓN DEL RIESGO'!I16&gt;=51,G18="IMPACTO"),C18,(IF(AND('VALORACIÓN DEL RIESGO'!I16&gt;=51,'VALORACIÓN DEL RIESGO'!I16&lt;=75,G18="PROBABILIDAD"),(IF(C18-1&lt;=0,1,C18-1)),(IF(AND('VALORACIÓN DEL RIESGO'!I16&gt;=76,'VALORACIÓN DEL RIESGO'!I16&lt;=100,G18="PROBABILIDAD"),(IF(C18-2&lt;=0,1,C18-2)))))))))))</f>
        <v>0</v>
      </c>
      <c r="I18" s="93">
        <f>IF(B18="",0,(IF('VALORACIÓN DEL RIESGO'!I16&lt;50,'MAPA DE RIESGO'!D18,(IF(AND('VALORACIÓN DEL RIESGO'!I16&gt;=51,G18="PROBABILIDAD"),D18,(IF(AND('VALORACIÓN DEL RIESGO'!I16&gt;=51,'VALORACIÓN DEL RIESGO'!I16&lt;=75,G18="IMPACTO"),(IF(D18-1&lt;=0,1,D18-1)),(IF(AND('VALORACIÓN DEL RIESGO'!I16&gt;=76,'VALORACIÓN DEL RIESGO'!I16&lt;=100,G18="IMPACTO"),(IF(D18-2&lt;=0,1,D18-2)))))))))))</f>
        <v>0</v>
      </c>
      <c r="J18" s="84">
        <f t="shared" si="1"/>
        <v>0</v>
      </c>
      <c r="K18" s="72" t="b">
        <f t="shared" si="0"/>
        <v>0</v>
      </c>
      <c r="L18" s="84"/>
      <c r="M18" s="94"/>
      <c r="N18" s="132"/>
      <c r="O18" s="133"/>
    </row>
    <row r="19" spans="1:15" ht="15.75" hidden="1" thickBot="1" x14ac:dyDescent="0.25">
      <c r="A19" s="114" t="str">
        <f>IDENTIFICACIÓN!A20</f>
        <v>R8</v>
      </c>
      <c r="B19" s="95">
        <f>'CONTEXTO ESTRATEGICO'!H20</f>
        <v>0</v>
      </c>
      <c r="C19" s="262">
        <f>ANALISIS!C19</f>
        <v>0</v>
      </c>
      <c r="D19" s="262">
        <f>ANALISIS!D19</f>
        <v>0</v>
      </c>
      <c r="E19" s="263" t="b">
        <f>ANALISIS!F19</f>
        <v>0</v>
      </c>
      <c r="F19" s="264" t="str">
        <f>CONCATENATE('VALORACION CONTROLES'!C33,". ",'VALORACION CONTROLES'!C34,". ",'VALORACION CONTROLES'!C35)</f>
        <v xml:space="preserve">. . </v>
      </c>
      <c r="G19" s="265">
        <f>'VALORACIÓN DEL RIESGO'!F17</f>
        <v>0</v>
      </c>
      <c r="H19" s="266">
        <f>IF(B19="",0,(IF('VALORACIÓN DEL RIESGO'!I17&lt;50,'MAPA DE RIESGO'!C19,(IF(AND('VALORACIÓN DEL RIESGO'!I17&gt;=51,G19="IMPACTO"),C19,(IF(AND('VALORACIÓN DEL RIESGO'!I17&gt;=51,'VALORACIÓN DEL RIESGO'!I17&lt;=75,G19="PROBABILIDAD"),(IF(C19-1&lt;=0,1,C19-1)),(IF(AND('VALORACIÓN DEL RIESGO'!I17&gt;=76,'VALORACIÓN DEL RIESGO'!I17&lt;=100,G19="PROBABILIDAD"),(IF(C19-2&lt;=0,1,C19-2)))))))))))</f>
        <v>0</v>
      </c>
      <c r="I19" s="266">
        <f>IF(B19="",0,(IF('VALORACIÓN DEL RIESGO'!I17&lt;50,'MAPA DE RIESGO'!D19,(IF(AND('VALORACIÓN DEL RIESGO'!I17&gt;=51,G19="PROBABILIDAD"),D19,(IF(AND('VALORACIÓN DEL RIESGO'!I17&gt;=51,'VALORACIÓN DEL RIESGO'!I17&lt;=75,G19="IMPACTO"),(IF(D19-1&lt;=0,1,D19-1)),(IF(AND('VALORACIÓN DEL RIESGO'!I17&gt;=76,'VALORACIÓN DEL RIESGO'!I17&lt;=100,G19="IMPACTO"),(IF(D19-2&lt;=0,1,D19-2)))))))))))</f>
        <v>0</v>
      </c>
      <c r="J19" s="262">
        <f t="shared" si="1"/>
        <v>0</v>
      </c>
      <c r="K19" s="263" t="b">
        <f t="shared" si="0"/>
        <v>0</v>
      </c>
      <c r="L19" s="262"/>
      <c r="M19" s="264"/>
      <c r="N19" s="267"/>
      <c r="O19" s="268"/>
    </row>
    <row r="20" spans="1:15" x14ac:dyDescent="0.2">
      <c r="A20" s="455"/>
      <c r="B20" s="456"/>
      <c r="C20" s="456"/>
      <c r="D20" s="456"/>
      <c r="E20" s="456"/>
      <c r="F20" s="456"/>
      <c r="G20" s="456"/>
      <c r="H20" s="456"/>
      <c r="I20" s="456"/>
      <c r="J20" s="456"/>
      <c r="K20" s="456"/>
      <c r="L20" s="456"/>
      <c r="M20" s="456"/>
      <c r="N20" s="456"/>
      <c r="O20" s="457"/>
    </row>
    <row r="21" spans="1:15" x14ac:dyDescent="0.2">
      <c r="A21" s="404"/>
      <c r="B21" s="405"/>
      <c r="C21" s="405"/>
      <c r="D21" s="405"/>
      <c r="E21" s="405"/>
      <c r="F21" s="405"/>
      <c r="G21" s="405"/>
      <c r="H21" s="405"/>
      <c r="I21" s="405"/>
      <c r="J21" s="405"/>
      <c r="K21" s="405"/>
      <c r="L21" s="405"/>
      <c r="M21" s="405"/>
      <c r="N21" s="405"/>
      <c r="O21" s="407"/>
    </row>
    <row r="22" spans="1:15" x14ac:dyDescent="0.2">
      <c r="A22" s="404"/>
      <c r="B22" s="405"/>
      <c r="C22" s="405"/>
      <c r="D22" s="405"/>
      <c r="E22" s="405"/>
      <c r="F22" s="405"/>
      <c r="G22" s="405"/>
      <c r="H22" s="405"/>
      <c r="I22" s="405"/>
      <c r="J22" s="405"/>
      <c r="K22" s="405"/>
      <c r="L22" s="405"/>
      <c r="M22" s="405"/>
      <c r="N22" s="405"/>
      <c r="O22" s="407"/>
    </row>
    <row r="23" spans="1:15" x14ac:dyDescent="0.2">
      <c r="A23" s="404"/>
      <c r="B23" s="405"/>
      <c r="C23" s="405"/>
      <c r="D23" s="405"/>
      <c r="E23" s="405"/>
      <c r="F23" s="405"/>
      <c r="G23" s="405"/>
      <c r="H23" s="405"/>
      <c r="I23" s="405"/>
      <c r="J23" s="405"/>
      <c r="K23" s="405"/>
      <c r="L23" s="405"/>
      <c r="M23" s="405"/>
      <c r="N23" s="405"/>
      <c r="O23" s="407"/>
    </row>
    <row r="24" spans="1:15" ht="13.5" thickBot="1" x14ac:dyDescent="0.25">
      <c r="A24" s="408"/>
      <c r="B24" s="409"/>
      <c r="C24" s="409"/>
      <c r="D24" s="409"/>
      <c r="E24" s="409"/>
      <c r="F24" s="409"/>
      <c r="G24" s="409"/>
      <c r="H24" s="409"/>
      <c r="I24" s="409"/>
      <c r="J24" s="409"/>
      <c r="K24" s="409"/>
      <c r="L24" s="409"/>
      <c r="M24" s="409"/>
      <c r="N24" s="409"/>
      <c r="O24" s="411"/>
    </row>
    <row r="25" spans="1:15" x14ac:dyDescent="0.2">
      <c r="A25" s="77"/>
      <c r="B25" s="77"/>
      <c r="C25" s="77"/>
      <c r="D25" s="77"/>
      <c r="E25" s="77"/>
      <c r="F25" s="77"/>
      <c r="G25" s="77"/>
      <c r="H25" s="77"/>
      <c r="I25" s="77"/>
      <c r="J25" s="77"/>
      <c r="K25" s="77"/>
      <c r="L25" s="77"/>
      <c r="M25" s="77"/>
      <c r="N25" s="77"/>
      <c r="O25" s="77"/>
    </row>
    <row r="36" spans="2:9" x14ac:dyDescent="0.2">
      <c r="H36" s="162" t="s">
        <v>126</v>
      </c>
      <c r="I36" s="162"/>
    </row>
    <row r="37" spans="2:9" x14ac:dyDescent="0.2">
      <c r="B37" s="85" t="s">
        <v>21</v>
      </c>
      <c r="H37" s="162" t="s">
        <v>127</v>
      </c>
      <c r="I37" s="162"/>
    </row>
    <row r="38" spans="2:9" x14ac:dyDescent="0.2">
      <c r="B38" s="85" t="s">
        <v>13</v>
      </c>
      <c r="H38" s="162" t="s">
        <v>163</v>
      </c>
      <c r="I38" s="162"/>
    </row>
    <row r="39" spans="2:9" x14ac:dyDescent="0.2">
      <c r="H39" s="162" t="s">
        <v>198</v>
      </c>
      <c r="I39" s="162"/>
    </row>
  </sheetData>
  <sheetProtection insertColumns="0" insertRows="0" insertHyperlinks="0" deleteColumns="0" deleteRows="0" sort="0" autoFilter="0" pivotTables="0"/>
  <mergeCells count="17">
    <mergeCell ref="L10:L11"/>
    <mergeCell ref="A1:O4"/>
    <mergeCell ref="A10:A11"/>
    <mergeCell ref="B10:B11"/>
    <mergeCell ref="D6:O6"/>
    <mergeCell ref="C7:O8"/>
    <mergeCell ref="C9:O9"/>
    <mergeCell ref="O10:O11"/>
    <mergeCell ref="C10:D10"/>
    <mergeCell ref="A9:B9"/>
    <mergeCell ref="N10:N11"/>
    <mergeCell ref="K10:K11"/>
    <mergeCell ref="M10:M11"/>
    <mergeCell ref="H10:J10"/>
    <mergeCell ref="A7:B8"/>
    <mergeCell ref="B6:C6"/>
    <mergeCell ref="B5:C5"/>
  </mergeCells>
  <conditionalFormatting sqref="E12:E19">
    <cfRule type="cellIs" dxfId="19" priority="11" stopIfTrue="1" operator="equal">
      <formula>"ZONA RIESGO MODERADA"</formula>
    </cfRule>
    <cfRule type="cellIs" dxfId="18" priority="12" stopIfTrue="1" operator="equal">
      <formula>"ZONA RIESGO ALTA"</formula>
    </cfRule>
    <cfRule type="cellIs" dxfId="17" priority="13" stopIfTrue="1" operator="equal">
      <formula>"ZONA RIESGO BAJA"</formula>
    </cfRule>
    <cfRule type="cellIs" dxfId="16" priority="14" stopIfTrue="1" operator="equal">
      <formula>"ZONA RIESGO MODERADA"</formula>
    </cfRule>
    <cfRule type="cellIs" dxfId="15" priority="15" stopIfTrue="1" operator="equal">
      <formula>"ZONA RIESGO ALTA"</formula>
    </cfRule>
    <cfRule type="cellIs" dxfId="14" priority="16" stopIfTrue="1" operator="equal">
      <formula>"ZONA RIESGO EXTREMA"</formula>
    </cfRule>
    <cfRule type="cellIs" dxfId="13" priority="17" stopIfTrue="1" operator="equal">
      <formula>"TOLERABLE"</formula>
    </cfRule>
    <cfRule type="cellIs" dxfId="12" priority="18" stopIfTrue="1" operator="equal">
      <formula>"INACEPTABLE"</formula>
    </cfRule>
    <cfRule type="cellIs" dxfId="11" priority="19" stopIfTrue="1" operator="equal">
      <formula>"IMPORTANTE"</formula>
    </cfRule>
    <cfRule type="cellIs" dxfId="10" priority="20" stopIfTrue="1" operator="equal">
      <formula>"MODERADO"</formula>
    </cfRule>
  </conditionalFormatting>
  <conditionalFormatting sqref="K12:K19">
    <cfRule type="cellIs" dxfId="9" priority="1" stopIfTrue="1" operator="equal">
      <formula>"ZONA RIESGO MODERADA"</formula>
    </cfRule>
    <cfRule type="cellIs" dxfId="8" priority="2" stopIfTrue="1" operator="equal">
      <formula>"ZONA RIESGO ALTA"</formula>
    </cfRule>
    <cfRule type="cellIs" dxfId="7" priority="3" stopIfTrue="1" operator="equal">
      <formula>"ZONA RIESGO BAJA"</formula>
    </cfRule>
    <cfRule type="cellIs" dxfId="6" priority="4" stopIfTrue="1" operator="equal">
      <formula>"ZONA RIESGO MODERADA"</formula>
    </cfRule>
    <cfRule type="cellIs" dxfId="5" priority="5" stopIfTrue="1" operator="equal">
      <formula>"ZONA RIESGO ALTA"</formula>
    </cfRule>
    <cfRule type="cellIs" dxfId="4" priority="6" stopIfTrue="1" operator="equal">
      <formula>"ZONA RIESGO EXTREMA"</formula>
    </cfRule>
    <cfRule type="cellIs" dxfId="3" priority="7" stopIfTrue="1" operator="equal">
      <formula>"TOLERABLE"</formula>
    </cfRule>
    <cfRule type="cellIs" dxfId="2" priority="8" stopIfTrue="1" operator="equal">
      <formula>"INACEPTABLE"</formula>
    </cfRule>
    <cfRule type="cellIs" dxfId="1" priority="9" stopIfTrue="1" operator="equal">
      <formula>"IMPORTANTE"</formula>
    </cfRule>
    <cfRule type="cellIs" dxfId="0" priority="10" stopIfTrue="1" operator="equal">
      <formula>"MODERADO"</formula>
    </cfRule>
  </conditionalFormatting>
  <dataValidations count="3">
    <dataValidation allowBlank="1" showInputMessage="1" showErrorMessage="1" prompt="Es la materialización del riesgo y las consecuencias de su aparición. Su escala es: 5 bajo impacto, 10 medio, 20 alto impacto._x000a_" sqref="D11" xr:uid="{00000000-0002-0000-0900-000000000000}"/>
    <dataValidation allowBlank="1" showInputMessage="1" showErrorMessage="1" prompt="La probabilidad se encuentra determinada por una escala de 1 a 3, siendo 1 la menor probabilidad de ocurrencia del riesgo y 3 la mayor probabilidad de  ocurrencia." sqref="C11" xr:uid="{00000000-0002-0000-0900-000001000000}"/>
    <dataValidation type="list" allowBlank="1" showInputMessage="1" showErrorMessage="1" sqref="L12:L19" xr:uid="{00000000-0002-0000-0900-000002000000}">
      <formula1>$H$36:$H$39</formula1>
    </dataValidation>
  </dataValidations>
  <printOptions horizontalCentered="1" verticalCentered="1"/>
  <pageMargins left="0.25" right="0.25" top="0.75" bottom="0.75" header="0.3" footer="0.3"/>
  <pageSetup scale="36" fitToHeight="0" orientation="landscape" r:id="rId1"/>
  <headerFooter>
    <oddFooter>&amp;F</oddFooter>
  </headerFooter>
  <colBreaks count="1" manualBreakCount="1">
    <brk id="7" max="15" man="1"/>
  </colBreaks>
  <ignoredErrors>
    <ignoredError sqref="F14 K14"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8" tint="-0.249977111117893"/>
    <pageSetUpPr fitToPage="1"/>
  </sheetPr>
  <dimension ref="A1:O40"/>
  <sheetViews>
    <sheetView showGridLines="0" topLeftCell="A10" zoomScaleSheetLayoutView="70" workbookViewId="0">
      <selection activeCell="A6" sqref="A6:XFD6"/>
    </sheetView>
  </sheetViews>
  <sheetFormatPr baseColWidth="10" defaultColWidth="11.42578125" defaultRowHeight="12.75" x14ac:dyDescent="0.2"/>
  <cols>
    <col min="1" max="1" width="15.42578125" style="33" customWidth="1"/>
    <col min="2" max="2" width="12.42578125" style="33" customWidth="1"/>
    <col min="3" max="7" width="10.7109375" style="33" customWidth="1"/>
    <col min="8" max="8" width="9" style="33" customWidth="1"/>
    <col min="9" max="9" width="8" style="33" customWidth="1"/>
    <col min="10" max="10" width="10.28515625" style="33" customWidth="1"/>
    <col min="11" max="11" width="36" style="33" customWidth="1"/>
    <col min="12" max="12" width="12.42578125" style="33" customWidth="1"/>
    <col min="13" max="13" width="13.140625" style="33" customWidth="1"/>
    <col min="14" max="14" width="3.7109375" style="33" customWidth="1"/>
    <col min="15" max="16384" width="11.42578125" style="33"/>
  </cols>
  <sheetData>
    <row r="1" spans="1:15" s="31" customFormat="1" ht="17.25" customHeight="1" x14ac:dyDescent="0.2">
      <c r="A1" s="652" t="s">
        <v>72</v>
      </c>
      <c r="B1" s="577"/>
      <c r="C1" s="577"/>
      <c r="D1" s="577"/>
      <c r="E1" s="577"/>
      <c r="F1" s="577"/>
      <c r="G1" s="577"/>
      <c r="H1" s="577"/>
      <c r="I1" s="577"/>
      <c r="J1" s="577"/>
      <c r="K1" s="577"/>
      <c r="L1" s="577"/>
      <c r="M1" s="577"/>
      <c r="N1" s="578"/>
      <c r="O1" s="107"/>
    </row>
    <row r="2" spans="1:15" s="31" customFormat="1" ht="17.25" customHeight="1" x14ac:dyDescent="0.2">
      <c r="A2" s="736"/>
      <c r="B2" s="656"/>
      <c r="C2" s="656"/>
      <c r="D2" s="656"/>
      <c r="E2" s="656"/>
      <c r="F2" s="656"/>
      <c r="G2" s="656"/>
      <c r="H2" s="656"/>
      <c r="I2" s="656"/>
      <c r="J2" s="656"/>
      <c r="K2" s="656"/>
      <c r="L2" s="656"/>
      <c r="M2" s="656"/>
      <c r="N2" s="737"/>
      <c r="O2" s="107"/>
    </row>
    <row r="3" spans="1:15" s="31" customFormat="1" ht="17.25" customHeight="1" x14ac:dyDescent="0.2">
      <c r="A3" s="736"/>
      <c r="B3" s="656"/>
      <c r="C3" s="656"/>
      <c r="D3" s="656"/>
      <c r="E3" s="656"/>
      <c r="F3" s="656"/>
      <c r="G3" s="656"/>
      <c r="H3" s="656"/>
      <c r="I3" s="656"/>
      <c r="J3" s="656"/>
      <c r="K3" s="656"/>
      <c r="L3" s="656"/>
      <c r="M3" s="656"/>
      <c r="N3" s="737"/>
      <c r="O3" s="107"/>
    </row>
    <row r="4" spans="1:15" s="31" customFormat="1" ht="17.25" customHeight="1" thickBot="1" x14ac:dyDescent="0.25">
      <c r="A4" s="653"/>
      <c r="B4" s="654"/>
      <c r="C4" s="654"/>
      <c r="D4" s="654"/>
      <c r="E4" s="654"/>
      <c r="F4" s="654"/>
      <c r="G4" s="654"/>
      <c r="H4" s="654"/>
      <c r="I4" s="654"/>
      <c r="J4" s="654"/>
      <c r="K4" s="654"/>
      <c r="L4" s="654"/>
      <c r="M4" s="654"/>
      <c r="N4" s="655"/>
      <c r="O4" s="108"/>
    </row>
    <row r="5" spans="1:15" s="31" customFormat="1" ht="28.5" customHeight="1" x14ac:dyDescent="0.2">
      <c r="A5" s="273" t="s">
        <v>74</v>
      </c>
      <c r="B5" s="735" t="s">
        <v>166</v>
      </c>
      <c r="C5" s="735"/>
      <c r="D5" s="735"/>
      <c r="E5" s="579"/>
      <c r="F5" s="580"/>
      <c r="G5" s="580"/>
      <c r="H5" s="580"/>
      <c r="I5" s="580"/>
      <c r="J5" s="580"/>
      <c r="K5" s="580"/>
      <c r="L5" s="580"/>
      <c r="M5" s="580"/>
      <c r="N5" s="783"/>
      <c r="O5" s="108"/>
    </row>
    <row r="6" spans="1:15" s="31" customFormat="1" ht="21.75" hidden="1" customHeight="1" x14ac:dyDescent="0.2">
      <c r="A6" s="272" t="s">
        <v>70</v>
      </c>
      <c r="B6" s="701">
        <f>'CONTEXTO ESTRATEGICO'!B6</f>
        <v>43280</v>
      </c>
      <c r="C6" s="701"/>
      <c r="D6" s="701"/>
      <c r="E6" s="705"/>
      <c r="F6" s="706"/>
      <c r="G6" s="706"/>
      <c r="H6" s="706"/>
      <c r="I6" s="706"/>
      <c r="J6" s="706"/>
      <c r="K6" s="706"/>
      <c r="L6" s="706"/>
      <c r="M6" s="706"/>
      <c r="N6" s="784"/>
      <c r="O6" s="109"/>
    </row>
    <row r="7" spans="1:15" s="31" customFormat="1" ht="28.5" customHeight="1" x14ac:dyDescent="0.2">
      <c r="A7" s="546" t="s">
        <v>75</v>
      </c>
      <c r="B7" s="546"/>
      <c r="C7" s="546" t="s">
        <v>85</v>
      </c>
      <c r="D7" s="546"/>
      <c r="E7" s="546"/>
      <c r="F7" s="546"/>
      <c r="G7" s="546"/>
      <c r="H7" s="546"/>
      <c r="I7" s="546"/>
      <c r="J7" s="546"/>
      <c r="K7" s="546"/>
      <c r="L7" s="546"/>
      <c r="M7" s="546"/>
      <c r="N7" s="546"/>
      <c r="O7" s="109"/>
    </row>
    <row r="8" spans="1:15" s="31" customFormat="1" ht="57.95" customHeight="1" x14ac:dyDescent="0.2">
      <c r="A8" s="782" t="str">
        <f>'CONTEXTO ESTRATEGICO'!A13</f>
        <v>Gestión Documental</v>
      </c>
      <c r="B8" s="782"/>
      <c r="C8" s="647"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647"/>
      <c r="E8" s="647"/>
      <c r="F8" s="647"/>
      <c r="G8" s="647"/>
      <c r="H8" s="647"/>
      <c r="I8" s="647"/>
      <c r="J8" s="647"/>
      <c r="K8" s="647"/>
      <c r="L8" s="647"/>
      <c r="M8" s="647"/>
      <c r="N8" s="647"/>
      <c r="O8" s="109"/>
    </row>
    <row r="9" spans="1:15" s="32" customFormat="1" x14ac:dyDescent="0.2">
      <c r="A9" s="269"/>
      <c r="B9" s="1"/>
      <c r="C9" s="1"/>
      <c r="D9" s="1"/>
      <c r="E9" s="1"/>
      <c r="F9" s="1"/>
      <c r="G9" s="1"/>
      <c r="H9" s="270"/>
      <c r="I9" s="168"/>
      <c r="J9" s="1"/>
      <c r="K9" s="1"/>
      <c r="L9" s="1"/>
      <c r="M9" s="1"/>
      <c r="N9" s="271"/>
      <c r="O9" s="110"/>
    </row>
    <row r="10" spans="1:15" ht="20.100000000000001" customHeight="1" thickBot="1" x14ac:dyDescent="0.25">
      <c r="A10" s="2"/>
      <c r="B10"/>
      <c r="C10"/>
      <c r="D10"/>
      <c r="E10"/>
      <c r="F10"/>
      <c r="G10"/>
      <c r="H10"/>
      <c r="I10"/>
      <c r="J10"/>
      <c r="K10"/>
      <c r="L10"/>
      <c r="M10"/>
      <c r="N10" s="3"/>
      <c r="O10" s="111"/>
    </row>
    <row r="11" spans="1:15" ht="20.100000000000001" customHeight="1" thickBot="1" x14ac:dyDescent="0.25">
      <c r="A11" s="2"/>
      <c r="B11" s="566" t="str">
        <f>A8</f>
        <v>Gestión Documental</v>
      </c>
      <c r="C11" s="567"/>
      <c r="D11" s="567"/>
      <c r="E11" s="567"/>
      <c r="F11" s="567"/>
      <c r="G11" s="567"/>
      <c r="H11" s="568"/>
      <c r="I11"/>
      <c r="J11"/>
      <c r="K11"/>
      <c r="L11"/>
      <c r="M11"/>
      <c r="N11" s="3"/>
      <c r="O11" s="111"/>
    </row>
    <row r="12" spans="1:15" x14ac:dyDescent="0.2">
      <c r="A12" s="2"/>
      <c r="B12" s="2"/>
      <c r="C12"/>
      <c r="D12"/>
      <c r="E12"/>
      <c r="F12"/>
      <c r="G12"/>
      <c r="H12" s="76"/>
      <c r="I12"/>
      <c r="J12"/>
      <c r="K12"/>
      <c r="L12"/>
      <c r="M12"/>
      <c r="N12" s="3"/>
      <c r="O12" s="111"/>
    </row>
    <row r="13" spans="1:15" ht="13.5" thickBot="1" x14ac:dyDescent="0.25">
      <c r="A13" s="2"/>
      <c r="B13" s="2"/>
      <c r="C13"/>
      <c r="D13"/>
      <c r="E13"/>
      <c r="F13"/>
      <c r="G13"/>
      <c r="H13" s="76"/>
      <c r="I13"/>
      <c r="J13"/>
      <c r="K13"/>
      <c r="L13"/>
      <c r="M13"/>
      <c r="N13" s="3"/>
      <c r="O13" s="111"/>
    </row>
    <row r="14" spans="1:15" ht="3" customHeight="1" x14ac:dyDescent="0.2">
      <c r="A14" s="2"/>
      <c r="B14" s="2"/>
      <c r="C14"/>
      <c r="D14"/>
      <c r="E14"/>
      <c r="F14"/>
      <c r="G14" s="4"/>
      <c r="H14" s="76"/>
      <c r="I14"/>
      <c r="J14" s="596" t="s">
        <v>29</v>
      </c>
      <c r="K14" s="582" t="s">
        <v>32</v>
      </c>
      <c r="L14" s="596" t="s">
        <v>31</v>
      </c>
      <c r="M14" s="596" t="s">
        <v>30</v>
      </c>
      <c r="N14" s="3"/>
      <c r="O14" s="111"/>
    </row>
    <row r="15" spans="1:15" ht="27.75" customHeight="1" thickBot="1" x14ac:dyDescent="0.25">
      <c r="A15" s="2"/>
      <c r="B15" s="2"/>
      <c r="C15"/>
      <c r="D15"/>
      <c r="E15"/>
      <c r="F15"/>
      <c r="G15" s="4"/>
      <c r="H15" s="572" t="s">
        <v>101</v>
      </c>
      <c r="I15"/>
      <c r="J15" s="597"/>
      <c r="K15" s="583"/>
      <c r="L15" s="597"/>
      <c r="M15" s="597"/>
      <c r="N15" s="3"/>
      <c r="O15" s="111"/>
    </row>
    <row r="16" spans="1:15" x14ac:dyDescent="0.2">
      <c r="A16" s="2"/>
      <c r="B16" s="2"/>
      <c r="C16"/>
      <c r="D16"/>
      <c r="E16"/>
      <c r="F16"/>
      <c r="G16" s="4"/>
      <c r="H16" s="572"/>
      <c r="I16"/>
      <c r="J16" s="780" t="str">
        <f>A8</f>
        <v>Gestión Documental</v>
      </c>
      <c r="K16" s="335" t="str">
        <f>IDENTIFICACIÓN!A13</f>
        <v>R1</v>
      </c>
      <c r="L16" s="279">
        <f>'MAPA DE RIESGO'!I12</f>
        <v>1</v>
      </c>
      <c r="M16" s="280">
        <f>'MAPA DE RIESGO'!H12</f>
        <v>3</v>
      </c>
      <c r="N16" s="3"/>
      <c r="O16" s="111"/>
    </row>
    <row r="17" spans="1:15" ht="12.75" customHeight="1" x14ac:dyDescent="0.2">
      <c r="A17" s="2"/>
      <c r="B17" s="2"/>
      <c r="C17"/>
      <c r="D17"/>
      <c r="E17"/>
      <c r="F17"/>
      <c r="G17" s="4"/>
      <c r="H17" s="572"/>
      <c r="I17"/>
      <c r="J17" s="780"/>
      <c r="K17" s="336" t="str">
        <f>IDENTIFICACIÓN!A14</f>
        <v>R2</v>
      </c>
      <c r="L17" s="5">
        <f>'MAPA DE RIESGO'!I13</f>
        <v>3</v>
      </c>
      <c r="M17" s="274">
        <f>'MAPA DE RIESGO'!H13</f>
        <v>1</v>
      </c>
      <c r="N17" s="3"/>
      <c r="O17" s="111"/>
    </row>
    <row r="18" spans="1:15" x14ac:dyDescent="0.2">
      <c r="A18" s="2"/>
      <c r="B18" s="2"/>
      <c r="C18"/>
      <c r="D18"/>
      <c r="E18"/>
      <c r="F18"/>
      <c r="G18" s="4"/>
      <c r="H18" s="570" t="s">
        <v>100</v>
      </c>
      <c r="I18"/>
      <c r="J18" s="780"/>
      <c r="K18" s="336" t="str">
        <f>IDENTIFICACIÓN!A15</f>
        <v>R3</v>
      </c>
      <c r="L18" s="5">
        <f>'MAPA DE RIESGO'!I14</f>
        <v>1</v>
      </c>
      <c r="M18" s="274">
        <f>'MAPA DE RIESGO'!H14</f>
        <v>2</v>
      </c>
      <c r="N18" s="3"/>
      <c r="O18" s="111"/>
    </row>
    <row r="19" spans="1:15" x14ac:dyDescent="0.2">
      <c r="A19" s="2"/>
      <c r="B19" s="2"/>
      <c r="C19"/>
      <c r="D19"/>
      <c r="E19"/>
      <c r="F19"/>
      <c r="G19" s="4"/>
      <c r="H19" s="570"/>
      <c r="I19"/>
      <c r="J19" s="780"/>
      <c r="K19" s="336" t="str">
        <f>IDENTIFICACIÓN!A16</f>
        <v>R4</v>
      </c>
      <c r="L19" s="5">
        <f>'MAPA DE RIESGO'!I15</f>
        <v>2</v>
      </c>
      <c r="M19" s="274">
        <f>'MAPA DE RIESGO'!H15</f>
        <v>1</v>
      </c>
      <c r="N19" s="3"/>
      <c r="O19" s="111"/>
    </row>
    <row r="20" spans="1:15" ht="20.25" customHeight="1" x14ac:dyDescent="0.2">
      <c r="A20" s="2"/>
      <c r="B20" s="2"/>
      <c r="C20"/>
      <c r="D20"/>
      <c r="E20"/>
      <c r="F20"/>
      <c r="G20" s="4"/>
      <c r="H20" s="570"/>
      <c r="I20"/>
      <c r="J20" s="780"/>
      <c r="K20" s="5" t="str">
        <f>IDENTIFICACIÓN!A17</f>
        <v>R5</v>
      </c>
      <c r="L20" s="5">
        <f>'MAPA DE RIESGO'!I16</f>
        <v>0</v>
      </c>
      <c r="M20" s="274">
        <f>'MAPA DE RIESGO'!H16</f>
        <v>0</v>
      </c>
      <c r="N20" s="3"/>
      <c r="O20" s="111"/>
    </row>
    <row r="21" spans="1:15" ht="12" customHeight="1" x14ac:dyDescent="0.2">
      <c r="A21" s="2"/>
      <c r="B21" s="2"/>
      <c r="C21"/>
      <c r="D21"/>
      <c r="E21"/>
      <c r="F21"/>
      <c r="G21" s="4"/>
      <c r="H21" s="571" t="s">
        <v>99</v>
      </c>
      <c r="I21"/>
      <c r="J21" s="780"/>
      <c r="K21" s="5" t="str">
        <f>IDENTIFICACIÓN!A18</f>
        <v>R6</v>
      </c>
      <c r="L21" s="5">
        <f>'MAPA DE RIESGO'!I17</f>
        <v>0</v>
      </c>
      <c r="M21" s="274">
        <f>'MAPA DE RIESGO'!H17</f>
        <v>0</v>
      </c>
      <c r="N21" s="3"/>
      <c r="O21" s="111"/>
    </row>
    <row r="22" spans="1:15" ht="12" customHeight="1" x14ac:dyDescent="0.2">
      <c r="A22" s="2"/>
      <c r="B22" s="2"/>
      <c r="C22"/>
      <c r="D22"/>
      <c r="E22"/>
      <c r="F22"/>
      <c r="G22" s="4"/>
      <c r="H22" s="571"/>
      <c r="I22"/>
      <c r="J22" s="780"/>
      <c r="K22" s="5" t="str">
        <f>IDENTIFICACIÓN!A19</f>
        <v>R7</v>
      </c>
      <c r="L22" s="5">
        <f>'MAPA DE RIESGO'!I18</f>
        <v>0</v>
      </c>
      <c r="M22" s="274">
        <f>'MAPA DE RIESGO'!H18</f>
        <v>0</v>
      </c>
      <c r="N22" s="3"/>
      <c r="O22" s="111"/>
    </row>
    <row r="23" spans="1:15" ht="19.5" customHeight="1" thickBot="1" x14ac:dyDescent="0.25">
      <c r="A23" s="2"/>
      <c r="B23" s="2"/>
      <c r="C23"/>
      <c r="D23"/>
      <c r="E23"/>
      <c r="F23"/>
      <c r="G23" s="77"/>
      <c r="H23" s="571"/>
      <c r="I23"/>
      <c r="J23" s="781"/>
      <c r="K23" s="275" t="str">
        <f>IDENTIFICACIÓN!A20</f>
        <v>R8</v>
      </c>
      <c r="L23" s="275">
        <f>'MAPA DE RIESGO'!I19</f>
        <v>0</v>
      </c>
      <c r="M23" s="276">
        <f>'MAPA DE RIESGO'!H19</f>
        <v>0</v>
      </c>
      <c r="N23" s="3"/>
      <c r="O23" s="111"/>
    </row>
    <row r="24" spans="1:15" ht="12" customHeight="1" x14ac:dyDescent="0.2">
      <c r="A24" s="2"/>
      <c r="B24" s="2"/>
      <c r="C24"/>
      <c r="D24"/>
      <c r="E24"/>
      <c r="F24"/>
      <c r="G24" s="74"/>
      <c r="H24" s="570" t="s">
        <v>98</v>
      </c>
      <c r="I24"/>
      <c r="J24"/>
      <c r="K24"/>
      <c r="L24"/>
      <c r="M24"/>
      <c r="N24" s="3"/>
      <c r="O24" s="111"/>
    </row>
    <row r="25" spans="1:15" ht="12" customHeight="1" x14ac:dyDescent="0.2">
      <c r="A25" s="2"/>
      <c r="B25" s="2"/>
      <c r="C25"/>
      <c r="D25"/>
      <c r="E25"/>
      <c r="F25"/>
      <c r="G25" s="74"/>
      <c r="H25" s="570"/>
      <c r="I25"/>
      <c r="J25"/>
      <c r="K25"/>
      <c r="L25"/>
      <c r="M25"/>
      <c r="N25" s="3"/>
      <c r="O25" s="111"/>
    </row>
    <row r="26" spans="1:15" ht="18" customHeight="1" x14ac:dyDescent="0.2">
      <c r="A26" s="2"/>
      <c r="B26" s="2"/>
      <c r="C26"/>
      <c r="D26"/>
      <c r="E26"/>
      <c r="F26"/>
      <c r="G26" s="74"/>
      <c r="H26" s="570"/>
      <c r="I26"/>
      <c r="J26" s="77"/>
      <c r="K26" s="77"/>
      <c r="L26"/>
      <c r="M26"/>
      <c r="N26" s="3"/>
      <c r="O26" s="111"/>
    </row>
    <row r="27" spans="1:15" ht="12" customHeight="1" x14ac:dyDescent="0.2">
      <c r="A27" s="2"/>
      <c r="B27" s="2"/>
      <c r="C27"/>
      <c r="D27"/>
      <c r="E27"/>
      <c r="F27"/>
      <c r="G27" s="74"/>
      <c r="H27" s="569" t="s">
        <v>97</v>
      </c>
      <c r="I27"/>
      <c r="J27" s="77"/>
      <c r="K27" s="77"/>
      <c r="L27"/>
      <c r="M27"/>
      <c r="N27" s="3"/>
      <c r="O27" s="111"/>
    </row>
    <row r="28" spans="1:15" ht="12" customHeight="1" x14ac:dyDescent="0.2">
      <c r="A28" s="2"/>
      <c r="B28" s="2"/>
      <c r="C28"/>
      <c r="D28"/>
      <c r="E28"/>
      <c r="F28"/>
      <c r="G28" s="74"/>
      <c r="H28" s="569"/>
      <c r="I28"/>
      <c r="J28" s="77"/>
      <c r="K28" s="77"/>
      <c r="L28"/>
      <c r="M28"/>
      <c r="N28" s="3"/>
      <c r="O28" s="111"/>
    </row>
    <row r="29" spans="1:15" ht="21" customHeight="1" thickBot="1" x14ac:dyDescent="0.25">
      <c r="A29" s="2"/>
      <c r="B29" s="2"/>
      <c r="C29"/>
      <c r="D29"/>
      <c r="E29"/>
      <c r="F29"/>
      <c r="G29" s="74"/>
      <c r="H29" s="569"/>
      <c r="I29"/>
      <c r="J29" s="77"/>
      <c r="K29" s="77"/>
      <c r="L29"/>
      <c r="M29"/>
      <c r="N29" s="3"/>
      <c r="O29" s="111"/>
    </row>
    <row r="30" spans="1:15" ht="12" customHeight="1" x14ac:dyDescent="0.2">
      <c r="A30" s="2"/>
      <c r="B30" s="2"/>
      <c r="C30" s="77"/>
      <c r="D30" s="77"/>
      <c r="E30" s="77"/>
      <c r="F30" s="77"/>
      <c r="G30" s="77"/>
      <c r="H30" s="78"/>
      <c r="I30"/>
      <c r="J30" s="204"/>
      <c r="K30" s="198" t="s">
        <v>161</v>
      </c>
      <c r="L30"/>
      <c r="M30"/>
      <c r="N30" s="3"/>
      <c r="O30" s="111"/>
    </row>
    <row r="31" spans="1:15" ht="12" customHeight="1" x14ac:dyDescent="0.2">
      <c r="A31" s="2"/>
      <c r="B31" s="6"/>
      <c r="C31" s="7"/>
      <c r="D31" s="7"/>
      <c r="E31" s="7"/>
      <c r="F31" s="7"/>
      <c r="G31" s="74"/>
      <c r="H31" s="79"/>
      <c r="I31"/>
      <c r="J31" s="277"/>
      <c r="K31" s="200" t="s">
        <v>158</v>
      </c>
      <c r="L31"/>
      <c r="M31"/>
      <c r="N31" s="3"/>
      <c r="O31" s="111"/>
    </row>
    <row r="32" spans="1:15" ht="14.25" x14ac:dyDescent="0.2">
      <c r="A32" s="2"/>
      <c r="B32" s="6"/>
      <c r="C32" s="75" t="s">
        <v>96</v>
      </c>
      <c r="D32" s="75" t="s">
        <v>92</v>
      </c>
      <c r="E32" s="75" t="s">
        <v>95</v>
      </c>
      <c r="F32" s="75" t="s">
        <v>93</v>
      </c>
      <c r="G32" s="75" t="s">
        <v>94</v>
      </c>
      <c r="H32" s="3"/>
      <c r="I32"/>
      <c r="J32" s="278"/>
      <c r="K32" s="200" t="s">
        <v>159</v>
      </c>
      <c r="L32"/>
      <c r="M32"/>
      <c r="N32" s="3"/>
      <c r="O32" s="111"/>
    </row>
    <row r="33" spans="1:15" ht="15" thickBot="1" x14ac:dyDescent="0.25">
      <c r="A33" s="2"/>
      <c r="B33" s="562"/>
      <c r="C33" s="563"/>
      <c r="D33" s="563"/>
      <c r="E33" s="563"/>
      <c r="F33" s="563"/>
      <c r="G33" s="563"/>
      <c r="H33" s="8"/>
      <c r="I33"/>
      <c r="J33" s="205"/>
      <c r="K33" s="203" t="s">
        <v>160</v>
      </c>
      <c r="L33"/>
      <c r="M33"/>
      <c r="N33" s="3"/>
      <c r="O33" s="111"/>
    </row>
    <row r="34" spans="1:15" x14ac:dyDescent="0.2">
      <c r="A34" s="2"/>
      <c r="B34" s="7"/>
      <c r="C34" s="7"/>
      <c r="D34" s="7"/>
      <c r="E34" s="7"/>
      <c r="F34" s="7"/>
      <c r="G34" s="7"/>
      <c r="H34"/>
      <c r="I34"/>
      <c r="J34"/>
      <c r="K34"/>
      <c r="L34"/>
      <c r="M34"/>
      <c r="N34" s="3"/>
      <c r="O34" s="111"/>
    </row>
    <row r="35" spans="1:15" ht="17.25" customHeight="1" thickBot="1" x14ac:dyDescent="0.25">
      <c r="A35" s="18"/>
      <c r="B35" s="19"/>
      <c r="C35" s="19"/>
      <c r="D35" s="19"/>
      <c r="E35" s="19"/>
      <c r="F35" s="19"/>
      <c r="G35" s="19"/>
      <c r="H35" s="19"/>
      <c r="I35" s="19"/>
      <c r="J35" s="19"/>
      <c r="K35" s="19"/>
      <c r="L35" s="19"/>
      <c r="M35" s="19"/>
      <c r="N35" s="8"/>
      <c r="O35" s="111"/>
    </row>
    <row r="36" spans="1:15" ht="13.5" customHeight="1" x14ac:dyDescent="0.2">
      <c r="A36" s="384"/>
      <c r="B36" s="385"/>
      <c r="C36" s="385"/>
      <c r="D36" s="385"/>
      <c r="E36" s="385"/>
      <c r="F36" s="385"/>
      <c r="G36" s="385"/>
      <c r="H36" s="385"/>
      <c r="I36" s="385"/>
      <c r="J36" s="385"/>
      <c r="K36" s="385"/>
      <c r="L36" s="385"/>
      <c r="M36" s="385"/>
      <c r="N36" s="386"/>
    </row>
    <row r="37" spans="1:15" x14ac:dyDescent="0.2">
      <c r="A37" s="384"/>
      <c r="B37" s="385"/>
      <c r="C37" s="385"/>
      <c r="D37" s="385"/>
      <c r="E37" s="385"/>
      <c r="F37" s="385"/>
      <c r="G37" s="385"/>
      <c r="H37" s="385"/>
      <c r="I37" s="385"/>
      <c r="J37" s="385"/>
      <c r="K37" s="385"/>
      <c r="L37" s="385"/>
      <c r="M37" s="385"/>
      <c r="N37" s="386"/>
      <c r="O37" s="111"/>
    </row>
    <row r="38" spans="1:15" x14ac:dyDescent="0.2">
      <c r="A38" s="384"/>
      <c r="B38" s="385"/>
      <c r="C38" s="385"/>
      <c r="D38" s="385"/>
      <c r="E38" s="385"/>
      <c r="F38" s="385"/>
      <c r="G38" s="385"/>
      <c r="H38" s="385"/>
      <c r="I38" s="385"/>
      <c r="J38" s="385"/>
      <c r="K38" s="385"/>
      <c r="L38" s="385"/>
      <c r="M38" s="385"/>
      <c r="N38" s="386"/>
      <c r="O38" s="111"/>
    </row>
    <row r="39" spans="1:15" x14ac:dyDescent="0.2">
      <c r="A39" s="384"/>
      <c r="B39" s="385"/>
      <c r="C39" s="385"/>
      <c r="D39" s="385"/>
      <c r="E39" s="385"/>
      <c r="F39" s="385"/>
      <c r="G39" s="385"/>
      <c r="H39" s="385"/>
      <c r="I39" s="385"/>
      <c r="J39" s="385"/>
      <c r="K39" s="385"/>
      <c r="L39" s="385"/>
      <c r="M39" s="385"/>
      <c r="N39" s="386"/>
      <c r="O39" s="111"/>
    </row>
    <row r="40" spans="1:15" ht="13.5" thickBot="1" x14ac:dyDescent="0.25">
      <c r="A40" s="387"/>
      <c r="B40" s="388"/>
      <c r="C40" s="388"/>
      <c r="D40" s="388"/>
      <c r="E40" s="388"/>
      <c r="F40" s="388"/>
      <c r="G40" s="388"/>
      <c r="H40" s="388"/>
      <c r="I40" s="388"/>
      <c r="J40" s="388"/>
      <c r="K40" s="388"/>
      <c r="L40" s="388"/>
      <c r="M40" s="388"/>
      <c r="N40" s="389"/>
      <c r="O40" s="111"/>
    </row>
  </sheetData>
  <mergeCells count="22">
    <mergeCell ref="A7:B7"/>
    <mergeCell ref="A8:B8"/>
    <mergeCell ref="C7:N7"/>
    <mergeCell ref="C8:N8"/>
    <mergeCell ref="A1:N4"/>
    <mergeCell ref="E5:N5"/>
    <mergeCell ref="E6:N6"/>
    <mergeCell ref="B5:D5"/>
    <mergeCell ref="B6:D6"/>
    <mergeCell ref="B11:H11"/>
    <mergeCell ref="J14:J15"/>
    <mergeCell ref="K14:K15"/>
    <mergeCell ref="L14:L15"/>
    <mergeCell ref="H27:H29"/>
    <mergeCell ref="B33:D33"/>
    <mergeCell ref="E33:G33"/>
    <mergeCell ref="M14:M15"/>
    <mergeCell ref="H15:H17"/>
    <mergeCell ref="J16:J23"/>
    <mergeCell ref="H18:H20"/>
    <mergeCell ref="H21:H23"/>
    <mergeCell ref="H24:H26"/>
  </mergeCells>
  <printOptions horizontalCentered="1"/>
  <pageMargins left="0.25" right="0.25" top="0.75" bottom="0.75" header="0.3" footer="0.3"/>
  <pageSetup scale="78" fitToHeight="0" orientation="landscape" r:id="rId1"/>
  <headerFooter alignWithMargins="0">
    <oddFooter>&amp;F</oddFooter>
  </headerFooter>
  <rowBreaks count="1" manualBreakCount="1">
    <brk id="40" max="16383" man="1"/>
  </rowBreaks>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8" tint="-0.249977111117893"/>
    <pageSetUpPr fitToPage="1"/>
  </sheetPr>
  <dimension ref="A1:AL79"/>
  <sheetViews>
    <sheetView showGridLines="0" topLeftCell="A12" zoomScale="90" zoomScaleNormal="90" zoomScaleSheetLayoutView="80" zoomScalePageLayoutView="90" workbookViewId="0">
      <selection activeCell="A7" sqref="A7:XFD7"/>
    </sheetView>
  </sheetViews>
  <sheetFormatPr baseColWidth="10" defaultColWidth="0" defaultRowHeight="14.25" x14ac:dyDescent="0.2"/>
  <cols>
    <col min="1" max="1" width="11.42578125" style="36" customWidth="1"/>
    <col min="2" max="2" width="54" style="36" customWidth="1"/>
    <col min="3" max="3" width="22.85546875" style="36" customWidth="1"/>
    <col min="4" max="4" width="52.28515625" style="36" customWidth="1"/>
    <col min="5" max="5" width="80.42578125" style="36" customWidth="1"/>
    <col min="6" max="6" width="62.7109375" style="36" customWidth="1"/>
    <col min="7" max="7" width="10.28515625" style="36" hidden="1" customWidth="1"/>
    <col min="8" max="35" width="11.42578125" style="36" hidden="1" customWidth="1"/>
    <col min="36" max="36" width="8.140625" style="36" hidden="1" customWidth="1"/>
    <col min="37" max="38" width="32.28515625" style="36" hidden="1" customWidth="1"/>
    <col min="39" max="16382" width="0" style="36" hidden="1"/>
    <col min="16383" max="16383" width="5.140625" style="36" customWidth="1"/>
    <col min="16384" max="16384" width="1.140625" style="36" customWidth="1"/>
  </cols>
  <sheetData>
    <row r="1" spans="1:6" ht="12.75" customHeight="1" x14ac:dyDescent="0.2">
      <c r="A1" s="510"/>
      <c r="B1" s="511"/>
      <c r="C1" s="511"/>
      <c r="D1" s="511"/>
      <c r="E1" s="511"/>
      <c r="F1" s="512"/>
    </row>
    <row r="2" spans="1:6" ht="15" x14ac:dyDescent="0.2">
      <c r="A2" s="513"/>
      <c r="B2" s="514"/>
      <c r="C2" s="514"/>
      <c r="D2" s="514"/>
      <c r="E2" s="514"/>
      <c r="F2" s="515"/>
    </row>
    <row r="3" spans="1:6" ht="15" x14ac:dyDescent="0.2">
      <c r="A3" s="520" t="s">
        <v>72</v>
      </c>
      <c r="B3" s="521"/>
      <c r="C3" s="521"/>
      <c r="D3" s="521"/>
      <c r="E3" s="521"/>
      <c r="F3" s="522"/>
    </row>
    <row r="4" spans="1:6" ht="13.5" customHeight="1" x14ac:dyDescent="0.2">
      <c r="A4" s="352"/>
      <c r="B4" s="353"/>
      <c r="C4" s="353"/>
      <c r="D4" s="353"/>
      <c r="E4" s="353"/>
      <c r="F4" s="354"/>
    </row>
    <row r="5" spans="1:6" ht="15" thickBot="1" x14ac:dyDescent="0.25">
      <c r="A5" s="355"/>
      <c r="B5" s="356"/>
      <c r="C5" s="356"/>
      <c r="D5" s="356"/>
      <c r="E5" s="356"/>
      <c r="F5" s="357"/>
    </row>
    <row r="6" spans="1:6" ht="17.100000000000001" customHeight="1" x14ac:dyDescent="0.2">
      <c r="A6" s="358" t="s">
        <v>74</v>
      </c>
      <c r="B6" s="516" t="s">
        <v>45</v>
      </c>
      <c r="C6" s="517"/>
      <c r="D6" s="523"/>
      <c r="E6" s="524"/>
      <c r="F6" s="525"/>
    </row>
    <row r="7" spans="1:6" ht="17.100000000000001" hidden="1" customHeight="1" x14ac:dyDescent="0.2">
      <c r="A7" s="359" t="s">
        <v>70</v>
      </c>
      <c r="B7" s="518">
        <f>'CONTEXTO ESTRATEGICO'!B6</f>
        <v>43280</v>
      </c>
      <c r="C7" s="519"/>
      <c r="D7" s="526"/>
      <c r="E7" s="527"/>
      <c r="F7" s="528"/>
    </row>
    <row r="8" spans="1:6" ht="20.100000000000001" customHeight="1" x14ac:dyDescent="0.2">
      <c r="A8" s="545" t="s">
        <v>75</v>
      </c>
      <c r="B8" s="546"/>
      <c r="C8" s="531" t="s">
        <v>85</v>
      </c>
      <c r="D8" s="531"/>
      <c r="E8" s="531"/>
      <c r="F8" s="532"/>
    </row>
    <row r="9" spans="1:6" ht="58.5" customHeight="1" x14ac:dyDescent="0.2">
      <c r="A9" s="549" t="str">
        <f>IF('CONTEXTO ESTRATEGICO'!A13="","",'CONTEXTO ESTRATEGICO'!A13)</f>
        <v>Gestión Documental</v>
      </c>
      <c r="B9" s="550"/>
      <c r="C9" s="539"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540"/>
      <c r="E9" s="540"/>
      <c r="F9" s="541"/>
    </row>
    <row r="10" spans="1:6" ht="18.75" customHeight="1" x14ac:dyDescent="0.2">
      <c r="A10" s="547" t="s">
        <v>205</v>
      </c>
      <c r="B10" s="519"/>
      <c r="C10" s="519"/>
      <c r="D10" s="519"/>
      <c r="E10" s="519"/>
      <c r="F10" s="548"/>
    </row>
    <row r="11" spans="1:6" ht="45" customHeight="1" x14ac:dyDescent="0.2">
      <c r="A11" s="529" t="s">
        <v>83</v>
      </c>
      <c r="B11" s="530"/>
      <c r="C11" s="542"/>
      <c r="D11" s="543"/>
      <c r="E11" s="543"/>
      <c r="F11" s="544"/>
    </row>
    <row r="12" spans="1:6" ht="39.75" customHeight="1" x14ac:dyDescent="0.2">
      <c r="A12" s="343" t="s">
        <v>44</v>
      </c>
      <c r="B12" s="360" t="s">
        <v>111</v>
      </c>
      <c r="C12" s="360" t="s">
        <v>49</v>
      </c>
      <c r="D12" s="360" t="s">
        <v>11</v>
      </c>
      <c r="E12" s="360" t="s">
        <v>203</v>
      </c>
      <c r="F12" s="361" t="s">
        <v>149</v>
      </c>
    </row>
    <row r="13" spans="1:6" s="37" customFormat="1" ht="231.75" customHeight="1" x14ac:dyDescent="0.2">
      <c r="A13" s="185" t="s">
        <v>36</v>
      </c>
      <c r="B13" s="70" t="str">
        <f>+'CONTEXTO ESTRATEGICO'!H13</f>
        <v>Pérdida total, parcial o extravío de la documentación que hace parte de la memoria institucional y reposa en los Archivos de Gestión y el Archivo Central del Instituto de Cultura y Turismo (Icultur).</v>
      </c>
      <c r="C13" s="73" t="s">
        <v>77</v>
      </c>
      <c r="D13" s="188" t="str">
        <f>CONCATENATE('CONTEXTO ESTRATEGICO'!C13,'CONTEXTO ESTRATEGICO'!E13,'CONTEXTO ESTRATEGICO'!G13)</f>
        <v xml:space="preserve">
1. Sustracción de documentos físicos y/o electrónicos.
2. Circunstancias de tipo antropogénico (almacenamiento inadecuado, alteración de los documentos, maltrato de los documentos, entre otros). 
3. Falta de interés en la adquisición o actualización de conocimientos en referencia a técnicas y manejo de información.
4. Desconocimiento de la normatividad archivística y de las técnicas de organización de archivos.
5. Aplicación inadecuada de los inventarios documentales en los archivos de gestión y central.</v>
      </c>
      <c r="E13" s="189" t="s">
        <v>261</v>
      </c>
      <c r="F13" s="127" t="str">
        <f>+'CONTEXTO ESTRATEGICO'!I13</f>
        <v>1. Pérdida o deterioro del soporte documental e información. 
2. Pérdida del patrimonio documental del Instituto de Cultura y Turismo de Bolívar (Icultur). 
3. Investigaciones disciplinarias.
4. Deterioro de la imagen institucional afectando el activo de información y la integridad física y funcional de los documentos.
5. Demora en la entrega de respuesta al usuario.
6. Insatisfacción del usuario.
7. Sanciones Legales.</v>
      </c>
    </row>
    <row r="14" spans="1:6" s="37" customFormat="1" ht="176.25" customHeight="1" x14ac:dyDescent="0.2">
      <c r="A14" s="185" t="s">
        <v>37</v>
      </c>
      <c r="B14" s="70" t="str">
        <f>+'CONTEXTO ESTRATEGICO'!H14</f>
        <v>Organización inadecuada de los Expedientes.</v>
      </c>
      <c r="C14" s="73" t="s">
        <v>77</v>
      </c>
      <c r="D14" s="188" t="str">
        <f>CONCATENATE('CONTEXTO ESTRATEGICO'!C14,'CONTEXTO ESTRATEGICO'!E14,'CONTEXTO ESTRATEGICO'!G14)</f>
        <v xml:space="preserve">1. No aplicación de los lineamientos técnicos establecidos por la Ley General de Archivo.
2. No aplicación de las Tablas de Retención Documental (TRD) aprobadas por el Instituto.
3. Desinterés y falta de cultura en la implementación de la Gestión Documental, por parte de los funcionarios del Instituto.
</v>
      </c>
      <c r="E14" s="189" t="s">
        <v>269</v>
      </c>
      <c r="F14" s="127" t="str">
        <f>+'CONTEXTO ESTRATEGICO'!I14</f>
        <v>1. Mal manejo de los documentos y archivos. 
2. Inadecuada copia digitalizada de documentos.
3. Imposibilidad de cumplir con las metas de transferencias documentales.
4. Demora en la entrega de respuesta al usuario.
5. Insatisfacción del usuario.
6. Sanciones Legales.</v>
      </c>
    </row>
    <row r="15" spans="1:6" s="37" customFormat="1" ht="157.5" customHeight="1" x14ac:dyDescent="0.2">
      <c r="A15" s="185" t="s">
        <v>38</v>
      </c>
      <c r="B15" s="70" t="str">
        <f>+'CONTEXTO ESTRATEGICO'!H15</f>
        <v xml:space="preserve">Deterioro de la información de los Archivos de Gestión y el Archivo Central del Instituto de Cultura y Turismo de Bolívar (Icultur).   </v>
      </c>
      <c r="C15" s="73" t="s">
        <v>77</v>
      </c>
      <c r="D15" s="188" t="str">
        <f>CONCATENATE('CONTEXTO ESTRATEGICO'!C15,'CONTEXTO ESTRATEGICO'!E15,'CONTEXTO ESTRATEGICO'!G15)</f>
        <v xml:space="preserve">1. Falta de espacio suficiente y adecuado para el Archivo Central del Instituto de Cultura y Turismo de Bolívar (Icultur). 
2. Deterioro de las instalaciones y condiciones inadecuadas de almacenamiento (Fallas en sistemas eléctricos e hidráulicos, conatos de incendios, entre otros).
3. Presencia de plagas, roedores y microorganismos, que ponen en riesgo la integridad de los documentos.
</v>
      </c>
      <c r="E15" s="211" t="s">
        <v>237</v>
      </c>
      <c r="F15" s="184" t="str">
        <f>+'CONTEXTO ESTRATEGICO'!I15</f>
        <v>1. Deterioro de la imagen institucional afectando el activo de información y la integridad física y funcional de los documentos.
2. Acumulación de expedientes en los Archivos de gestión de las dependencias que generan fondos acumulados y por ende deterioro de la información.
3. Pérdida del patrimonio documental del Instituto de Cultura y Turismo de Bolívar (Icultur).
4. Retraso en las respuestas a las peticiones de los usuarios.</v>
      </c>
    </row>
    <row r="16" spans="1:6" s="37" customFormat="1" ht="184.5" customHeight="1" x14ac:dyDescent="0.2">
      <c r="A16" s="185" t="s">
        <v>39</v>
      </c>
      <c r="B16" s="70" t="str">
        <f>+'CONTEXTO ESTRATEGICO'!H16</f>
        <v>Tablas de Retención Documental (TRD) y demás herramientas de la Gestión Documental desactualizadas.</v>
      </c>
      <c r="C16" s="73" t="s">
        <v>10</v>
      </c>
      <c r="D16" s="70" t="str">
        <f>CONCATENATE('CONTEXTO ESTRATEGICO'!C16,'CONTEXTO ESTRATEGICO'!E16,'CONTEXTO ESTRATEGICO'!G16)</f>
        <v>1. Cambios estructurales y funcionales sufridos por el Instituto, como consecuencia de reestructuraciones o modernizaciones.
2. Aparición de nuevas normatividades que modifican los procesos de elaboración o actualización de las Tablas de Retención Documental (TRD) y demás herramientas archivísticas.</v>
      </c>
      <c r="E16" s="71" t="s">
        <v>251</v>
      </c>
      <c r="F16" s="127" t="str">
        <f>+'CONTEXTO ESTRATEGICO'!I16</f>
        <v>1. Archivos de gestión desactualizados.
2. Resistencia al Cambio por parte de los funcionarios.
3. Incumplimiento de los parámetros legales y técnicos establecidos por el Archivo General de la Nación.
4. Sanciones Legales.</v>
      </c>
    </row>
    <row r="17" spans="1:6" s="37" customFormat="1" ht="12.75" hidden="1" customHeight="1" x14ac:dyDescent="0.2">
      <c r="A17" s="102" t="s">
        <v>40</v>
      </c>
      <c r="B17" s="70">
        <f>+'CONTEXTO ESTRATEGICO'!H17</f>
        <v>0</v>
      </c>
      <c r="C17" s="73"/>
      <c r="D17" s="188" t="str">
        <f>CONCATENATE('CONTEXTO ESTRATEGICO'!C17,'CONTEXTO ESTRATEGICO'!E17,'CONTEXTO ESTRATEGICO'!G17)</f>
        <v xml:space="preserve">
  </v>
      </c>
      <c r="E17" s="71"/>
      <c r="F17" s="184">
        <f>+'CONTEXTO ESTRATEGICO'!I17</f>
        <v>0</v>
      </c>
    </row>
    <row r="18" spans="1:6" s="37" customFormat="1" ht="14.25" hidden="1" customHeight="1" x14ac:dyDescent="0.2">
      <c r="A18" s="102" t="s">
        <v>41</v>
      </c>
      <c r="B18" s="70">
        <f>+'CONTEXTO ESTRATEGICO'!H18</f>
        <v>0</v>
      </c>
      <c r="C18" s="73"/>
      <c r="D18" s="70"/>
      <c r="E18" s="71"/>
      <c r="F18" s="127" t="str">
        <f>+'CONTEXTO ESTRATEGICO'!I18</f>
        <v xml:space="preserve">
</v>
      </c>
    </row>
    <row r="19" spans="1:6" s="37" customFormat="1" ht="13.5" hidden="1" customHeight="1" x14ac:dyDescent="0.2">
      <c r="A19" s="102" t="s">
        <v>42</v>
      </c>
      <c r="B19" s="70">
        <f>+'CONTEXTO ESTRATEGICO'!H19</f>
        <v>0</v>
      </c>
      <c r="C19" s="73"/>
      <c r="D19" s="70" t="str">
        <f>CONCATENATE('CONTEXTO ESTRATEGICO'!C19,'CONTEXTO ESTRATEGICO'!E19,'CONTEXTO ESTRATEGICO'!G19)</f>
        <v/>
      </c>
      <c r="E19" s="71"/>
      <c r="F19" s="127">
        <f>+'CONTEXTO ESTRATEGICO'!I19</f>
        <v>0</v>
      </c>
    </row>
    <row r="20" spans="1:6" s="37" customFormat="1" ht="13.5" hidden="1" customHeight="1" x14ac:dyDescent="0.2">
      <c r="A20" s="102" t="s">
        <v>43</v>
      </c>
      <c r="B20" s="70">
        <f>+'CONTEXTO ESTRATEGICO'!H20</f>
        <v>0</v>
      </c>
      <c r="C20" s="177"/>
      <c r="D20" s="70" t="str">
        <f>CONCATENATE('CONTEXTO ESTRATEGICO'!C20,'CONTEXTO ESTRATEGICO'!E20,'CONTEXTO ESTRATEGICO'!G20)</f>
        <v/>
      </c>
      <c r="E20" s="71"/>
      <c r="F20" s="127">
        <f>+'CONTEXTO ESTRATEGICO'!I20</f>
        <v>0</v>
      </c>
    </row>
    <row r="21" spans="1:6" ht="12.75" customHeight="1" thickBot="1" x14ac:dyDescent="0.25">
      <c r="A21" s="103"/>
      <c r="B21" s="551" t="str">
        <f>CONCATENATE('CONTEXTO ESTRATEGICO'!C21,'CONTEXTO ESTRATEGICO'!E21,'CONTEXTO ESTRATEGICO'!G21)</f>
        <v/>
      </c>
      <c r="C21" s="551"/>
      <c r="D21" s="551"/>
      <c r="E21" s="551"/>
      <c r="F21" s="552"/>
    </row>
    <row r="22" spans="1:6" ht="15" thickBot="1" x14ac:dyDescent="0.25">
      <c r="A22" s="103"/>
      <c r="B22" s="126" t="s">
        <v>18</v>
      </c>
      <c r="C22" s="537" t="s">
        <v>20</v>
      </c>
      <c r="D22" s="537"/>
      <c r="E22" s="537" t="s">
        <v>19</v>
      </c>
      <c r="F22" s="538"/>
    </row>
    <row r="23" spans="1:6" x14ac:dyDescent="0.2">
      <c r="A23" s="103"/>
      <c r="B23" s="124" t="s">
        <v>255</v>
      </c>
      <c r="C23" s="533" t="s">
        <v>256</v>
      </c>
      <c r="D23" s="533"/>
      <c r="E23" s="533" t="s">
        <v>257</v>
      </c>
      <c r="F23" s="535"/>
    </row>
    <row r="24" spans="1:6" ht="15" thickBot="1" x14ac:dyDescent="0.25">
      <c r="A24" s="103"/>
      <c r="B24" s="125"/>
      <c r="C24" s="534"/>
      <c r="D24" s="534"/>
      <c r="E24" s="534"/>
      <c r="F24" s="536"/>
    </row>
    <row r="25" spans="1:6" x14ac:dyDescent="0.2">
      <c r="A25" s="103"/>
      <c r="B25" s="99"/>
      <c r="C25" s="99"/>
      <c r="D25" s="99"/>
      <c r="E25" s="99"/>
      <c r="F25" s="123"/>
    </row>
    <row r="26" spans="1:6" x14ac:dyDescent="0.2">
      <c r="A26" s="362"/>
      <c r="B26" s="363"/>
      <c r="C26" s="363"/>
      <c r="D26" s="363"/>
      <c r="E26" s="363"/>
      <c r="F26" s="364"/>
    </row>
    <row r="27" spans="1:6" x14ac:dyDescent="0.2">
      <c r="A27" s="362"/>
      <c r="B27" s="363"/>
      <c r="C27" s="363"/>
      <c r="D27" s="363"/>
      <c r="E27" s="363"/>
      <c r="F27" s="364"/>
    </row>
    <row r="28" spans="1:6" x14ac:dyDescent="0.2">
      <c r="A28" s="362"/>
      <c r="B28" s="365"/>
      <c r="C28" s="365"/>
      <c r="D28" s="365"/>
      <c r="E28" s="365"/>
      <c r="F28" s="364"/>
    </row>
    <row r="29" spans="1:6" x14ac:dyDescent="0.2">
      <c r="A29" s="362"/>
      <c r="B29" s="365"/>
      <c r="C29" s="365"/>
      <c r="D29" s="365"/>
      <c r="E29" s="365"/>
      <c r="F29" s="364"/>
    </row>
    <row r="30" spans="1:6" ht="15" thickBot="1" x14ac:dyDescent="0.25">
      <c r="A30" s="366"/>
      <c r="B30" s="367"/>
      <c r="C30" s="367"/>
      <c r="D30" s="367"/>
      <c r="E30" s="367"/>
      <c r="F30" s="368"/>
    </row>
    <row r="40" spans="1:2" ht="185.25" x14ac:dyDescent="0.2">
      <c r="A40" s="36" t="s">
        <v>76</v>
      </c>
      <c r="B40" s="36" t="s">
        <v>79</v>
      </c>
    </row>
    <row r="41" spans="1:2" ht="156.75" x14ac:dyDescent="0.2">
      <c r="A41" s="36" t="s">
        <v>9</v>
      </c>
      <c r="B41" s="36" t="s">
        <v>80</v>
      </c>
    </row>
    <row r="42" spans="1:2" ht="99.75" x14ac:dyDescent="0.2">
      <c r="A42" s="36" t="s">
        <v>77</v>
      </c>
      <c r="B42" s="36" t="s">
        <v>81</v>
      </c>
    </row>
    <row r="43" spans="1:2" ht="85.5" x14ac:dyDescent="0.2">
      <c r="A43" s="36" t="s">
        <v>78</v>
      </c>
      <c r="B43" s="36" t="s">
        <v>82</v>
      </c>
    </row>
    <row r="44" spans="1:2" ht="156.75" x14ac:dyDescent="0.2">
      <c r="A44" s="39" t="s">
        <v>10</v>
      </c>
      <c r="B44" s="39" t="s">
        <v>84</v>
      </c>
    </row>
    <row r="45" spans="1:2" ht="28.5" x14ac:dyDescent="0.2">
      <c r="A45" s="36" t="s">
        <v>91</v>
      </c>
    </row>
    <row r="54" ht="14.25" customHeight="1" x14ac:dyDescent="0.2"/>
    <row r="66" spans="35:37" ht="14.25" customHeight="1" x14ac:dyDescent="0.2"/>
    <row r="70" spans="35:37" ht="14.25" customHeight="1" x14ac:dyDescent="0.2">
      <c r="AI70" s="40" t="s">
        <v>8</v>
      </c>
    </row>
    <row r="71" spans="35:37" x14ac:dyDescent="0.2">
      <c r="AK71" s="40" t="s">
        <v>10</v>
      </c>
    </row>
    <row r="72" spans="35:37" x14ac:dyDescent="0.2">
      <c r="AK72" s="40" t="s">
        <v>33</v>
      </c>
    </row>
    <row r="73" spans="35:37" x14ac:dyDescent="0.2">
      <c r="AK73" s="40" t="s">
        <v>9</v>
      </c>
    </row>
    <row r="74" spans="35:37" x14ac:dyDescent="0.2">
      <c r="AK74" s="40" t="s">
        <v>17</v>
      </c>
    </row>
    <row r="75" spans="35:37" x14ac:dyDescent="0.2">
      <c r="AK75" s="40" t="s">
        <v>5</v>
      </c>
    </row>
    <row r="76" spans="35:37" x14ac:dyDescent="0.2">
      <c r="AK76" s="40" t="s">
        <v>35</v>
      </c>
    </row>
    <row r="77" spans="35:37" ht="28.5" x14ac:dyDescent="0.2">
      <c r="AK77" s="40" t="s">
        <v>34</v>
      </c>
    </row>
    <row r="78" spans="35:37" ht="14.25" customHeight="1" x14ac:dyDescent="0.2">
      <c r="AK78" s="40" t="s">
        <v>7</v>
      </c>
    </row>
    <row r="79" spans="35:37" x14ac:dyDescent="0.2">
      <c r="AK79" s="40" t="s">
        <v>6</v>
      </c>
    </row>
  </sheetData>
  <sheetProtection insertHyperlinks="0" deleteColumns="0" deleteRows="0" selectLockedCells="1"/>
  <mergeCells count="20">
    <mergeCell ref="A11:B11"/>
    <mergeCell ref="C8:F8"/>
    <mergeCell ref="C23:D23"/>
    <mergeCell ref="C24:D24"/>
    <mergeCell ref="E23:F23"/>
    <mergeCell ref="E24:F24"/>
    <mergeCell ref="E22:F22"/>
    <mergeCell ref="C22:D22"/>
    <mergeCell ref="C9:F9"/>
    <mergeCell ref="C11:F11"/>
    <mergeCell ref="A8:B8"/>
    <mergeCell ref="A10:F10"/>
    <mergeCell ref="A9:B9"/>
    <mergeCell ref="B21:F21"/>
    <mergeCell ref="A1:F1"/>
    <mergeCell ref="A2:F2"/>
    <mergeCell ref="B6:C6"/>
    <mergeCell ref="B7:C7"/>
    <mergeCell ref="A3:F3"/>
    <mergeCell ref="D6:F7"/>
  </mergeCells>
  <phoneticPr fontId="2" type="noConversion"/>
  <dataValidations count="4">
    <dataValidation allowBlank="1" showInputMessage="1" showErrorMessage="1" promptTitle="BREVE DESCRIPCION DEL RIESGO" prompt="_x000a_" sqref="F12" xr:uid="{00000000-0002-0000-0100-000000000000}"/>
    <dataValidation allowBlank="1" showInputMessage="1" showErrorMessage="1" promptTitle="CLASIFICACION" prompt="Agrupar los riesgos por causas comunes puede contribuir a desarrollar respuestas efectivas a los riesgos." sqref="A11:B11" xr:uid="{00000000-0002-0000-0100-000001000000}"/>
    <dataValidation type="list" errorStyle="warning" allowBlank="1" showInputMessage="1" showErrorMessage="1" errorTitle="CUIDADO !!!!" error="Usted esta ingresando un Riesgo Relacionado no clasificado en la lista de fuentes, por favor inclúyalo en la hoja FUENTES, en la lista de Riesgos y relacione los items para este nuevo Riesgo." sqref="C13:C20" xr:uid="{00000000-0002-0000-0100-000002000000}">
      <formula1>$A$40:$A$45</formula1>
    </dataValidation>
    <dataValidation errorStyle="warning" allowBlank="1" showInputMessage="1" showErrorMessage="1" errorTitle="CUIDADO !!!!" error="Usted esta ingresando un Riesgo Relacionado no clasificado en la lista de fuentes, por favor inclúyalo en la hoja FUENTES, en la lista de Riesgos y relacione los items para este nuevo Riesgo." sqref="D13:D20 B21" xr:uid="{00000000-0002-0000-0100-000003000000}"/>
  </dataValidations>
  <printOptions horizontalCentered="1" verticalCentered="1"/>
  <pageMargins left="0.25" right="0.25" top="0.75" bottom="0.75" header="0.3" footer="0.3"/>
  <pageSetup scale="48" fitToHeight="0" orientation="landscape" r:id="rId1"/>
  <headerFooter alignWithMargins="0">
    <oddFooter>Página &amp;P&amp;RMapa_Riesgos_Gestion_Documental</oddFooter>
  </headerFooter>
  <colBreaks count="1" manualBreakCount="1">
    <brk id="6" max="1048575" man="1"/>
  </colBreaks>
  <cellWatches>
    <cellWatch r="F11"/>
  </cellWatch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theme="8" tint="-0.249977111117893"/>
    <pageSetUpPr fitToPage="1"/>
  </sheetPr>
  <dimension ref="A1:J63"/>
  <sheetViews>
    <sheetView showGridLines="0" topLeftCell="A6" zoomScaleNormal="100" zoomScaleSheetLayoutView="75" zoomScalePageLayoutView="90" workbookViewId="0">
      <selection activeCell="C13" sqref="C13"/>
    </sheetView>
  </sheetViews>
  <sheetFormatPr baseColWidth="10" defaultColWidth="11.42578125" defaultRowHeight="14.25" x14ac:dyDescent="0.2"/>
  <cols>
    <col min="1" max="1" width="12.7109375" style="36" customWidth="1"/>
    <col min="2" max="2" width="63.42578125" style="44" customWidth="1"/>
    <col min="3" max="3" width="29.140625" style="36" customWidth="1"/>
    <col min="4" max="4" width="18.5703125" style="36" customWidth="1" collapsed="1"/>
    <col min="5" max="5" width="32.85546875" style="36" customWidth="1"/>
    <col min="6" max="6" width="36.42578125" style="44" customWidth="1"/>
    <col min="7" max="16384" width="11.42578125" style="36"/>
  </cols>
  <sheetData>
    <row r="1" spans="1:10" ht="12" customHeight="1" x14ac:dyDescent="0.2">
      <c r="A1" s="553" t="s">
        <v>72</v>
      </c>
      <c r="B1" s="554"/>
      <c r="C1" s="554"/>
      <c r="D1" s="554"/>
      <c r="E1" s="554"/>
      <c r="F1" s="555"/>
    </row>
    <row r="2" spans="1:10" ht="20.25" customHeight="1" x14ac:dyDescent="0.2">
      <c r="A2" s="520"/>
      <c r="B2" s="521"/>
      <c r="C2" s="521"/>
      <c r="D2" s="521"/>
      <c r="E2" s="521"/>
      <c r="F2" s="522"/>
    </row>
    <row r="3" spans="1:10" ht="10.5" customHeight="1" x14ac:dyDescent="0.2">
      <c r="A3" s="520"/>
      <c r="B3" s="521"/>
      <c r="C3" s="521"/>
      <c r="D3" s="521"/>
      <c r="E3" s="521"/>
      <c r="F3" s="522"/>
    </row>
    <row r="4" spans="1:10" ht="9.75" customHeight="1" x14ac:dyDescent="0.2">
      <c r="A4" s="520"/>
      <c r="B4" s="521"/>
      <c r="C4" s="521"/>
      <c r="D4" s="521"/>
      <c r="E4" s="521"/>
      <c r="F4" s="522"/>
    </row>
    <row r="5" spans="1:10" ht="9" customHeight="1" x14ac:dyDescent="0.2">
      <c r="A5" s="520"/>
      <c r="B5" s="521"/>
      <c r="C5" s="521"/>
      <c r="D5" s="521"/>
      <c r="E5" s="521"/>
      <c r="F5" s="522"/>
    </row>
    <row r="6" spans="1:10" ht="12.75" customHeight="1" x14ac:dyDescent="0.2">
      <c r="A6" s="340" t="s">
        <v>74</v>
      </c>
      <c r="B6" s="360" t="s">
        <v>213</v>
      </c>
      <c r="C6" s="369"/>
      <c r="D6" s="369"/>
      <c r="E6" s="369"/>
      <c r="F6" s="370"/>
    </row>
    <row r="7" spans="1:10" hidden="1" x14ac:dyDescent="0.2">
      <c r="A7" s="359" t="s">
        <v>70</v>
      </c>
      <c r="B7" s="371">
        <f>IF('CONTEXTO ESTRATEGICO'!B6="","",'CONTEXTO ESTRATEGICO'!B6)</f>
        <v>43280</v>
      </c>
      <c r="C7" s="372"/>
      <c r="D7" s="372"/>
      <c r="E7" s="372"/>
      <c r="F7" s="373"/>
    </row>
    <row r="8" spans="1:10" ht="12.75" customHeight="1" x14ac:dyDescent="0.2">
      <c r="A8" s="547" t="s">
        <v>75</v>
      </c>
      <c r="B8" s="519"/>
      <c r="C8" s="542" t="s">
        <v>85</v>
      </c>
      <c r="D8" s="543"/>
      <c r="E8" s="543"/>
      <c r="F8" s="544"/>
    </row>
    <row r="9" spans="1:10" ht="62.25" customHeight="1" x14ac:dyDescent="0.2">
      <c r="A9" s="549" t="str">
        <f>IDENTIFICACIÓN!A9</f>
        <v>Gestión Documental</v>
      </c>
      <c r="B9" s="550"/>
      <c r="C9" s="556" t="str">
        <f>IDENTIFICACIÓN!C9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557"/>
      <c r="E9" s="557"/>
      <c r="F9" s="558"/>
    </row>
    <row r="10" spans="1:10" ht="18.75" customHeight="1" x14ac:dyDescent="0.2">
      <c r="A10" s="547" t="s">
        <v>44</v>
      </c>
      <c r="B10" s="519" t="s">
        <v>12</v>
      </c>
      <c r="C10" s="519" t="s">
        <v>214</v>
      </c>
      <c r="D10" s="519"/>
      <c r="E10" s="519" t="s">
        <v>23</v>
      </c>
      <c r="F10" s="548"/>
    </row>
    <row r="11" spans="1:10" ht="51.75" customHeight="1" x14ac:dyDescent="0.2">
      <c r="A11" s="547"/>
      <c r="B11" s="519"/>
      <c r="C11" s="360" t="s">
        <v>131</v>
      </c>
      <c r="D11" s="360" t="s">
        <v>130</v>
      </c>
      <c r="E11" s="360" t="s">
        <v>129</v>
      </c>
      <c r="F11" s="361" t="s">
        <v>185</v>
      </c>
      <c r="H11" s="45"/>
      <c r="I11" s="45"/>
      <c r="J11" s="45"/>
    </row>
    <row r="12" spans="1:10" ht="51.75" customHeight="1" x14ac:dyDescent="0.2">
      <c r="A12" s="185" t="str">
        <f>IDENTIFICACIÓN!A13</f>
        <v>R1</v>
      </c>
      <c r="B12" s="136" t="str">
        <f>IDENTIFICACIÓN!B13</f>
        <v>Pérdida total, parcial o extravío de la documentación que hace parte de la memoria institucional y reposa en los Archivos de Gestión y el Archivo Central del Instituto de Cultura y Turismo (Icultur).</v>
      </c>
      <c r="C12" s="73">
        <v>3</v>
      </c>
      <c r="D12" s="73">
        <v>3</v>
      </c>
      <c r="E12" s="72">
        <f t="shared" ref="E12:E19" si="0">(C12*D12)*4</f>
        <v>36</v>
      </c>
      <c r="F12" s="147" t="str">
        <f t="shared" ref="F12:F19" si="1">IF(OR(AND(C12=3,D12=4),AND(C12=2,D12=5),AND(E12&gt;=52,E12&lt;=100)),"ZONA RIESGO EXTREMA",IF(OR(AND(C12=5,D12=2),AND(C12=4,D12=3),AND(C12=1,D12=4),AND(E12=20),AND(E12&gt;=28,E12&lt;=48)),"ZONA RIESGO ALTA",IF(OR(AND(C12=1,D12=3),AND(C12=4,D12=1),AND(E12=24)),"ZONA RIESGO MODERADA",IF(AND(E12&gt;=4,E12&lt;=16),"ZONA RIESGO BAJA"))))</f>
        <v>ZONA RIESGO ALTA</v>
      </c>
      <c r="H12" s="45"/>
      <c r="I12" s="45"/>
      <c r="J12" s="45"/>
    </row>
    <row r="13" spans="1:10" ht="36" customHeight="1" x14ac:dyDescent="0.2">
      <c r="A13" s="185" t="str">
        <f>IDENTIFICACIÓN!A14</f>
        <v>R2</v>
      </c>
      <c r="B13" s="136" t="str">
        <f>IDENTIFICACIÓN!B14</f>
        <v>Organización inadecuada de los Expedientes.</v>
      </c>
      <c r="C13" s="73">
        <v>2</v>
      </c>
      <c r="D13" s="73">
        <v>3</v>
      </c>
      <c r="E13" s="72">
        <f t="shared" si="0"/>
        <v>24</v>
      </c>
      <c r="F13" s="147" t="str">
        <f t="shared" si="1"/>
        <v>ZONA RIESGO MODERADA</v>
      </c>
      <c r="J13" s="45"/>
    </row>
    <row r="14" spans="1:10" ht="37.5" customHeight="1" x14ac:dyDescent="0.2">
      <c r="A14" s="185" t="str">
        <f>IDENTIFICACIÓN!A15</f>
        <v>R3</v>
      </c>
      <c r="B14" s="136" t="str">
        <f>IDENTIFICACIÓN!B15</f>
        <v xml:space="preserve">Deterioro de la información de los Archivos de Gestión y el Archivo Central del Instituto de Cultura y Turismo de Bolívar (Icultur).   </v>
      </c>
      <c r="C14" s="73">
        <v>2</v>
      </c>
      <c r="D14" s="73">
        <v>3</v>
      </c>
      <c r="E14" s="72">
        <f t="shared" si="0"/>
        <v>24</v>
      </c>
      <c r="F14" s="147" t="str">
        <f t="shared" si="1"/>
        <v>ZONA RIESGO MODERADA</v>
      </c>
      <c r="J14" s="45"/>
    </row>
    <row r="15" spans="1:10" ht="36" customHeight="1" x14ac:dyDescent="0.2">
      <c r="A15" s="186" t="str">
        <f>IDENTIFICACIÓN!A16</f>
        <v>R4</v>
      </c>
      <c r="B15" s="136" t="str">
        <f>IDENTIFICACIÓN!B16</f>
        <v>Tablas de Retención Documental (TRD) y demás herramientas de la Gestión Documental desactualizadas.</v>
      </c>
      <c r="C15" s="73">
        <v>2</v>
      </c>
      <c r="D15" s="73">
        <v>2</v>
      </c>
      <c r="E15" s="72">
        <f t="shared" si="0"/>
        <v>16</v>
      </c>
      <c r="F15" s="147" t="str">
        <f t="shared" si="1"/>
        <v>ZONA RIESGO BAJA</v>
      </c>
      <c r="J15" s="45"/>
    </row>
    <row r="16" spans="1:10" s="44" customFormat="1" ht="15" hidden="1" customHeight="1" x14ac:dyDescent="0.2">
      <c r="A16" s="146" t="str">
        <f>IDENTIFICACIÓN!A17</f>
        <v>R5</v>
      </c>
      <c r="B16" s="136">
        <f>IDENTIFICACIÓN!B17</f>
        <v>0</v>
      </c>
      <c r="C16" s="73"/>
      <c r="D16" s="73"/>
      <c r="E16" s="72">
        <f t="shared" si="0"/>
        <v>0</v>
      </c>
      <c r="F16" s="147" t="b">
        <f t="shared" si="1"/>
        <v>0</v>
      </c>
      <c r="G16" s="45"/>
      <c r="J16" s="45"/>
    </row>
    <row r="17" spans="1:10" s="44" customFormat="1" ht="15" hidden="1" x14ac:dyDescent="0.2">
      <c r="A17" s="146" t="str">
        <f>IDENTIFICACIÓN!A18</f>
        <v>R6</v>
      </c>
      <c r="B17" s="136">
        <f>IDENTIFICACIÓN!B18</f>
        <v>0</v>
      </c>
      <c r="C17" s="73"/>
      <c r="D17" s="73"/>
      <c r="E17" s="72">
        <f t="shared" si="0"/>
        <v>0</v>
      </c>
      <c r="F17" s="147" t="b">
        <f t="shared" si="1"/>
        <v>0</v>
      </c>
      <c r="G17" s="45"/>
      <c r="J17" s="45"/>
    </row>
    <row r="18" spans="1:10" ht="15" hidden="1" x14ac:dyDescent="0.2">
      <c r="A18" s="146" t="str">
        <f>IDENTIFICACIÓN!A19</f>
        <v>R7</v>
      </c>
      <c r="B18" s="136">
        <f>IDENTIFICACIÓN!B19</f>
        <v>0</v>
      </c>
      <c r="C18" s="73"/>
      <c r="D18" s="73"/>
      <c r="E18" s="72">
        <f t="shared" si="0"/>
        <v>0</v>
      </c>
      <c r="F18" s="147" t="b">
        <f t="shared" si="1"/>
        <v>0</v>
      </c>
      <c r="G18" s="45"/>
      <c r="H18" s="45"/>
      <c r="I18" s="45"/>
      <c r="J18" s="45"/>
    </row>
    <row r="19" spans="1:10" ht="15" hidden="1" x14ac:dyDescent="0.2">
      <c r="A19" s="43" t="str">
        <f>IDENTIFICACIÓN!A20</f>
        <v>R8</v>
      </c>
      <c r="B19" s="136">
        <f>IDENTIFICACIÓN!B20</f>
        <v>0</v>
      </c>
      <c r="C19" s="73"/>
      <c r="D19" s="73"/>
      <c r="E19" s="72">
        <f t="shared" si="0"/>
        <v>0</v>
      </c>
      <c r="F19" s="147" t="b">
        <f t="shared" si="1"/>
        <v>0</v>
      </c>
      <c r="H19" s="45"/>
      <c r="I19" s="45"/>
      <c r="J19" s="45"/>
    </row>
    <row r="20" spans="1:10" ht="18" customHeight="1" thickBot="1" x14ac:dyDescent="0.25">
      <c r="A20" s="362"/>
      <c r="B20" s="374"/>
      <c r="C20" s="365"/>
      <c r="D20" s="365"/>
      <c r="E20" s="365"/>
      <c r="F20" s="375"/>
    </row>
    <row r="21" spans="1:10" ht="12.75" customHeight="1" x14ac:dyDescent="0.2">
      <c r="A21" s="362"/>
      <c r="B21" s="197"/>
      <c r="C21" s="198" t="s">
        <v>161</v>
      </c>
      <c r="D21" s="378"/>
      <c r="E21" s="378"/>
      <c r="F21" s="379"/>
    </row>
    <row r="22" spans="1:10" ht="12.75" customHeight="1" x14ac:dyDescent="0.2">
      <c r="A22" s="362"/>
      <c r="B22" s="199"/>
      <c r="C22" s="200" t="s">
        <v>158</v>
      </c>
      <c r="D22" s="378"/>
      <c r="E22" s="378"/>
      <c r="F22" s="379"/>
    </row>
    <row r="23" spans="1:10" ht="12.75" customHeight="1" x14ac:dyDescent="0.2">
      <c r="A23" s="362"/>
      <c r="B23" s="201"/>
      <c r="C23" s="200" t="s">
        <v>159</v>
      </c>
      <c r="D23" s="378"/>
      <c r="E23" s="378"/>
      <c r="F23" s="379"/>
    </row>
    <row r="24" spans="1:10" ht="12.75" customHeight="1" thickBot="1" x14ac:dyDescent="0.25">
      <c r="A24" s="362"/>
      <c r="B24" s="202"/>
      <c r="C24" s="203" t="s">
        <v>160</v>
      </c>
      <c r="D24" s="378"/>
      <c r="E24" s="378"/>
      <c r="F24" s="379"/>
    </row>
    <row r="25" spans="1:10" ht="12.75" customHeight="1" thickBot="1" x14ac:dyDescent="0.25">
      <c r="A25" s="366"/>
      <c r="B25" s="376"/>
      <c r="C25" s="376"/>
      <c r="D25" s="376"/>
      <c r="E25" s="376"/>
      <c r="F25" s="377"/>
    </row>
    <row r="26" spans="1:10" ht="12.75" customHeight="1" x14ac:dyDescent="0.2">
      <c r="F26" s="36"/>
    </row>
    <row r="44" spans="1:5" hidden="1" x14ac:dyDescent="0.2">
      <c r="A44" s="36">
        <v>1</v>
      </c>
      <c r="B44" s="44">
        <v>1</v>
      </c>
      <c r="C44" s="36" t="s">
        <v>124</v>
      </c>
      <c r="D44" s="36" t="s">
        <v>108</v>
      </c>
      <c r="E44" s="36" t="s">
        <v>126</v>
      </c>
    </row>
    <row r="45" spans="1:5" ht="28.5" hidden="1" x14ac:dyDescent="0.2">
      <c r="A45" s="36">
        <v>2</v>
      </c>
      <c r="B45" s="44">
        <v>2</v>
      </c>
      <c r="C45" s="36" t="s">
        <v>125</v>
      </c>
      <c r="D45" s="36" t="s">
        <v>113</v>
      </c>
      <c r="E45" s="36" t="s">
        <v>127</v>
      </c>
    </row>
    <row r="46" spans="1:5" ht="28.5" hidden="1" x14ac:dyDescent="0.2">
      <c r="A46" s="36">
        <v>3</v>
      </c>
      <c r="B46" s="44">
        <v>3</v>
      </c>
      <c r="C46" s="36" t="s">
        <v>112</v>
      </c>
      <c r="D46" s="36" t="s">
        <v>114</v>
      </c>
      <c r="E46" s="36" t="s">
        <v>163</v>
      </c>
    </row>
    <row r="47" spans="1:5" hidden="1" x14ac:dyDescent="0.2">
      <c r="A47" s="36">
        <v>4</v>
      </c>
      <c r="B47" s="44">
        <v>4</v>
      </c>
      <c r="C47" s="36" t="s">
        <v>77</v>
      </c>
      <c r="D47" s="36" t="s">
        <v>115</v>
      </c>
      <c r="E47" s="36" t="s">
        <v>128</v>
      </c>
    </row>
    <row r="48" spans="1:5" hidden="1" x14ac:dyDescent="0.2">
      <c r="A48" s="36">
        <v>5</v>
      </c>
      <c r="B48" s="44">
        <v>5</v>
      </c>
      <c r="D48" s="36" t="s">
        <v>76</v>
      </c>
    </row>
    <row r="49" spans="4:4" ht="42.75" hidden="1" x14ac:dyDescent="0.2">
      <c r="D49" s="36" t="s">
        <v>153</v>
      </c>
    </row>
    <row r="50" spans="4:4" ht="42.75" hidden="1" x14ac:dyDescent="0.2">
      <c r="D50" s="36" t="s">
        <v>154</v>
      </c>
    </row>
    <row r="51" spans="4:4" ht="42.75" hidden="1" x14ac:dyDescent="0.2">
      <c r="D51" s="36" t="s">
        <v>155</v>
      </c>
    </row>
    <row r="52" spans="4:4" ht="28.5" hidden="1" x14ac:dyDescent="0.2">
      <c r="D52" s="36" t="s">
        <v>156</v>
      </c>
    </row>
    <row r="53" spans="4:4" ht="28.5" hidden="1" x14ac:dyDescent="0.2">
      <c r="D53" s="36" t="s">
        <v>157</v>
      </c>
    </row>
    <row r="54" spans="4:4" ht="28.5" hidden="1" x14ac:dyDescent="0.2">
      <c r="D54" s="36" t="s">
        <v>116</v>
      </c>
    </row>
    <row r="55" spans="4:4" ht="28.5" hidden="1" x14ac:dyDescent="0.2">
      <c r="D55" s="36" t="s">
        <v>164</v>
      </c>
    </row>
    <row r="56" spans="4:4" ht="28.5" hidden="1" x14ac:dyDescent="0.2">
      <c r="D56" s="36" t="s">
        <v>117</v>
      </c>
    </row>
    <row r="57" spans="4:4" ht="28.5" hidden="1" x14ac:dyDescent="0.2">
      <c r="D57" s="36" t="s">
        <v>118</v>
      </c>
    </row>
    <row r="58" spans="4:4" hidden="1" x14ac:dyDescent="0.2">
      <c r="D58" s="36" t="s">
        <v>119</v>
      </c>
    </row>
    <row r="59" spans="4:4" hidden="1" x14ac:dyDescent="0.2">
      <c r="D59" s="36" t="s">
        <v>120</v>
      </c>
    </row>
    <row r="60" spans="4:4" hidden="1" x14ac:dyDescent="0.2">
      <c r="D60" s="36" t="s">
        <v>121</v>
      </c>
    </row>
    <row r="61" spans="4:4" ht="28.5" hidden="1" x14ac:dyDescent="0.2">
      <c r="D61" s="36" t="s">
        <v>162</v>
      </c>
    </row>
    <row r="62" spans="4:4" ht="28.5" hidden="1" x14ac:dyDescent="0.2">
      <c r="D62" s="36" t="s">
        <v>122</v>
      </c>
    </row>
    <row r="63" spans="4:4" ht="28.5" hidden="1" x14ac:dyDescent="0.2">
      <c r="D63" s="36" t="s">
        <v>123</v>
      </c>
    </row>
  </sheetData>
  <sheetProtection deleteColumns="0" deleteRows="0"/>
  <dataConsolidate/>
  <mergeCells count="9">
    <mergeCell ref="A8:B8"/>
    <mergeCell ref="C8:F8"/>
    <mergeCell ref="A1:F5"/>
    <mergeCell ref="A9:B9"/>
    <mergeCell ref="C10:D10"/>
    <mergeCell ref="E10:F10"/>
    <mergeCell ref="B10:B11"/>
    <mergeCell ref="A10:A11"/>
    <mergeCell ref="C9:F9"/>
  </mergeCells>
  <phoneticPr fontId="2" type="noConversion"/>
  <conditionalFormatting sqref="E12:E19">
    <cfRule type="cellIs" dxfId="66" priority="6" stopIfTrue="1" operator="equal">
      <formula>"ZONA EXTREMA"</formula>
    </cfRule>
    <cfRule type="cellIs" dxfId="65" priority="7" stopIfTrue="1" operator="equal">
      <formula>"TOLERABLE"</formula>
    </cfRule>
    <cfRule type="cellIs" dxfId="64" priority="8" stopIfTrue="1" operator="equal">
      <formula>"INACEPTABLE"</formula>
    </cfRule>
    <cfRule type="cellIs" dxfId="63" priority="9" stopIfTrue="1" operator="equal">
      <formula>"IMPORTANTE"</formula>
    </cfRule>
    <cfRule type="cellIs" dxfId="62" priority="10" stopIfTrue="1" operator="equal">
      <formula>"MODERADO"</formula>
    </cfRule>
  </conditionalFormatting>
  <conditionalFormatting sqref="E12:F19">
    <cfRule type="cellIs" dxfId="61" priority="1" stopIfTrue="1" operator="equal">
      <formula>"ZONA RIESGO MODERADA"</formula>
    </cfRule>
    <cfRule type="cellIs" dxfId="60" priority="2" stopIfTrue="1" operator="equal">
      <formula>"ZONA RIESGO ALTA"</formula>
    </cfRule>
    <cfRule type="cellIs" dxfId="59" priority="3" stopIfTrue="1" operator="equal">
      <formula>"ZONA RIESGO BAJA"</formula>
    </cfRule>
    <cfRule type="cellIs" dxfId="58" priority="4" stopIfTrue="1" operator="equal">
      <formula>"ZONA RIESGO MODERADA"</formula>
    </cfRule>
    <cfRule type="cellIs" dxfId="57" priority="5" stopIfTrue="1" operator="equal">
      <formula>"ZONA RIESGO ALTA"</formula>
    </cfRule>
  </conditionalFormatting>
  <conditionalFormatting sqref="F12:F19">
    <cfRule type="cellIs" dxfId="56" priority="16" stopIfTrue="1" operator="equal">
      <formula>"ZONA RIESGO EXTREMA"</formula>
    </cfRule>
  </conditionalFormatting>
  <dataValidations xWindow="715" yWindow="657" count="5">
    <dataValidation allowBlank="1" showInputMessage="1" showErrorMessage="1" prompt="La probabilidad se encuentra determinada por una escala de 1 a 3, siendo 1 la menor probabilidad de ocurrencia del riesgo y 3 la mayor probabilidad de  ocurrencia." sqref="C11" xr:uid="{00000000-0002-0000-0200-000000000000}"/>
    <dataValidation type="list" allowBlank="1" showInputMessage="1" showErrorMessage="1" sqref="C12:C19" xr:uid="{00000000-0002-0000-0200-000001000000}">
      <formula1>$A$44:$A$48</formula1>
    </dataValidation>
    <dataValidation type="list" allowBlank="1" showInputMessage="1" showErrorMessage="1" sqref="D12:D19" xr:uid="{00000000-0002-0000-0200-000002000000}">
      <formula1>$B$44:$B$48</formula1>
    </dataValidation>
    <dataValidation type="list" allowBlank="1" showInputMessage="1" showErrorMessage="1" sqref="D40" xr:uid="{00000000-0002-0000-0200-000003000000}">
      <formula1>$D$44:$D$48</formula1>
    </dataValidation>
    <dataValidation allowBlank="1" showInputMessage="1" showErrorMessage="1" prompt="Es la materialización del riesgo y las consecuencias de su aparición. Su escala es: 5 bajo impacto, 10 medio, 20 alto impacto._x000a_" sqref="D11" xr:uid="{00000000-0002-0000-0200-000004000000}"/>
  </dataValidations>
  <printOptions horizontalCentered="1" verticalCentered="1"/>
  <pageMargins left="0.25" right="0.25" top="0.75" bottom="0.75" header="0.3" footer="0.3"/>
  <pageSetup scale="73" fitToHeight="0" orientation="landscape" r:id="rId1"/>
  <headerFooter alignWithMargins="0">
    <oddFooter>&amp;CMapa_Riesgos_Gestión_Documental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tabColor theme="8" tint="-0.249977111117893"/>
    <pageSetUpPr fitToPage="1"/>
  </sheetPr>
  <dimension ref="A1:O40"/>
  <sheetViews>
    <sheetView showGridLines="0" topLeftCell="A10" zoomScaleSheetLayoutView="90" workbookViewId="0">
      <selection activeCell="K10" sqref="K10"/>
    </sheetView>
  </sheetViews>
  <sheetFormatPr baseColWidth="10" defaultColWidth="11.42578125" defaultRowHeight="12.75" x14ac:dyDescent="0.2"/>
  <cols>
    <col min="1" max="1" width="15.42578125" style="33" customWidth="1"/>
    <col min="2" max="2" width="12.42578125" style="33" customWidth="1"/>
    <col min="3" max="7" width="10.7109375" style="33" customWidth="1"/>
    <col min="8" max="8" width="9" style="33" customWidth="1"/>
    <col min="9" max="9" width="8" style="33" customWidth="1"/>
    <col min="10" max="10" width="10.28515625" style="33" customWidth="1"/>
    <col min="11" max="11" width="30" style="33" bestFit="1" customWidth="1"/>
    <col min="12" max="12" width="12.42578125" style="33" customWidth="1"/>
    <col min="13" max="13" width="11.85546875" style="33" customWidth="1"/>
    <col min="14" max="14" width="3.7109375" style="33" customWidth="1"/>
    <col min="15" max="16384" width="11.42578125" style="33"/>
  </cols>
  <sheetData>
    <row r="1" spans="1:15" s="31" customFormat="1" ht="18.75" customHeight="1" x14ac:dyDescent="0.2">
      <c r="A1" s="520" t="s">
        <v>72</v>
      </c>
      <c r="B1" s="521"/>
      <c r="C1" s="521"/>
      <c r="D1" s="521"/>
      <c r="E1" s="521"/>
      <c r="F1" s="521"/>
      <c r="G1" s="521"/>
      <c r="H1" s="521"/>
      <c r="I1" s="521"/>
      <c r="J1" s="521"/>
      <c r="K1" s="521"/>
      <c r="L1" s="521"/>
      <c r="M1" s="521"/>
      <c r="N1" s="522"/>
      <c r="O1" s="107"/>
    </row>
    <row r="2" spans="1:15" s="31" customFormat="1" ht="18.75" customHeight="1" x14ac:dyDescent="0.2">
      <c r="A2" s="520"/>
      <c r="B2" s="521"/>
      <c r="C2" s="521"/>
      <c r="D2" s="521"/>
      <c r="E2" s="521"/>
      <c r="F2" s="521"/>
      <c r="G2" s="521"/>
      <c r="H2" s="521"/>
      <c r="I2" s="521"/>
      <c r="J2" s="521"/>
      <c r="K2" s="521"/>
      <c r="L2" s="521"/>
      <c r="M2" s="521"/>
      <c r="N2" s="522"/>
      <c r="O2" s="107"/>
    </row>
    <row r="3" spans="1:15" s="31" customFormat="1" ht="18.75" customHeight="1" thickBot="1" x14ac:dyDescent="0.25">
      <c r="A3" s="573"/>
      <c r="B3" s="574"/>
      <c r="C3" s="574"/>
      <c r="D3" s="574"/>
      <c r="E3" s="574"/>
      <c r="F3" s="574"/>
      <c r="G3" s="574"/>
      <c r="H3" s="574"/>
      <c r="I3" s="574"/>
      <c r="J3" s="574"/>
      <c r="K3" s="574"/>
      <c r="L3" s="574"/>
      <c r="M3" s="574"/>
      <c r="N3" s="575"/>
      <c r="O3" s="108"/>
    </row>
    <row r="4" spans="1:15" s="31" customFormat="1" ht="14.25" x14ac:dyDescent="0.2">
      <c r="A4" s="380" t="s">
        <v>74</v>
      </c>
      <c r="B4" s="584" t="s">
        <v>167</v>
      </c>
      <c r="C4" s="584"/>
      <c r="D4" s="576"/>
      <c r="E4" s="577"/>
      <c r="F4" s="577"/>
      <c r="G4" s="577"/>
      <c r="H4" s="577"/>
      <c r="I4" s="577"/>
      <c r="J4" s="577"/>
      <c r="K4" s="577"/>
      <c r="L4" s="577"/>
      <c r="M4" s="577"/>
      <c r="N4" s="578"/>
      <c r="O4" s="108"/>
    </row>
    <row r="5" spans="1:15" s="31" customFormat="1" ht="14.25" hidden="1" x14ac:dyDescent="0.2">
      <c r="A5" s="359" t="s">
        <v>70</v>
      </c>
      <c r="B5" s="518">
        <f>'CONTEXTO ESTRATEGICO'!B6</f>
        <v>43280</v>
      </c>
      <c r="C5" s="585"/>
      <c r="D5" s="579"/>
      <c r="E5" s="580"/>
      <c r="F5" s="580"/>
      <c r="G5" s="580"/>
      <c r="H5" s="580"/>
      <c r="I5" s="580"/>
      <c r="J5" s="580"/>
      <c r="K5" s="580"/>
      <c r="L5" s="580"/>
      <c r="M5" s="580"/>
      <c r="N5" s="581"/>
      <c r="O5" s="109"/>
    </row>
    <row r="6" spans="1:15" s="31" customFormat="1" ht="28.5" customHeight="1" x14ac:dyDescent="0.2">
      <c r="A6" s="586" t="s">
        <v>75</v>
      </c>
      <c r="B6" s="587"/>
      <c r="C6" s="588" t="s">
        <v>85</v>
      </c>
      <c r="D6" s="589"/>
      <c r="E6" s="589"/>
      <c r="F6" s="589"/>
      <c r="G6" s="589"/>
      <c r="H6" s="589"/>
      <c r="I6" s="589"/>
      <c r="J6" s="589"/>
      <c r="K6" s="589"/>
      <c r="L6" s="589"/>
      <c r="M6" s="589"/>
      <c r="N6" s="590"/>
      <c r="O6" s="109"/>
    </row>
    <row r="7" spans="1:15" s="31" customFormat="1" ht="58.5" customHeight="1" thickBot="1" x14ac:dyDescent="0.25">
      <c r="A7" s="598" t="str">
        <f>'CONTEXTO ESTRATEGICO'!A13</f>
        <v>Gestión Documental</v>
      </c>
      <c r="B7" s="599"/>
      <c r="C7" s="591"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7" s="592"/>
      <c r="E7" s="592"/>
      <c r="F7" s="592"/>
      <c r="G7" s="592"/>
      <c r="H7" s="592"/>
      <c r="I7" s="592"/>
      <c r="J7" s="592"/>
      <c r="K7" s="592"/>
      <c r="L7" s="592"/>
      <c r="M7" s="592"/>
      <c r="N7" s="593"/>
      <c r="O7" s="109"/>
    </row>
    <row r="8" spans="1:15" s="32" customFormat="1" x14ac:dyDescent="0.2">
      <c r="A8" s="9"/>
      <c r="B8" s="10"/>
      <c r="C8" s="10"/>
      <c r="D8" s="10"/>
      <c r="E8" s="10"/>
      <c r="F8" s="10"/>
      <c r="G8" s="10"/>
      <c r="H8" s="17"/>
      <c r="I8" s="11"/>
      <c r="J8" s="10"/>
      <c r="K8" s="10"/>
      <c r="L8" s="10"/>
      <c r="M8" s="10"/>
      <c r="N8" s="12"/>
      <c r="O8" s="206"/>
    </row>
    <row r="9" spans="1:15" ht="20.100000000000001" customHeight="1" thickBot="1" x14ac:dyDescent="0.25">
      <c r="A9" s="2"/>
      <c r="B9"/>
      <c r="C9"/>
      <c r="D9"/>
      <c r="E9"/>
      <c r="F9"/>
      <c r="G9"/>
      <c r="H9"/>
      <c r="I9"/>
      <c r="J9"/>
      <c r="K9"/>
      <c r="L9"/>
      <c r="M9"/>
      <c r="N9" s="3"/>
      <c r="O9" s="111"/>
    </row>
    <row r="10" spans="1:15" ht="20.100000000000001" customHeight="1" thickBot="1" x14ac:dyDescent="0.25">
      <c r="A10" s="2"/>
      <c r="B10" s="566" t="str">
        <f>A7</f>
        <v>Gestión Documental</v>
      </c>
      <c r="C10" s="567"/>
      <c r="D10" s="567"/>
      <c r="E10" s="567"/>
      <c r="F10" s="567"/>
      <c r="G10" s="567"/>
      <c r="H10" s="568"/>
      <c r="I10"/>
      <c r="J10"/>
      <c r="K10"/>
      <c r="L10"/>
      <c r="M10"/>
      <c r="N10" s="3"/>
      <c r="O10" s="111"/>
    </row>
    <row r="11" spans="1:15" x14ac:dyDescent="0.2">
      <c r="A11" s="2"/>
      <c r="B11" s="2"/>
      <c r="C11"/>
      <c r="D11"/>
      <c r="E11"/>
      <c r="F11"/>
      <c r="G11"/>
      <c r="H11" s="76"/>
      <c r="I11"/>
      <c r="J11"/>
      <c r="K11"/>
      <c r="L11"/>
      <c r="M11"/>
      <c r="N11" s="3"/>
      <c r="O11" s="111"/>
    </row>
    <row r="12" spans="1:15" ht="13.5" thickBot="1" x14ac:dyDescent="0.25">
      <c r="A12" s="2"/>
      <c r="B12" s="2"/>
      <c r="C12"/>
      <c r="D12"/>
      <c r="E12"/>
      <c r="F12"/>
      <c r="G12"/>
      <c r="H12" s="76"/>
      <c r="I12"/>
      <c r="J12"/>
      <c r="K12"/>
      <c r="L12"/>
      <c r="M12"/>
      <c r="N12" s="3"/>
      <c r="O12" s="111"/>
    </row>
    <row r="13" spans="1:15" ht="3" customHeight="1" x14ac:dyDescent="0.2">
      <c r="A13" s="2"/>
      <c r="B13" s="2"/>
      <c r="C13"/>
      <c r="D13"/>
      <c r="E13"/>
      <c r="F13"/>
      <c r="G13" s="4"/>
      <c r="H13" s="76"/>
      <c r="I13"/>
      <c r="J13" s="564" t="s">
        <v>29</v>
      </c>
      <c r="K13" s="582" t="s">
        <v>32</v>
      </c>
      <c r="L13" s="594" t="s">
        <v>31</v>
      </c>
      <c r="M13" s="596" t="s">
        <v>30</v>
      </c>
      <c r="N13" s="3"/>
      <c r="O13" s="111"/>
    </row>
    <row r="14" spans="1:15" ht="20.25" customHeight="1" thickBot="1" x14ac:dyDescent="0.25">
      <c r="A14" s="2"/>
      <c r="B14" s="2"/>
      <c r="C14"/>
      <c r="D14"/>
      <c r="E14"/>
      <c r="F14"/>
      <c r="G14" s="4"/>
      <c r="H14" s="572" t="s">
        <v>101</v>
      </c>
      <c r="I14"/>
      <c r="J14" s="565"/>
      <c r="K14" s="583"/>
      <c r="L14" s="595"/>
      <c r="M14" s="597"/>
      <c r="N14" s="3"/>
      <c r="O14" s="111"/>
    </row>
    <row r="15" spans="1:15" x14ac:dyDescent="0.2">
      <c r="A15" s="2"/>
      <c r="B15" s="2"/>
      <c r="C15"/>
      <c r="D15"/>
      <c r="E15"/>
      <c r="F15"/>
      <c r="G15" s="4"/>
      <c r="H15" s="572"/>
      <c r="I15"/>
      <c r="J15" s="559" t="str">
        <f>A7</f>
        <v>Gestión Documental</v>
      </c>
      <c r="K15" s="293" t="str">
        <f>IDENTIFICACIÓN!A13</f>
        <v>R1</v>
      </c>
      <c r="L15" s="294">
        <f>ANALISIS!D12</f>
        <v>3</v>
      </c>
      <c r="M15" s="295">
        <f>ANALISIS!C12</f>
        <v>3</v>
      </c>
      <c r="N15" s="3"/>
      <c r="O15" s="111"/>
    </row>
    <row r="16" spans="1:15" ht="12.75" customHeight="1" x14ac:dyDescent="0.2">
      <c r="A16" s="2"/>
      <c r="B16" s="2"/>
      <c r="C16"/>
      <c r="D16"/>
      <c r="E16"/>
      <c r="F16"/>
      <c r="G16" s="4"/>
      <c r="H16" s="572"/>
      <c r="I16"/>
      <c r="J16" s="560"/>
      <c r="K16" s="291" t="str">
        <f>IDENTIFICACIÓN!A14</f>
        <v>R2</v>
      </c>
      <c r="L16" s="5">
        <f>ANALISIS!D13</f>
        <v>3</v>
      </c>
      <c r="M16" s="274">
        <f>ANALISIS!C13</f>
        <v>2</v>
      </c>
      <c r="N16" s="3"/>
      <c r="O16" s="111"/>
    </row>
    <row r="17" spans="1:15" x14ac:dyDescent="0.2">
      <c r="A17" s="2"/>
      <c r="B17" s="2"/>
      <c r="C17"/>
      <c r="D17"/>
      <c r="E17"/>
      <c r="F17"/>
      <c r="G17" s="4"/>
      <c r="H17" s="570" t="s">
        <v>100</v>
      </c>
      <c r="I17"/>
      <c r="J17" s="560"/>
      <c r="K17" s="291" t="str">
        <f>IDENTIFICACIÓN!A15</f>
        <v>R3</v>
      </c>
      <c r="L17" s="5">
        <f>ANALISIS!D14</f>
        <v>3</v>
      </c>
      <c r="M17" s="274">
        <f>ANALISIS!C14</f>
        <v>2</v>
      </c>
      <c r="N17" s="3"/>
      <c r="O17" s="111"/>
    </row>
    <row r="18" spans="1:15" x14ac:dyDescent="0.2">
      <c r="A18" s="2"/>
      <c r="B18" s="2"/>
      <c r="C18"/>
      <c r="D18"/>
      <c r="E18"/>
      <c r="F18"/>
      <c r="G18" s="4"/>
      <c r="H18" s="570"/>
      <c r="I18"/>
      <c r="J18" s="560"/>
      <c r="K18" s="291" t="str">
        <f>IDENTIFICACIÓN!A16</f>
        <v>R4</v>
      </c>
      <c r="L18" s="5">
        <f>ANALISIS!D15</f>
        <v>2</v>
      </c>
      <c r="M18" s="274">
        <f>ANALISIS!C15</f>
        <v>2</v>
      </c>
      <c r="N18" s="3"/>
      <c r="O18" s="111"/>
    </row>
    <row r="19" spans="1:15" ht="13.5" customHeight="1" x14ac:dyDescent="0.2">
      <c r="A19" s="2"/>
      <c r="B19" s="2"/>
      <c r="C19"/>
      <c r="D19"/>
      <c r="E19"/>
      <c r="F19"/>
      <c r="G19" s="4"/>
      <c r="H19" s="570"/>
      <c r="I19"/>
      <c r="J19" s="560"/>
      <c r="K19" s="292" t="str">
        <f>IDENTIFICACIÓN!A17</f>
        <v>R5</v>
      </c>
      <c r="L19" s="5">
        <f>ANALISIS!D16</f>
        <v>0</v>
      </c>
      <c r="M19" s="274">
        <f>ANALISIS!C16</f>
        <v>0</v>
      </c>
      <c r="N19" s="3"/>
      <c r="O19" s="111"/>
    </row>
    <row r="20" spans="1:15" ht="12" customHeight="1" x14ac:dyDescent="0.2">
      <c r="A20" s="2"/>
      <c r="B20" s="2"/>
      <c r="C20"/>
      <c r="D20"/>
      <c r="E20"/>
      <c r="F20"/>
      <c r="G20" s="4"/>
      <c r="H20" s="571" t="s">
        <v>99</v>
      </c>
      <c r="I20"/>
      <c r="J20" s="560"/>
      <c r="K20" s="292" t="str">
        <f>IDENTIFICACIÓN!A18</f>
        <v>R6</v>
      </c>
      <c r="L20" s="5">
        <f>ANALISIS!D17</f>
        <v>0</v>
      </c>
      <c r="M20" s="274">
        <f>ANALISIS!C17</f>
        <v>0</v>
      </c>
      <c r="N20" s="3"/>
      <c r="O20" s="111"/>
    </row>
    <row r="21" spans="1:15" ht="12" customHeight="1" x14ac:dyDescent="0.2">
      <c r="A21" s="2"/>
      <c r="B21" s="2"/>
      <c r="C21"/>
      <c r="D21"/>
      <c r="E21"/>
      <c r="F21"/>
      <c r="G21" s="4"/>
      <c r="H21" s="571"/>
      <c r="I21"/>
      <c r="J21" s="560"/>
      <c r="K21" s="292" t="str">
        <f>IDENTIFICACIÓN!A19</f>
        <v>R7</v>
      </c>
      <c r="L21" s="5">
        <f>ANALISIS!D18</f>
        <v>0</v>
      </c>
      <c r="M21" s="274">
        <f>ANALISIS!C18</f>
        <v>0</v>
      </c>
      <c r="N21" s="3"/>
      <c r="O21" s="111"/>
    </row>
    <row r="22" spans="1:15" ht="15.75" customHeight="1" thickBot="1" x14ac:dyDescent="0.25">
      <c r="A22" s="2"/>
      <c r="B22" s="2"/>
      <c r="C22"/>
      <c r="D22"/>
      <c r="E22"/>
      <c r="F22"/>
      <c r="G22" s="77"/>
      <c r="H22" s="571"/>
      <c r="I22"/>
      <c r="J22" s="561"/>
      <c r="K22" s="296" t="str">
        <f>IDENTIFICACIÓN!A20</f>
        <v>R8</v>
      </c>
      <c r="L22" s="275">
        <f>ANALISIS!D19</f>
        <v>0</v>
      </c>
      <c r="M22" s="276">
        <f>ANALISIS!C19</f>
        <v>0</v>
      </c>
      <c r="N22" s="3"/>
      <c r="O22" s="111"/>
    </row>
    <row r="23" spans="1:15" ht="12" customHeight="1" x14ac:dyDescent="0.2">
      <c r="A23" s="2"/>
      <c r="B23" s="2"/>
      <c r="C23"/>
      <c r="D23"/>
      <c r="E23"/>
      <c r="F23"/>
      <c r="G23" s="74"/>
      <c r="H23" s="570" t="s">
        <v>98</v>
      </c>
      <c r="I23"/>
      <c r="J23"/>
      <c r="K23"/>
      <c r="L23"/>
      <c r="M23"/>
      <c r="N23" s="3"/>
      <c r="O23" s="111"/>
    </row>
    <row r="24" spans="1:15" ht="12" customHeight="1" x14ac:dyDescent="0.2">
      <c r="A24" s="2"/>
      <c r="B24" s="2"/>
      <c r="C24"/>
      <c r="D24"/>
      <c r="E24"/>
      <c r="F24"/>
      <c r="G24" s="74"/>
      <c r="H24" s="570"/>
      <c r="I24"/>
      <c r="J24"/>
      <c r="K24"/>
      <c r="L24"/>
      <c r="M24"/>
      <c r="N24" s="3"/>
      <c r="O24" s="111"/>
    </row>
    <row r="25" spans="1:15" ht="18" customHeight="1" x14ac:dyDescent="0.2">
      <c r="A25" s="2"/>
      <c r="B25" s="2"/>
      <c r="C25"/>
      <c r="D25"/>
      <c r="E25"/>
      <c r="F25"/>
      <c r="G25" s="74"/>
      <c r="H25" s="570"/>
      <c r="I25"/>
      <c r="J25" s="77"/>
      <c r="K25" s="77"/>
      <c r="L25"/>
      <c r="M25"/>
      <c r="N25" s="3"/>
      <c r="O25" s="111"/>
    </row>
    <row r="26" spans="1:15" ht="12" customHeight="1" x14ac:dyDescent="0.2">
      <c r="A26" s="2"/>
      <c r="B26" s="2"/>
      <c r="C26"/>
      <c r="D26"/>
      <c r="E26"/>
      <c r="F26"/>
      <c r="G26" s="74"/>
      <c r="H26" s="569" t="s">
        <v>97</v>
      </c>
      <c r="I26"/>
      <c r="J26" s="77"/>
      <c r="K26" s="77"/>
      <c r="L26"/>
      <c r="M26"/>
      <c r="N26" s="3"/>
      <c r="O26" s="111"/>
    </row>
    <row r="27" spans="1:15" ht="12" customHeight="1" x14ac:dyDescent="0.2">
      <c r="A27" s="2"/>
      <c r="B27" s="2"/>
      <c r="C27"/>
      <c r="D27"/>
      <c r="E27"/>
      <c r="F27"/>
      <c r="G27" s="74"/>
      <c r="H27" s="569"/>
      <c r="I27"/>
      <c r="J27" s="77"/>
      <c r="K27" s="77"/>
      <c r="L27"/>
      <c r="M27"/>
      <c r="N27" s="3"/>
      <c r="O27" s="111"/>
    </row>
    <row r="28" spans="1:15" ht="21" customHeight="1" thickBot="1" x14ac:dyDescent="0.25">
      <c r="A28" s="2"/>
      <c r="B28" s="2"/>
      <c r="C28"/>
      <c r="D28"/>
      <c r="E28"/>
      <c r="F28"/>
      <c r="G28" s="74"/>
      <c r="H28" s="569"/>
      <c r="I28"/>
      <c r="J28" s="77"/>
      <c r="K28" s="77"/>
      <c r="L28"/>
      <c r="M28"/>
      <c r="N28" s="3"/>
      <c r="O28" s="111"/>
    </row>
    <row r="29" spans="1:15" ht="12" customHeight="1" x14ac:dyDescent="0.2">
      <c r="A29" s="2"/>
      <c r="B29" s="2"/>
      <c r="C29" s="77"/>
      <c r="D29" s="77"/>
      <c r="E29" s="77"/>
      <c r="F29" s="77"/>
      <c r="G29" s="77"/>
      <c r="H29" s="78"/>
      <c r="I29"/>
      <c r="J29" s="204"/>
      <c r="K29" s="198" t="s">
        <v>161</v>
      </c>
      <c r="L29"/>
      <c r="M29"/>
      <c r="N29" s="3"/>
      <c r="O29" s="111"/>
    </row>
    <row r="30" spans="1:15" ht="12" customHeight="1" x14ac:dyDescent="0.2">
      <c r="A30" s="2"/>
      <c r="B30" s="6"/>
      <c r="C30" s="7"/>
      <c r="D30" s="7"/>
      <c r="E30" s="7"/>
      <c r="F30" s="7"/>
      <c r="G30" s="74"/>
      <c r="H30" s="79"/>
      <c r="I30"/>
      <c r="J30" s="199"/>
      <c r="K30" s="200" t="s">
        <v>158</v>
      </c>
      <c r="L30"/>
      <c r="M30"/>
      <c r="N30" s="3"/>
      <c r="O30" s="111"/>
    </row>
    <row r="31" spans="1:15" ht="14.25" x14ac:dyDescent="0.2">
      <c r="A31" s="2"/>
      <c r="B31" s="6"/>
      <c r="C31" s="75" t="s">
        <v>96</v>
      </c>
      <c r="D31" s="75" t="s">
        <v>92</v>
      </c>
      <c r="E31" s="75" t="s">
        <v>95</v>
      </c>
      <c r="F31" s="75" t="s">
        <v>93</v>
      </c>
      <c r="G31" s="75" t="s">
        <v>94</v>
      </c>
      <c r="H31" s="3"/>
      <c r="I31"/>
      <c r="J31" s="201"/>
      <c r="K31" s="200" t="s">
        <v>159</v>
      </c>
      <c r="L31"/>
      <c r="M31"/>
      <c r="N31" s="3"/>
      <c r="O31" s="111"/>
    </row>
    <row r="32" spans="1:15" ht="15" thickBot="1" x14ac:dyDescent="0.25">
      <c r="A32" s="2"/>
      <c r="B32" s="562"/>
      <c r="C32" s="563"/>
      <c r="D32" s="563"/>
      <c r="E32" s="563"/>
      <c r="F32" s="563"/>
      <c r="G32" s="563"/>
      <c r="H32" s="8"/>
      <c r="I32"/>
      <c r="J32" s="205"/>
      <c r="K32" s="203" t="s">
        <v>160</v>
      </c>
      <c r="L32"/>
      <c r="M32"/>
      <c r="N32" s="3"/>
      <c r="O32" s="111"/>
    </row>
    <row r="33" spans="1:15" x14ac:dyDescent="0.2">
      <c r="A33" s="2"/>
      <c r="B33" s="7"/>
      <c r="C33" s="7"/>
      <c r="D33" s="7"/>
      <c r="E33" s="7"/>
      <c r="F33" s="7"/>
      <c r="G33" s="7"/>
      <c r="H33"/>
      <c r="I33"/>
      <c r="J33"/>
      <c r="K33"/>
      <c r="L33"/>
      <c r="M33"/>
      <c r="N33" s="3"/>
      <c r="O33" s="111"/>
    </row>
    <row r="34" spans="1:15" ht="17.25" customHeight="1" thickBot="1" x14ac:dyDescent="0.25">
      <c r="A34" s="18"/>
      <c r="B34" s="19"/>
      <c r="C34" s="19"/>
      <c r="D34" s="19"/>
      <c r="E34" s="19"/>
      <c r="F34" s="19"/>
      <c r="G34" s="19"/>
      <c r="H34" s="19"/>
      <c r="I34" s="19"/>
      <c r="J34" s="19"/>
      <c r="K34" s="19"/>
      <c r="L34" s="19"/>
      <c r="M34" s="19"/>
      <c r="N34" s="8"/>
      <c r="O34" s="111"/>
    </row>
    <row r="35" spans="1:15" ht="26.25" hidden="1" customHeight="1" x14ac:dyDescent="0.2">
      <c r="A35" s="2"/>
      <c r="B35"/>
      <c r="C35"/>
      <c r="D35"/>
      <c r="E35"/>
      <c r="F35"/>
      <c r="G35"/>
      <c r="H35"/>
      <c r="I35"/>
      <c r="J35"/>
      <c r="K35"/>
      <c r="L35"/>
      <c r="M35"/>
      <c r="N35" s="3"/>
      <c r="O35" s="111"/>
    </row>
    <row r="36" spans="1:15" ht="13.5" customHeight="1" x14ac:dyDescent="0.2">
      <c r="A36" s="381"/>
      <c r="B36" s="382"/>
      <c r="C36" s="382"/>
      <c r="D36" s="382"/>
      <c r="E36" s="382"/>
      <c r="F36" s="382"/>
      <c r="G36" s="382"/>
      <c r="H36" s="382"/>
      <c r="I36" s="382"/>
      <c r="J36" s="382"/>
      <c r="K36" s="382"/>
      <c r="L36" s="382"/>
      <c r="M36" s="382"/>
      <c r="N36" s="383"/>
      <c r="O36" s="112"/>
    </row>
    <row r="37" spans="1:15" x14ac:dyDescent="0.2">
      <c r="A37" s="384"/>
      <c r="B37" s="385"/>
      <c r="C37" s="385"/>
      <c r="D37" s="385"/>
      <c r="E37" s="385"/>
      <c r="F37" s="385"/>
      <c r="G37" s="385"/>
      <c r="H37" s="385"/>
      <c r="I37" s="385"/>
      <c r="J37" s="385"/>
      <c r="K37" s="385"/>
      <c r="L37" s="385"/>
      <c r="M37" s="385"/>
      <c r="N37" s="386"/>
      <c r="O37" s="112"/>
    </row>
    <row r="38" spans="1:15" x14ac:dyDescent="0.2">
      <c r="A38" s="384"/>
      <c r="B38" s="385"/>
      <c r="C38" s="385"/>
      <c r="D38" s="385"/>
      <c r="E38" s="385"/>
      <c r="F38" s="385"/>
      <c r="G38" s="385"/>
      <c r="H38" s="385"/>
      <c r="I38" s="385"/>
      <c r="J38" s="385"/>
      <c r="K38" s="385"/>
      <c r="L38" s="385"/>
      <c r="M38" s="385"/>
      <c r="N38" s="386"/>
      <c r="O38" s="112"/>
    </row>
    <row r="39" spans="1:15" x14ac:dyDescent="0.2">
      <c r="A39" s="384"/>
      <c r="B39" s="385"/>
      <c r="C39" s="385"/>
      <c r="D39" s="385"/>
      <c r="E39" s="385"/>
      <c r="F39" s="385"/>
      <c r="G39" s="385"/>
      <c r="H39" s="385"/>
      <c r="I39" s="385"/>
      <c r="J39" s="385"/>
      <c r="K39" s="385"/>
      <c r="L39" s="385"/>
      <c r="M39" s="385"/>
      <c r="N39" s="386"/>
      <c r="O39" s="112"/>
    </row>
    <row r="40" spans="1:15" ht="13.5" thickBot="1" x14ac:dyDescent="0.25">
      <c r="A40" s="387"/>
      <c r="B40" s="388"/>
      <c r="C40" s="388"/>
      <c r="D40" s="388"/>
      <c r="E40" s="388"/>
      <c r="F40" s="388"/>
      <c r="G40" s="388"/>
      <c r="H40" s="388"/>
      <c r="I40" s="388"/>
      <c r="J40" s="388"/>
      <c r="K40" s="388"/>
      <c r="L40" s="388"/>
      <c r="M40" s="388"/>
      <c r="N40" s="389"/>
      <c r="O40" s="112"/>
    </row>
  </sheetData>
  <sheetProtection insertColumns="0" insertRows="0" insertHyperlinks="0" deleteColumns="0" deleteRows="0"/>
  <mergeCells count="21">
    <mergeCell ref="A1:N3"/>
    <mergeCell ref="D4:N5"/>
    <mergeCell ref="K13:K14"/>
    <mergeCell ref="B4:C4"/>
    <mergeCell ref="B5:C5"/>
    <mergeCell ref="A6:B6"/>
    <mergeCell ref="C6:N6"/>
    <mergeCell ref="C7:N7"/>
    <mergeCell ref="L13:L14"/>
    <mergeCell ref="M13:M14"/>
    <mergeCell ref="A7:B7"/>
    <mergeCell ref="J15:J22"/>
    <mergeCell ref="B32:D32"/>
    <mergeCell ref="E32:G32"/>
    <mergeCell ref="J13:J14"/>
    <mergeCell ref="B10:H10"/>
    <mergeCell ref="H26:H28"/>
    <mergeCell ref="H23:H25"/>
    <mergeCell ref="H20:H22"/>
    <mergeCell ref="H17:H19"/>
    <mergeCell ref="H14:H16"/>
  </mergeCells>
  <phoneticPr fontId="0" type="noConversion"/>
  <printOptions horizontalCentered="1" verticalCentered="1"/>
  <pageMargins left="0.25" right="0.25" top="0.75" bottom="0.75" header="0.3" footer="0.3"/>
  <pageSetup scale="81" fitToHeight="0" orientation="landscape" r:id="rId1"/>
  <headerFooter alignWithMargins="0">
    <oddFooter>&amp;F</oddFooter>
  </headerFooter>
  <rowBreaks count="1" manualBreakCount="1">
    <brk id="40" max="16383" man="1"/>
  </rowBreaks>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8" tint="-0.249977111117893"/>
    <pageSetUpPr fitToPage="1"/>
  </sheetPr>
  <dimension ref="A1:AE55"/>
  <sheetViews>
    <sheetView showGridLines="0" topLeftCell="H4" zoomScale="80" zoomScaleNormal="80" zoomScaleSheetLayoutView="75" zoomScalePageLayoutView="80" workbookViewId="0">
      <pane ySplit="1" topLeftCell="A11" activePane="bottomLeft" state="frozen"/>
      <selection activeCell="J4" sqref="J4"/>
      <selection pane="bottomLeft" activeCell="N22" sqref="N22"/>
    </sheetView>
  </sheetViews>
  <sheetFormatPr baseColWidth="10" defaultColWidth="0" defaultRowHeight="14.25" x14ac:dyDescent="0.2"/>
  <cols>
    <col min="1" max="1" width="11.28515625" style="44" customWidth="1"/>
    <col min="2" max="2" width="50.28515625" style="44" customWidth="1"/>
    <col min="3" max="3" width="65.5703125" style="36" customWidth="1" collapsed="1"/>
    <col min="4" max="4" width="24.42578125" style="36" customWidth="1"/>
    <col min="5" max="5" width="29.7109375" style="36" customWidth="1"/>
    <col min="6" max="6" width="24.28515625" style="36" customWidth="1"/>
    <col min="7" max="7" width="16.85546875" style="36" customWidth="1"/>
    <col min="8" max="8" width="19" style="36" customWidth="1"/>
    <col min="9" max="9" width="22.5703125" style="36" customWidth="1"/>
    <col min="10" max="10" width="22.7109375" style="36" customWidth="1"/>
    <col min="11" max="11" width="29.42578125" style="36" customWidth="1"/>
    <col min="12" max="12" width="5.7109375" style="36" customWidth="1"/>
    <col min="13" max="13" width="8.28515625" style="36" customWidth="1"/>
    <col min="14" max="14" width="6.5703125" style="36" customWidth="1"/>
    <col min="15" max="15" width="7.28515625" style="36" customWidth="1"/>
    <col min="16" max="16" width="7" style="36" customWidth="1"/>
    <col min="17" max="17" width="14.42578125" style="36" customWidth="1"/>
    <col min="18" max="18" width="16.7109375" style="36" customWidth="1"/>
    <col min="19" max="19" width="21.5703125" style="36" customWidth="1"/>
    <col min="20" max="20" width="24.7109375" style="36" customWidth="1"/>
    <col min="21" max="21" width="57.28515625" style="36" customWidth="1"/>
    <col min="22" max="22" width="20.28515625" style="36" customWidth="1"/>
    <col min="23" max="23" width="14.7109375" style="36" customWidth="1"/>
    <col min="24" max="24" width="15.42578125" style="36" customWidth="1"/>
    <col min="25" max="25" width="13.42578125" style="36" hidden="1" customWidth="1"/>
    <col min="26" max="31" width="12.28515625" style="36" hidden="1" customWidth="1"/>
    <col min="32" max="16384" width="0" style="36" hidden="1"/>
  </cols>
  <sheetData>
    <row r="1" spans="1:24" ht="21.75" customHeight="1" x14ac:dyDescent="0.2">
      <c r="A1" s="600" t="s">
        <v>72</v>
      </c>
      <c r="B1" s="601"/>
      <c r="C1" s="601"/>
      <c r="D1" s="601"/>
      <c r="E1" s="601"/>
      <c r="F1" s="601"/>
      <c r="G1" s="601"/>
      <c r="H1" s="601"/>
      <c r="I1" s="601"/>
      <c r="J1" s="601"/>
      <c r="K1" s="601"/>
      <c r="L1" s="601"/>
      <c r="M1" s="601"/>
      <c r="N1" s="601"/>
      <c r="O1" s="601"/>
      <c r="P1" s="601"/>
      <c r="Q1" s="601"/>
      <c r="R1" s="601"/>
      <c r="S1" s="601"/>
      <c r="T1" s="601"/>
      <c r="U1" s="601"/>
      <c r="V1" s="601"/>
      <c r="W1" s="601"/>
      <c r="X1" s="602"/>
    </row>
    <row r="2" spans="1:24" ht="15" customHeight="1" x14ac:dyDescent="0.2">
      <c r="A2" s="603"/>
      <c r="B2" s="604"/>
      <c r="C2" s="604"/>
      <c r="D2" s="604"/>
      <c r="E2" s="604"/>
      <c r="F2" s="604"/>
      <c r="G2" s="604"/>
      <c r="H2" s="604"/>
      <c r="I2" s="604"/>
      <c r="J2" s="604"/>
      <c r="K2" s="604"/>
      <c r="L2" s="604"/>
      <c r="M2" s="604"/>
      <c r="N2" s="604"/>
      <c r="O2" s="604"/>
      <c r="P2" s="604"/>
      <c r="Q2" s="604"/>
      <c r="R2" s="604"/>
      <c r="S2" s="604"/>
      <c r="T2" s="604"/>
      <c r="U2" s="604"/>
      <c r="V2" s="604"/>
      <c r="W2" s="604"/>
      <c r="X2" s="605"/>
    </row>
    <row r="3" spans="1:24" x14ac:dyDescent="0.2">
      <c r="A3" s="603"/>
      <c r="B3" s="604"/>
      <c r="C3" s="604"/>
      <c r="D3" s="604"/>
      <c r="E3" s="604"/>
      <c r="F3" s="604"/>
      <c r="G3" s="604"/>
      <c r="H3" s="604"/>
      <c r="I3" s="604"/>
      <c r="J3" s="604"/>
      <c r="K3" s="604"/>
      <c r="L3" s="604"/>
      <c r="M3" s="604"/>
      <c r="N3" s="604"/>
      <c r="O3" s="604"/>
      <c r="P3" s="604"/>
      <c r="Q3" s="604"/>
      <c r="R3" s="604"/>
      <c r="S3" s="604"/>
      <c r="T3" s="604"/>
      <c r="U3" s="604"/>
      <c r="V3" s="604"/>
      <c r="W3" s="604"/>
      <c r="X3" s="605"/>
    </row>
    <row r="4" spans="1:24" ht="15" thickBot="1" x14ac:dyDescent="0.25">
      <c r="A4" s="606"/>
      <c r="B4" s="607"/>
      <c r="C4" s="607"/>
      <c r="D4" s="607"/>
      <c r="E4" s="607"/>
      <c r="F4" s="607"/>
      <c r="G4" s="607"/>
      <c r="H4" s="607"/>
      <c r="I4" s="607"/>
      <c r="J4" s="607"/>
      <c r="K4" s="607"/>
      <c r="L4" s="607"/>
      <c r="M4" s="607"/>
      <c r="N4" s="607"/>
      <c r="O4" s="607"/>
      <c r="P4" s="607"/>
      <c r="Q4" s="607"/>
      <c r="R4" s="607"/>
      <c r="S4" s="607"/>
      <c r="T4" s="607"/>
      <c r="U4" s="607"/>
      <c r="V4" s="607"/>
      <c r="W4" s="607"/>
      <c r="X4" s="608"/>
    </row>
    <row r="5" spans="1:24" ht="22.5" customHeight="1" x14ac:dyDescent="0.2">
      <c r="A5" s="358" t="s">
        <v>74</v>
      </c>
      <c r="B5" s="390" t="s">
        <v>15</v>
      </c>
      <c r="C5" s="391"/>
      <c r="D5" s="391"/>
      <c r="E5" s="391"/>
      <c r="F5" s="391"/>
      <c r="G5" s="391"/>
      <c r="H5" s="391"/>
      <c r="I5" s="391"/>
      <c r="J5" s="391"/>
      <c r="K5" s="391"/>
      <c r="L5" s="391"/>
      <c r="M5" s="391"/>
      <c r="N5" s="391"/>
      <c r="O5" s="391"/>
      <c r="P5" s="391"/>
      <c r="Q5" s="391"/>
      <c r="R5" s="391"/>
      <c r="S5" s="391"/>
      <c r="T5" s="391"/>
      <c r="U5" s="391"/>
      <c r="V5" s="391"/>
      <c r="W5" s="391"/>
      <c r="X5" s="392"/>
    </row>
    <row r="6" spans="1:24" ht="21" hidden="1" customHeight="1" x14ac:dyDescent="0.2">
      <c r="A6" s="101" t="s">
        <v>70</v>
      </c>
      <c r="B6" s="212">
        <f>IF(ANALISIS!B7:C7="","",ANALISIS!B7:C7)</f>
        <v>43280</v>
      </c>
      <c r="C6" s="609"/>
      <c r="D6" s="610"/>
      <c r="E6" s="610"/>
      <c r="F6" s="610"/>
      <c r="G6" s="610"/>
      <c r="H6" s="610"/>
      <c r="I6" s="610"/>
      <c r="J6" s="610"/>
      <c r="K6" s="610"/>
      <c r="L6" s="610"/>
      <c r="M6" s="610"/>
      <c r="N6" s="610"/>
      <c r="O6" s="610"/>
      <c r="P6" s="610"/>
      <c r="Q6" s="610"/>
      <c r="R6" s="610"/>
      <c r="S6" s="610"/>
      <c r="T6" s="610"/>
      <c r="U6" s="610"/>
      <c r="V6" s="610"/>
      <c r="W6" s="610"/>
      <c r="X6" s="611"/>
    </row>
    <row r="7" spans="1:24" ht="30.75" customHeight="1" x14ac:dyDescent="0.2">
      <c r="A7" s="545" t="s">
        <v>75</v>
      </c>
      <c r="B7" s="546"/>
      <c r="C7" s="659" t="s">
        <v>85</v>
      </c>
      <c r="D7" s="660"/>
      <c r="E7" s="660"/>
      <c r="F7" s="660"/>
      <c r="G7" s="660"/>
      <c r="H7" s="660"/>
      <c r="I7" s="660"/>
      <c r="J7" s="660"/>
      <c r="K7" s="660"/>
      <c r="L7" s="660"/>
      <c r="M7" s="660"/>
      <c r="N7" s="660"/>
      <c r="O7" s="660"/>
      <c r="P7" s="660"/>
      <c r="Q7" s="660"/>
      <c r="R7" s="660"/>
      <c r="S7" s="660"/>
      <c r="T7" s="660"/>
      <c r="U7" s="660"/>
      <c r="V7" s="660"/>
      <c r="W7" s="660"/>
      <c r="X7" s="661"/>
    </row>
    <row r="8" spans="1:24" ht="48.75" customHeight="1" thickBot="1" x14ac:dyDescent="0.25">
      <c r="A8" s="665" t="str">
        <f>'CONTEXTO ESTRATEGICO'!A13</f>
        <v>Gestión Documental</v>
      </c>
      <c r="B8" s="666"/>
      <c r="C8" s="662"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663"/>
      <c r="E8" s="663"/>
      <c r="F8" s="663"/>
      <c r="G8" s="663"/>
      <c r="H8" s="663"/>
      <c r="I8" s="663"/>
      <c r="J8" s="663"/>
      <c r="K8" s="663"/>
      <c r="L8" s="663"/>
      <c r="M8" s="663"/>
      <c r="N8" s="663"/>
      <c r="O8" s="663"/>
      <c r="P8" s="663"/>
      <c r="Q8" s="663"/>
      <c r="R8" s="663"/>
      <c r="S8" s="663"/>
      <c r="T8" s="663"/>
      <c r="U8" s="663"/>
      <c r="V8" s="663"/>
      <c r="W8" s="663"/>
      <c r="X8" s="664"/>
    </row>
    <row r="9" spans="1:24" s="395" customFormat="1" ht="20.25" customHeight="1" thickBot="1" x14ac:dyDescent="0.25">
      <c r="A9" s="648" t="s">
        <v>44</v>
      </c>
      <c r="B9" s="648" t="s">
        <v>12</v>
      </c>
      <c r="C9" s="669" t="s">
        <v>215</v>
      </c>
      <c r="D9" s="670"/>
      <c r="E9" s="670"/>
      <c r="F9" s="670"/>
      <c r="G9" s="670"/>
      <c r="H9" s="670"/>
      <c r="I9" s="670"/>
      <c r="J9" s="670"/>
      <c r="K9" s="670"/>
      <c r="L9" s="670"/>
      <c r="M9" s="670"/>
      <c r="N9" s="670"/>
      <c r="O9" s="670"/>
      <c r="P9" s="670"/>
      <c r="Q9" s="670"/>
      <c r="R9" s="670"/>
      <c r="S9" s="670"/>
      <c r="T9" s="670"/>
      <c r="U9" s="670"/>
      <c r="V9" s="670"/>
      <c r="W9" s="670"/>
      <c r="X9" s="671"/>
    </row>
    <row r="10" spans="1:24" s="365" customFormat="1" ht="30.75" customHeight="1" thickBot="1" x14ac:dyDescent="0.25">
      <c r="A10" s="649"/>
      <c r="B10" s="649"/>
      <c r="C10" s="631" t="s">
        <v>151</v>
      </c>
      <c r="D10" s="657" t="s">
        <v>186</v>
      </c>
      <c r="E10" s="651" t="s">
        <v>195</v>
      </c>
      <c r="F10" s="651"/>
      <c r="G10" s="651"/>
      <c r="H10" s="651"/>
      <c r="I10" s="651"/>
      <c r="J10" s="651"/>
      <c r="K10" s="651"/>
      <c r="L10" s="652" t="s">
        <v>52</v>
      </c>
      <c r="M10" s="577"/>
      <c r="N10" s="577"/>
      <c r="O10" s="577"/>
      <c r="P10" s="577"/>
      <c r="Q10" s="577"/>
      <c r="R10" s="578"/>
      <c r="S10" s="644" t="s">
        <v>202</v>
      </c>
      <c r="T10" s="656" t="s">
        <v>201</v>
      </c>
      <c r="U10" s="644" t="s">
        <v>196</v>
      </c>
      <c r="V10" s="580" t="s">
        <v>61</v>
      </c>
      <c r="W10" s="621" t="s">
        <v>50</v>
      </c>
      <c r="X10" s="623" t="s">
        <v>51</v>
      </c>
    </row>
    <row r="11" spans="1:24" s="367" customFormat="1" ht="72" thickBot="1" x14ac:dyDescent="0.25">
      <c r="A11" s="650"/>
      <c r="B11" s="650"/>
      <c r="C11" s="632"/>
      <c r="D11" s="658"/>
      <c r="E11" s="416" t="s">
        <v>189</v>
      </c>
      <c r="F11" s="414" t="s">
        <v>190</v>
      </c>
      <c r="G11" s="414" t="s">
        <v>216</v>
      </c>
      <c r="H11" s="414" t="s">
        <v>191</v>
      </c>
      <c r="I11" s="414" t="s">
        <v>192</v>
      </c>
      <c r="J11" s="414" t="s">
        <v>193</v>
      </c>
      <c r="K11" s="415" t="s">
        <v>194</v>
      </c>
      <c r="L11" s="653"/>
      <c r="M11" s="654"/>
      <c r="N11" s="654"/>
      <c r="O11" s="654"/>
      <c r="P11" s="654"/>
      <c r="Q11" s="654"/>
      <c r="R11" s="655"/>
      <c r="S11" s="645"/>
      <c r="T11" s="654"/>
      <c r="U11" s="645"/>
      <c r="V11" s="672"/>
      <c r="W11" s="622"/>
      <c r="X11" s="624"/>
    </row>
    <row r="12" spans="1:24" ht="66.75" customHeight="1" x14ac:dyDescent="0.2">
      <c r="A12" s="625" t="str">
        <f>IDENTIFICACIÓN!A13</f>
        <v>R1</v>
      </c>
      <c r="B12" s="639" t="str">
        <f>IDENTIFICACIÓN!B13</f>
        <v>Pérdida total, parcial o extravío de la documentación que hace parte de la memoria institucional y reposa en los Archivos de Gestión y el Archivo Central del Instituto de Cultura y Turismo (Icultur).</v>
      </c>
      <c r="C12" s="412" t="s">
        <v>245</v>
      </c>
      <c r="D12" s="213" t="s">
        <v>188</v>
      </c>
      <c r="E12" s="214" t="s">
        <v>16</v>
      </c>
      <c r="F12" s="214" t="s">
        <v>16</v>
      </c>
      <c r="G12" s="214" t="s">
        <v>48</v>
      </c>
      <c r="H12" s="214" t="s">
        <v>16</v>
      </c>
      <c r="I12" s="214" t="s">
        <v>16</v>
      </c>
      <c r="J12" s="214" t="s">
        <v>16</v>
      </c>
      <c r="K12" s="214" t="s">
        <v>16</v>
      </c>
      <c r="L12" s="215">
        <f>IF(E12="SI",15,0)</f>
        <v>15</v>
      </c>
      <c r="M12" s="215">
        <f>IF(F12="SI",5,0)</f>
        <v>5</v>
      </c>
      <c r="N12" s="215">
        <f>IF(G12="SI",15,0)</f>
        <v>0</v>
      </c>
      <c r="O12" s="215">
        <f>IF(H12="SI",10,0)</f>
        <v>10</v>
      </c>
      <c r="P12" s="215">
        <f>IF(I12="SI",15,0)</f>
        <v>15</v>
      </c>
      <c r="Q12" s="215">
        <f>IF(J12="SI",10,0)</f>
        <v>10</v>
      </c>
      <c r="R12" s="215">
        <f>IF(K12="SI",30,0)</f>
        <v>30</v>
      </c>
      <c r="S12" s="215" t="s">
        <v>16</v>
      </c>
      <c r="T12" s="215" t="s">
        <v>16</v>
      </c>
      <c r="U12" s="413" t="s">
        <v>243</v>
      </c>
      <c r="V12" s="305">
        <f>SUM(L12:R12)</f>
        <v>85</v>
      </c>
      <c r="W12" s="680">
        <f>IF(AND(V12&gt;0,SUM(V13:V14)=0),V12,IF(AND(SUM(V12:V13)&gt;0,V14=0),AVERAGE(V12:V13),AVERAGE(V12:V14)))</f>
        <v>85</v>
      </c>
      <c r="X12" s="615">
        <f>IF(AND(W12&gt;0,SUM(W15:W35)=0),AVERAGE(W12),IF(AND(W12&gt;0,W15&gt;0,SUM(W18:W35)=0),AVERAGE(W12:W17),IF(AND(W12&gt;0,W15&gt;0,W18&gt;0,SUM(W21:W35)=0),AVERAGE(W12:W20),IF(AND(W12&gt;0,W15&gt;0,W18&gt;0,W21&gt;0,SUM(W24:W35)=0),AVERAGE(W12:W23),IF(AND(W12&gt;0,W15&gt;0,W18&gt;0,W21&gt;0,W24&gt;0,SUM(W27:W35)=0),AVERAGE(W12:W26),IF(AND(W12&gt;0,W15&gt;0,W18&gt;0,W21&gt;0,W24&gt;0,W27&gt;0,SUM(W30:W35)=0),AVERAGE(W12:W29),IF(AND(W12&gt;0,W15&gt;0,W18&gt;0,W21&gt;0,W24&gt;0,W27&gt;0,W30&gt;0,W33=0),AVERAGE(W12:W32),(AVERAGE(W12:W35)))))))))</f>
        <v>85</v>
      </c>
    </row>
    <row r="13" spans="1:24" ht="63.75" customHeight="1" x14ac:dyDescent="0.2">
      <c r="A13" s="626"/>
      <c r="B13" s="640"/>
      <c r="C13" s="227" t="s">
        <v>240</v>
      </c>
      <c r="D13" s="38" t="s">
        <v>187</v>
      </c>
      <c r="E13" s="38" t="s">
        <v>16</v>
      </c>
      <c r="F13" s="38" t="s">
        <v>16</v>
      </c>
      <c r="G13" s="38" t="s">
        <v>48</v>
      </c>
      <c r="H13" s="38" t="s">
        <v>16</v>
      </c>
      <c r="I13" s="38" t="s">
        <v>16</v>
      </c>
      <c r="J13" s="38" t="s">
        <v>16</v>
      </c>
      <c r="K13" s="38" t="s">
        <v>16</v>
      </c>
      <c r="L13" s="43">
        <f t="shared" ref="L13:L35" si="0">IF(E13="SI",15,0)</f>
        <v>15</v>
      </c>
      <c r="M13" s="43">
        <f t="shared" ref="M13:M35" si="1">IF(F13="SI",5,0)</f>
        <v>5</v>
      </c>
      <c r="N13" s="43">
        <f t="shared" ref="N13:N35" si="2">IF(G13="SI",15,0)</f>
        <v>0</v>
      </c>
      <c r="O13" s="43">
        <f t="shared" ref="O13:O35" si="3">IF(H13="SI",10,0)</f>
        <v>10</v>
      </c>
      <c r="P13" s="43">
        <f t="shared" ref="P13:P35" si="4">IF(I13="SI",15,0)</f>
        <v>15</v>
      </c>
      <c r="Q13" s="43">
        <f t="shared" ref="Q13:Q35" si="5">IF(J13="SI",10,0)</f>
        <v>10</v>
      </c>
      <c r="R13" s="43">
        <f t="shared" ref="R13:R35" si="6">IF(K13="SI",30,0)</f>
        <v>30</v>
      </c>
      <c r="S13" s="43" t="s">
        <v>16</v>
      </c>
      <c r="T13" s="43" t="s">
        <v>16</v>
      </c>
      <c r="U13" s="219" t="s">
        <v>207</v>
      </c>
      <c r="V13" s="232">
        <f>SUM(L13:R13)</f>
        <v>85</v>
      </c>
      <c r="W13" s="681"/>
      <c r="X13" s="616"/>
    </row>
    <row r="14" spans="1:24" ht="57" customHeight="1" thickBot="1" x14ac:dyDescent="0.25">
      <c r="A14" s="627"/>
      <c r="B14" s="641"/>
      <c r="C14" s="290" t="s">
        <v>242</v>
      </c>
      <c r="D14" s="222" t="s">
        <v>187</v>
      </c>
      <c r="E14" s="223" t="s">
        <v>16</v>
      </c>
      <c r="F14" s="223" t="s">
        <v>16</v>
      </c>
      <c r="G14" s="223" t="s">
        <v>48</v>
      </c>
      <c r="H14" s="223" t="s">
        <v>16</v>
      </c>
      <c r="I14" s="223" t="s">
        <v>16</v>
      </c>
      <c r="J14" s="223" t="s">
        <v>16</v>
      </c>
      <c r="K14" s="223" t="s">
        <v>16</v>
      </c>
      <c r="L14" s="224">
        <f>IF(E14="SI",15,0)</f>
        <v>15</v>
      </c>
      <c r="M14" s="224">
        <f>IF(F14="SI",5,0)</f>
        <v>5</v>
      </c>
      <c r="N14" s="224">
        <f>IF(G14="SI",15,0)</f>
        <v>0</v>
      </c>
      <c r="O14" s="224">
        <f>IF(H14="SI",10,0)</f>
        <v>10</v>
      </c>
      <c r="P14" s="224">
        <f>IF(I14="SI",15,0)</f>
        <v>15</v>
      </c>
      <c r="Q14" s="224">
        <f>IF(J14="SI",10,0)</f>
        <v>10</v>
      </c>
      <c r="R14" s="224">
        <f>IF(K14="SI",30,0)</f>
        <v>30</v>
      </c>
      <c r="S14" s="224" t="s">
        <v>16</v>
      </c>
      <c r="T14" s="224" t="s">
        <v>16</v>
      </c>
      <c r="U14" s="302" t="s">
        <v>207</v>
      </c>
      <c r="V14" s="281">
        <f t="shared" ref="V14:V35" si="7">SUM(L14:R14)</f>
        <v>85</v>
      </c>
      <c r="W14" s="682"/>
      <c r="X14" s="616"/>
    </row>
    <row r="15" spans="1:24" ht="64.5" customHeight="1" x14ac:dyDescent="0.2">
      <c r="A15" s="612" t="str">
        <f>IDENTIFICACIÓN!A14</f>
        <v>R2</v>
      </c>
      <c r="B15" s="636" t="str">
        <f>IDENTIFICACIÓN!B14</f>
        <v>Organización inadecuada de los Expedientes.</v>
      </c>
      <c r="C15" s="226" t="s">
        <v>206</v>
      </c>
      <c r="D15" s="216" t="s">
        <v>188</v>
      </c>
      <c r="E15" s="207" t="s">
        <v>16</v>
      </c>
      <c r="F15" s="207" t="s">
        <v>16</v>
      </c>
      <c r="G15" s="207" t="s">
        <v>48</v>
      </c>
      <c r="H15" s="207" t="s">
        <v>16</v>
      </c>
      <c r="I15" s="207" t="s">
        <v>16</v>
      </c>
      <c r="J15" s="207" t="s">
        <v>16</v>
      </c>
      <c r="K15" s="207" t="s">
        <v>16</v>
      </c>
      <c r="L15" s="217">
        <f t="shared" si="0"/>
        <v>15</v>
      </c>
      <c r="M15" s="217">
        <f t="shared" si="1"/>
        <v>5</v>
      </c>
      <c r="N15" s="217">
        <f t="shared" si="2"/>
        <v>0</v>
      </c>
      <c r="O15" s="217">
        <f t="shared" si="3"/>
        <v>10</v>
      </c>
      <c r="P15" s="217">
        <f t="shared" si="4"/>
        <v>15</v>
      </c>
      <c r="Q15" s="217">
        <f t="shared" si="5"/>
        <v>10</v>
      </c>
      <c r="R15" s="217">
        <f t="shared" si="6"/>
        <v>30</v>
      </c>
      <c r="S15" s="217" t="s">
        <v>16</v>
      </c>
      <c r="T15" s="217" t="s">
        <v>16</v>
      </c>
      <c r="U15" s="218" t="s">
        <v>210</v>
      </c>
      <c r="V15" s="230">
        <f t="shared" si="7"/>
        <v>85</v>
      </c>
      <c r="W15" s="633">
        <f>IF(AND(V15&gt;0,SUM(V16:V17)=0),V15,IF(AND(SUM(V15:V16)&gt;0,V17=0),AVERAGE(V15:V16),AVERAGE(V15:V17)))</f>
        <v>85</v>
      </c>
      <c r="X15" s="616"/>
    </row>
    <row r="16" spans="1:24" ht="62.25" customHeight="1" x14ac:dyDescent="0.2">
      <c r="A16" s="613"/>
      <c r="B16" s="637"/>
      <c r="C16" s="227" t="s">
        <v>246</v>
      </c>
      <c r="D16" s="181" t="s">
        <v>187</v>
      </c>
      <c r="E16" s="38" t="s">
        <v>16</v>
      </c>
      <c r="F16" s="38" t="s">
        <v>16</v>
      </c>
      <c r="G16" s="38" t="s">
        <v>48</v>
      </c>
      <c r="H16" s="38" t="s">
        <v>16</v>
      </c>
      <c r="I16" s="38" t="s">
        <v>16</v>
      </c>
      <c r="J16" s="38" t="s">
        <v>16</v>
      </c>
      <c r="K16" s="38" t="s">
        <v>16</v>
      </c>
      <c r="L16" s="43">
        <f t="shared" si="0"/>
        <v>15</v>
      </c>
      <c r="M16" s="43">
        <f t="shared" si="1"/>
        <v>5</v>
      </c>
      <c r="N16" s="43">
        <f t="shared" si="2"/>
        <v>0</v>
      </c>
      <c r="O16" s="43">
        <f t="shared" si="3"/>
        <v>10</v>
      </c>
      <c r="P16" s="43">
        <f t="shared" si="4"/>
        <v>15</v>
      </c>
      <c r="Q16" s="43">
        <f t="shared" si="5"/>
        <v>10</v>
      </c>
      <c r="R16" s="43">
        <f t="shared" si="6"/>
        <v>30</v>
      </c>
      <c r="S16" s="43" t="s">
        <v>16</v>
      </c>
      <c r="T16" s="43" t="s">
        <v>16</v>
      </c>
      <c r="U16" s="219" t="s">
        <v>207</v>
      </c>
      <c r="V16" s="232">
        <f t="shared" si="7"/>
        <v>85</v>
      </c>
      <c r="W16" s="634"/>
      <c r="X16" s="616"/>
    </row>
    <row r="17" spans="1:24" ht="60.75" customHeight="1" thickBot="1" x14ac:dyDescent="0.25">
      <c r="A17" s="614"/>
      <c r="B17" s="638"/>
      <c r="C17" s="228" t="s">
        <v>247</v>
      </c>
      <c r="D17" s="220" t="s">
        <v>188</v>
      </c>
      <c r="E17" s="208" t="s">
        <v>16</v>
      </c>
      <c r="F17" s="208" t="s">
        <v>16</v>
      </c>
      <c r="G17" s="208" t="s">
        <v>48</v>
      </c>
      <c r="H17" s="208" t="s">
        <v>16</v>
      </c>
      <c r="I17" s="208" t="s">
        <v>16</v>
      </c>
      <c r="J17" s="208" t="s">
        <v>16</v>
      </c>
      <c r="K17" s="208" t="s">
        <v>16</v>
      </c>
      <c r="L17" s="221">
        <f t="shared" si="0"/>
        <v>15</v>
      </c>
      <c r="M17" s="221">
        <f t="shared" si="1"/>
        <v>5</v>
      </c>
      <c r="N17" s="221">
        <f t="shared" si="2"/>
        <v>0</v>
      </c>
      <c r="O17" s="221">
        <f t="shared" si="3"/>
        <v>10</v>
      </c>
      <c r="P17" s="221">
        <f t="shared" si="4"/>
        <v>15</v>
      </c>
      <c r="Q17" s="221">
        <f t="shared" si="5"/>
        <v>10</v>
      </c>
      <c r="R17" s="221">
        <f t="shared" si="6"/>
        <v>30</v>
      </c>
      <c r="S17" s="221" t="s">
        <v>16</v>
      </c>
      <c r="T17" s="221" t="s">
        <v>16</v>
      </c>
      <c r="U17" s="225" t="s">
        <v>210</v>
      </c>
      <c r="V17" s="231">
        <f t="shared" si="7"/>
        <v>85</v>
      </c>
      <c r="W17" s="635"/>
      <c r="X17" s="616"/>
    </row>
    <row r="18" spans="1:24" ht="64.5" customHeight="1" x14ac:dyDescent="0.2">
      <c r="A18" s="673" t="str">
        <f>IDENTIFICACIÓN!A15</f>
        <v>R3</v>
      </c>
      <c r="B18" s="675" t="str">
        <f>IDENTIFICACIÓN!B15</f>
        <v xml:space="preserve">Deterioro de la información de los Archivos de Gestión y el Archivo Central del Instituto de Cultura y Turismo de Bolívar (Icultur).   </v>
      </c>
      <c r="C18" s="226" t="s">
        <v>239</v>
      </c>
      <c r="D18" s="216" t="s">
        <v>188</v>
      </c>
      <c r="E18" s="207" t="s">
        <v>16</v>
      </c>
      <c r="F18" s="207" t="s">
        <v>16</v>
      </c>
      <c r="G18" s="207" t="s">
        <v>48</v>
      </c>
      <c r="H18" s="207" t="s">
        <v>16</v>
      </c>
      <c r="I18" s="207" t="s">
        <v>16</v>
      </c>
      <c r="J18" s="207" t="s">
        <v>16</v>
      </c>
      <c r="K18" s="207" t="s">
        <v>16</v>
      </c>
      <c r="L18" s="217">
        <f t="shared" si="0"/>
        <v>15</v>
      </c>
      <c r="M18" s="217">
        <f t="shared" si="1"/>
        <v>5</v>
      </c>
      <c r="N18" s="217">
        <f t="shared" si="2"/>
        <v>0</v>
      </c>
      <c r="O18" s="217">
        <f t="shared" si="3"/>
        <v>10</v>
      </c>
      <c r="P18" s="217">
        <f t="shared" si="4"/>
        <v>15</v>
      </c>
      <c r="Q18" s="217">
        <f t="shared" si="5"/>
        <v>10</v>
      </c>
      <c r="R18" s="217">
        <f t="shared" si="6"/>
        <v>30</v>
      </c>
      <c r="S18" s="217" t="s">
        <v>16</v>
      </c>
      <c r="T18" s="217" t="s">
        <v>16</v>
      </c>
      <c r="U18" s="218" t="s">
        <v>224</v>
      </c>
      <c r="V18" s="230">
        <f t="shared" si="7"/>
        <v>85</v>
      </c>
      <c r="W18" s="633">
        <f>IF(AND(V18&gt;0,SUM(V19:V20)=0),V18,IF(AND(SUM(V18:V19)&gt;0,V20=0),AVERAGE(V18:V19),AVERAGE(V18:V20)))</f>
        <v>85</v>
      </c>
      <c r="X18" s="616"/>
    </row>
    <row r="19" spans="1:24" ht="57.75" customHeight="1" x14ac:dyDescent="0.2">
      <c r="A19" s="549"/>
      <c r="B19" s="676"/>
      <c r="C19" s="289" t="s">
        <v>250</v>
      </c>
      <c r="D19" s="38" t="s">
        <v>188</v>
      </c>
      <c r="E19" s="38" t="s">
        <v>16</v>
      </c>
      <c r="F19" s="38" t="s">
        <v>16</v>
      </c>
      <c r="G19" s="38" t="s">
        <v>48</v>
      </c>
      <c r="H19" s="38" t="s">
        <v>16</v>
      </c>
      <c r="I19" s="38" t="s">
        <v>16</v>
      </c>
      <c r="J19" s="38" t="s">
        <v>16</v>
      </c>
      <c r="K19" s="38" t="s">
        <v>16</v>
      </c>
      <c r="L19" s="43">
        <f t="shared" si="0"/>
        <v>15</v>
      </c>
      <c r="M19" s="43">
        <f t="shared" si="1"/>
        <v>5</v>
      </c>
      <c r="N19" s="43">
        <f t="shared" si="2"/>
        <v>0</v>
      </c>
      <c r="O19" s="43">
        <f t="shared" si="3"/>
        <v>10</v>
      </c>
      <c r="P19" s="43">
        <f t="shared" si="4"/>
        <v>15</v>
      </c>
      <c r="Q19" s="43">
        <f t="shared" si="5"/>
        <v>10</v>
      </c>
      <c r="R19" s="43">
        <f t="shared" si="6"/>
        <v>30</v>
      </c>
      <c r="S19" s="43" t="s">
        <v>16</v>
      </c>
      <c r="T19" s="43" t="s">
        <v>16</v>
      </c>
      <c r="U19" s="219" t="s">
        <v>241</v>
      </c>
      <c r="V19" s="232">
        <f t="shared" si="7"/>
        <v>85</v>
      </c>
      <c r="W19" s="634"/>
      <c r="X19" s="616"/>
    </row>
    <row r="20" spans="1:24" ht="45" customHeight="1" thickBot="1" x14ac:dyDescent="0.25">
      <c r="A20" s="674"/>
      <c r="B20" s="677"/>
      <c r="C20" s="290" t="s">
        <v>249</v>
      </c>
      <c r="D20" s="222" t="s">
        <v>187</v>
      </c>
      <c r="E20" s="223" t="s">
        <v>16</v>
      </c>
      <c r="F20" s="223" t="s">
        <v>16</v>
      </c>
      <c r="G20" s="223" t="s">
        <v>48</v>
      </c>
      <c r="H20" s="223" t="s">
        <v>16</v>
      </c>
      <c r="I20" s="223" t="s">
        <v>16</v>
      </c>
      <c r="J20" s="223" t="s">
        <v>16</v>
      </c>
      <c r="K20" s="223" t="s">
        <v>16</v>
      </c>
      <c r="L20" s="224">
        <f t="shared" si="0"/>
        <v>15</v>
      </c>
      <c r="M20" s="224">
        <f t="shared" si="1"/>
        <v>5</v>
      </c>
      <c r="N20" s="224">
        <f t="shared" si="2"/>
        <v>0</v>
      </c>
      <c r="O20" s="224">
        <f t="shared" si="3"/>
        <v>10</v>
      </c>
      <c r="P20" s="224">
        <f t="shared" si="4"/>
        <v>15</v>
      </c>
      <c r="Q20" s="224">
        <f t="shared" si="5"/>
        <v>10</v>
      </c>
      <c r="R20" s="224">
        <f t="shared" si="6"/>
        <v>30</v>
      </c>
      <c r="S20" s="224" t="s">
        <v>16</v>
      </c>
      <c r="T20" s="224" t="s">
        <v>16</v>
      </c>
      <c r="U20" s="302" t="s">
        <v>207</v>
      </c>
      <c r="V20" s="281">
        <f t="shared" si="7"/>
        <v>85</v>
      </c>
      <c r="W20" s="635"/>
      <c r="X20" s="616"/>
    </row>
    <row r="21" spans="1:24" ht="45.75" customHeight="1" thickBot="1" x14ac:dyDescent="0.25">
      <c r="A21" s="612" t="str">
        <f>IDENTIFICACIÓN!A16</f>
        <v>R4</v>
      </c>
      <c r="B21" s="639" t="str">
        <f>IDENTIFICACIÓN!B16</f>
        <v>Tablas de Retención Documental (TRD) y demás herramientas de la Gestión Documental desactualizadas.</v>
      </c>
      <c r="C21" s="226" t="s">
        <v>253</v>
      </c>
      <c r="D21" s="207" t="s">
        <v>187</v>
      </c>
      <c r="E21" s="207" t="s">
        <v>16</v>
      </c>
      <c r="F21" s="207" t="s">
        <v>16</v>
      </c>
      <c r="G21" s="207" t="s">
        <v>48</v>
      </c>
      <c r="H21" s="207" t="s">
        <v>16</v>
      </c>
      <c r="I21" s="207" t="s">
        <v>16</v>
      </c>
      <c r="J21" s="207" t="s">
        <v>16</v>
      </c>
      <c r="K21" s="207" t="s">
        <v>16</v>
      </c>
      <c r="L21" s="217">
        <f t="shared" si="0"/>
        <v>15</v>
      </c>
      <c r="M21" s="217">
        <f t="shared" si="1"/>
        <v>5</v>
      </c>
      <c r="N21" s="217">
        <f t="shared" si="2"/>
        <v>0</v>
      </c>
      <c r="O21" s="217">
        <f t="shared" si="3"/>
        <v>10</v>
      </c>
      <c r="P21" s="217">
        <f t="shared" si="4"/>
        <v>15</v>
      </c>
      <c r="Q21" s="217">
        <f t="shared" si="5"/>
        <v>10</v>
      </c>
      <c r="R21" s="217">
        <f t="shared" si="6"/>
        <v>30</v>
      </c>
      <c r="S21" s="217" t="s">
        <v>16</v>
      </c>
      <c r="T21" s="217" t="s">
        <v>16</v>
      </c>
      <c r="U21" s="229" t="s">
        <v>208</v>
      </c>
      <c r="V21" s="230">
        <f t="shared" si="7"/>
        <v>85</v>
      </c>
      <c r="W21" s="633">
        <f>IF(AND(V21&gt;0,SUM(V22:V23)=0),V21,IF(AND(SUM(V21:V22)&gt;0,V23=0),AVERAGE(V21:V22),AVERAGE(V21:V23)))</f>
        <v>85</v>
      </c>
      <c r="X21" s="616"/>
    </row>
    <row r="22" spans="1:24" ht="47.25" customHeight="1" x14ac:dyDescent="0.2">
      <c r="A22" s="613"/>
      <c r="B22" s="637"/>
      <c r="C22" s="233" t="s">
        <v>254</v>
      </c>
      <c r="D22" s="181" t="s">
        <v>187</v>
      </c>
      <c r="E22" s="207" t="s">
        <v>16</v>
      </c>
      <c r="F22" s="207" t="s">
        <v>16</v>
      </c>
      <c r="G22" s="207" t="s">
        <v>48</v>
      </c>
      <c r="H22" s="207" t="s">
        <v>16</v>
      </c>
      <c r="I22" s="207" t="s">
        <v>16</v>
      </c>
      <c r="J22" s="207" t="s">
        <v>16</v>
      </c>
      <c r="K22" s="207" t="s">
        <v>16</v>
      </c>
      <c r="L22" s="43">
        <f t="shared" si="0"/>
        <v>15</v>
      </c>
      <c r="M22" s="43">
        <f t="shared" si="1"/>
        <v>5</v>
      </c>
      <c r="N22" s="43">
        <f t="shared" si="2"/>
        <v>0</v>
      </c>
      <c r="O22" s="43">
        <f t="shared" si="3"/>
        <v>10</v>
      </c>
      <c r="P22" s="43">
        <f t="shared" si="4"/>
        <v>15</v>
      </c>
      <c r="Q22" s="43">
        <f t="shared" si="5"/>
        <v>10</v>
      </c>
      <c r="R22" s="43">
        <f t="shared" si="6"/>
        <v>30</v>
      </c>
      <c r="S22" s="43" t="s">
        <v>16</v>
      </c>
      <c r="T22" s="43" t="s">
        <v>16</v>
      </c>
      <c r="U22" s="306" t="s">
        <v>208</v>
      </c>
      <c r="V22" s="305">
        <f t="shared" si="7"/>
        <v>85</v>
      </c>
      <c r="W22" s="634"/>
      <c r="X22" s="616"/>
    </row>
    <row r="23" spans="1:24" ht="3" customHeight="1" thickBot="1" x14ac:dyDescent="0.25">
      <c r="A23" s="614"/>
      <c r="B23" s="638"/>
      <c r="C23" s="228"/>
      <c r="D23" s="220"/>
      <c r="E23" s="208"/>
      <c r="F23" s="208"/>
      <c r="G23" s="208"/>
      <c r="H23" s="208"/>
      <c r="I23" s="208"/>
      <c r="J23" s="208"/>
      <c r="K23" s="208"/>
      <c r="L23" s="221">
        <f t="shared" si="0"/>
        <v>0</v>
      </c>
      <c r="M23" s="221">
        <f t="shared" si="1"/>
        <v>0</v>
      </c>
      <c r="N23" s="221">
        <f t="shared" si="2"/>
        <v>0</v>
      </c>
      <c r="O23" s="221">
        <f t="shared" si="3"/>
        <v>0</v>
      </c>
      <c r="P23" s="221">
        <f t="shared" si="4"/>
        <v>0</v>
      </c>
      <c r="Q23" s="221">
        <f t="shared" si="5"/>
        <v>0</v>
      </c>
      <c r="R23" s="221">
        <f t="shared" si="6"/>
        <v>0</v>
      </c>
      <c r="S23" s="221"/>
      <c r="T23" s="221"/>
      <c r="U23" s="210"/>
      <c r="V23" s="231">
        <f t="shared" si="7"/>
        <v>0</v>
      </c>
      <c r="W23" s="635"/>
      <c r="X23" s="616"/>
    </row>
    <row r="24" spans="1:24" ht="12" hidden="1" customHeight="1" x14ac:dyDescent="0.2">
      <c r="A24" s="646" t="str">
        <f>IDENTIFICACIÓN!A17</f>
        <v>R5</v>
      </c>
      <c r="B24" s="628">
        <f>IDENTIFICACIÓN!B17</f>
        <v>0</v>
      </c>
      <c r="C24" s="182" t="s">
        <v>244</v>
      </c>
      <c r="D24" s="214"/>
      <c r="E24" s="214"/>
      <c r="F24" s="214"/>
      <c r="G24" s="214"/>
      <c r="H24" s="214"/>
      <c r="I24" s="214"/>
      <c r="J24" s="214"/>
      <c r="K24" s="214"/>
      <c r="L24" s="215">
        <f t="shared" si="0"/>
        <v>0</v>
      </c>
      <c r="M24" s="215">
        <f t="shared" si="1"/>
        <v>0</v>
      </c>
      <c r="N24" s="215">
        <f t="shared" si="2"/>
        <v>0</v>
      </c>
      <c r="O24" s="215">
        <f t="shared" si="3"/>
        <v>0</v>
      </c>
      <c r="P24" s="215">
        <f t="shared" si="4"/>
        <v>0</v>
      </c>
      <c r="Q24" s="215">
        <f t="shared" si="5"/>
        <v>0</v>
      </c>
      <c r="R24" s="215">
        <f t="shared" si="6"/>
        <v>0</v>
      </c>
      <c r="S24" s="215" t="s">
        <v>16</v>
      </c>
      <c r="T24" s="215" t="s">
        <v>16</v>
      </c>
      <c r="U24" s="304"/>
      <c r="V24" s="215">
        <f t="shared" si="7"/>
        <v>0</v>
      </c>
      <c r="W24" s="678">
        <f>IF(AND(V24&gt;0,SUM(V25:V26)=0),V24,IF(AND(SUM(V24:V25)&gt;0,V26=0),AVERAGE(V24:V25),AVERAGE(V24:V26)))</f>
        <v>0</v>
      </c>
      <c r="X24" s="617"/>
    </row>
    <row r="25" spans="1:24" ht="14.25" hidden="1" customHeight="1" x14ac:dyDescent="0.2">
      <c r="A25" s="647"/>
      <c r="B25" s="629"/>
      <c r="C25" s="303"/>
      <c r="D25" s="38"/>
      <c r="E25" s="38"/>
      <c r="F25" s="38"/>
      <c r="G25" s="38"/>
      <c r="H25" s="38"/>
      <c r="I25" s="38"/>
      <c r="J25" s="38"/>
      <c r="K25" s="38"/>
      <c r="L25" s="43"/>
      <c r="M25" s="43"/>
      <c r="N25" s="43"/>
      <c r="O25" s="43"/>
      <c r="P25" s="43"/>
      <c r="Q25" s="43"/>
      <c r="R25" s="43"/>
      <c r="S25" s="43"/>
      <c r="T25" s="43"/>
      <c r="U25" s="183"/>
      <c r="V25" s="43">
        <f t="shared" si="7"/>
        <v>0</v>
      </c>
      <c r="W25" s="679"/>
      <c r="X25" s="617"/>
    </row>
    <row r="26" spans="1:24" ht="15" hidden="1" customHeight="1" x14ac:dyDescent="0.2">
      <c r="A26" s="647"/>
      <c r="B26" s="629"/>
      <c r="C26" s="42"/>
      <c r="D26" s="38"/>
      <c r="E26" s="38"/>
      <c r="F26" s="38"/>
      <c r="G26" s="38"/>
      <c r="H26" s="38"/>
      <c r="I26" s="38"/>
      <c r="J26" s="38"/>
      <c r="K26" s="38"/>
      <c r="L26" s="43">
        <f t="shared" si="0"/>
        <v>0</v>
      </c>
      <c r="M26" s="43">
        <f t="shared" si="1"/>
        <v>0</v>
      </c>
      <c r="N26" s="43">
        <f t="shared" si="2"/>
        <v>0</v>
      </c>
      <c r="O26" s="43">
        <f t="shared" si="3"/>
        <v>0</v>
      </c>
      <c r="P26" s="43">
        <f t="shared" si="4"/>
        <v>0</v>
      </c>
      <c r="Q26" s="43">
        <f t="shared" si="5"/>
        <v>0</v>
      </c>
      <c r="R26" s="43">
        <f t="shared" si="6"/>
        <v>0</v>
      </c>
      <c r="S26" s="43"/>
      <c r="T26" s="43"/>
      <c r="U26" s="43"/>
      <c r="V26" s="43">
        <f t="shared" si="7"/>
        <v>0</v>
      </c>
      <c r="W26" s="679"/>
      <c r="X26" s="617"/>
    </row>
    <row r="27" spans="1:24" ht="13.5" hidden="1" customHeight="1" x14ac:dyDescent="0.2">
      <c r="A27" s="668" t="str">
        <f>IDENTIFICACIÓN!A18</f>
        <v>R6</v>
      </c>
      <c r="B27" s="628">
        <f>IDENTIFICACIÓN!B18</f>
        <v>0</v>
      </c>
      <c r="C27" s="182"/>
      <c r="D27" s="213"/>
      <c r="E27" s="214"/>
      <c r="F27" s="214"/>
      <c r="G27" s="214"/>
      <c r="H27" s="214"/>
      <c r="I27" s="214"/>
      <c r="J27" s="214"/>
      <c r="K27" s="214"/>
      <c r="L27" s="215">
        <f t="shared" si="0"/>
        <v>0</v>
      </c>
      <c r="M27" s="215">
        <f t="shared" si="1"/>
        <v>0</v>
      </c>
      <c r="N27" s="215">
        <f t="shared" si="2"/>
        <v>0</v>
      </c>
      <c r="O27" s="215">
        <f t="shared" si="3"/>
        <v>0</v>
      </c>
      <c r="P27" s="215">
        <f t="shared" si="4"/>
        <v>0</v>
      </c>
      <c r="Q27" s="215">
        <f t="shared" si="5"/>
        <v>0</v>
      </c>
      <c r="R27" s="215">
        <f t="shared" si="6"/>
        <v>0</v>
      </c>
      <c r="S27" s="215"/>
      <c r="T27" s="215"/>
      <c r="U27" s="215"/>
      <c r="V27" s="215">
        <f t="shared" si="7"/>
        <v>0</v>
      </c>
      <c r="W27" s="643">
        <f>IF(AND(V27&gt;0,SUM(V28:V29)=0),V27,IF(AND(SUM(V27:V28)&gt;0,V29=0),AVERAGE(V27:V28),AVERAGE(V27:V29)))</f>
        <v>0</v>
      </c>
      <c r="X27" s="616"/>
    </row>
    <row r="28" spans="1:24" ht="14.25" hidden="1" customHeight="1" x14ac:dyDescent="0.2">
      <c r="A28" s="630"/>
      <c r="B28" s="629"/>
      <c r="C28" s="42"/>
      <c r="D28" s="181"/>
      <c r="E28" s="38"/>
      <c r="F28" s="38"/>
      <c r="G28" s="38"/>
      <c r="H28" s="38"/>
      <c r="I28" s="38"/>
      <c r="J28" s="38"/>
      <c r="K28" s="38"/>
      <c r="L28" s="43">
        <f t="shared" si="0"/>
        <v>0</v>
      </c>
      <c r="M28" s="43">
        <f t="shared" si="1"/>
        <v>0</v>
      </c>
      <c r="N28" s="43">
        <f t="shared" si="2"/>
        <v>0</v>
      </c>
      <c r="O28" s="43">
        <f t="shared" si="3"/>
        <v>0</v>
      </c>
      <c r="P28" s="43">
        <f t="shared" si="4"/>
        <v>0</v>
      </c>
      <c r="Q28" s="43">
        <f t="shared" si="5"/>
        <v>0</v>
      </c>
      <c r="R28" s="43">
        <f t="shared" si="6"/>
        <v>0</v>
      </c>
      <c r="S28" s="43"/>
      <c r="T28" s="43"/>
      <c r="U28" s="43"/>
      <c r="V28" s="43">
        <f t="shared" si="7"/>
        <v>0</v>
      </c>
      <c r="W28" s="643"/>
      <c r="X28" s="616"/>
    </row>
    <row r="29" spans="1:24" ht="15" hidden="1" customHeight="1" x14ac:dyDescent="0.2">
      <c r="A29" s="630"/>
      <c r="B29" s="629"/>
      <c r="C29" s="42"/>
      <c r="D29" s="181"/>
      <c r="E29" s="38"/>
      <c r="F29" s="38"/>
      <c r="G29" s="38"/>
      <c r="H29" s="38"/>
      <c r="I29" s="38"/>
      <c r="J29" s="38"/>
      <c r="K29" s="38"/>
      <c r="L29" s="43">
        <f t="shared" si="0"/>
        <v>0</v>
      </c>
      <c r="M29" s="43">
        <f t="shared" si="1"/>
        <v>0</v>
      </c>
      <c r="N29" s="43">
        <f t="shared" si="2"/>
        <v>0</v>
      </c>
      <c r="O29" s="43">
        <f t="shared" si="3"/>
        <v>0</v>
      </c>
      <c r="P29" s="43">
        <f t="shared" si="4"/>
        <v>0</v>
      </c>
      <c r="Q29" s="43">
        <f t="shared" si="5"/>
        <v>0</v>
      </c>
      <c r="R29" s="43">
        <f t="shared" si="6"/>
        <v>0</v>
      </c>
      <c r="S29" s="43"/>
      <c r="T29" s="43"/>
      <c r="U29" s="43"/>
      <c r="V29" s="43">
        <f t="shared" si="7"/>
        <v>0</v>
      </c>
      <c r="W29" s="643"/>
      <c r="X29" s="616"/>
    </row>
    <row r="30" spans="1:24" ht="15.75" hidden="1" customHeight="1" x14ac:dyDescent="0.2">
      <c r="A30" s="630" t="s">
        <v>42</v>
      </c>
      <c r="B30" s="629">
        <f>IDENTIFICACIÓN!B19</f>
        <v>0</v>
      </c>
      <c r="C30" s="42"/>
      <c r="D30" s="181"/>
      <c r="E30" s="38"/>
      <c r="F30" s="38"/>
      <c r="G30" s="38"/>
      <c r="H30" s="38"/>
      <c r="I30" s="38"/>
      <c r="J30" s="38"/>
      <c r="K30" s="38"/>
      <c r="L30" s="43">
        <f t="shared" si="0"/>
        <v>0</v>
      </c>
      <c r="M30" s="43">
        <f t="shared" si="1"/>
        <v>0</v>
      </c>
      <c r="N30" s="43">
        <f t="shared" si="2"/>
        <v>0</v>
      </c>
      <c r="O30" s="43">
        <f t="shared" si="3"/>
        <v>0</v>
      </c>
      <c r="P30" s="43">
        <f t="shared" si="4"/>
        <v>0</v>
      </c>
      <c r="Q30" s="43">
        <f t="shared" si="5"/>
        <v>0</v>
      </c>
      <c r="R30" s="43">
        <f t="shared" si="6"/>
        <v>0</v>
      </c>
      <c r="S30" s="43"/>
      <c r="T30" s="43"/>
      <c r="U30" s="43"/>
      <c r="V30" s="43">
        <f t="shared" si="7"/>
        <v>0</v>
      </c>
      <c r="W30" s="642">
        <f>IF(AND(V30&gt;0,SUM(V31:V32)=0),V30,IF(AND(SUM(V30:V31)&gt;0,V32=0),AVERAGE(V30:V31),AVERAGE(V30:V32)))</f>
        <v>0</v>
      </c>
      <c r="X30" s="616"/>
    </row>
    <row r="31" spans="1:24" ht="13.5" hidden="1" customHeight="1" x14ac:dyDescent="0.2">
      <c r="A31" s="630"/>
      <c r="B31" s="629"/>
      <c r="C31" s="42"/>
      <c r="D31" s="181"/>
      <c r="E31" s="38"/>
      <c r="F31" s="38"/>
      <c r="G31" s="38"/>
      <c r="H31" s="38"/>
      <c r="I31" s="38"/>
      <c r="J31" s="38"/>
      <c r="K31" s="38"/>
      <c r="L31" s="43">
        <f t="shared" si="0"/>
        <v>0</v>
      </c>
      <c r="M31" s="43">
        <f t="shared" si="1"/>
        <v>0</v>
      </c>
      <c r="N31" s="43">
        <f t="shared" si="2"/>
        <v>0</v>
      </c>
      <c r="O31" s="43">
        <f t="shared" si="3"/>
        <v>0</v>
      </c>
      <c r="P31" s="43">
        <f t="shared" si="4"/>
        <v>0</v>
      </c>
      <c r="Q31" s="43">
        <f t="shared" si="5"/>
        <v>0</v>
      </c>
      <c r="R31" s="43">
        <f t="shared" si="6"/>
        <v>0</v>
      </c>
      <c r="S31" s="43"/>
      <c r="T31" s="43"/>
      <c r="U31" s="43"/>
      <c r="V31" s="43">
        <f t="shared" si="7"/>
        <v>0</v>
      </c>
      <c r="W31" s="643"/>
      <c r="X31" s="616"/>
    </row>
    <row r="32" spans="1:24" ht="14.25" hidden="1" customHeight="1" x14ac:dyDescent="0.2">
      <c r="A32" s="630"/>
      <c r="B32" s="629"/>
      <c r="C32" s="42"/>
      <c r="D32" s="181"/>
      <c r="E32" s="38"/>
      <c r="F32" s="38"/>
      <c r="G32" s="38"/>
      <c r="H32" s="38"/>
      <c r="I32" s="38"/>
      <c r="J32" s="38"/>
      <c r="K32" s="38"/>
      <c r="L32" s="43">
        <f t="shared" si="0"/>
        <v>0</v>
      </c>
      <c r="M32" s="43">
        <f t="shared" si="1"/>
        <v>0</v>
      </c>
      <c r="N32" s="43">
        <f t="shared" si="2"/>
        <v>0</v>
      </c>
      <c r="O32" s="43">
        <f t="shared" si="3"/>
        <v>0</v>
      </c>
      <c r="P32" s="43">
        <f t="shared" si="4"/>
        <v>0</v>
      </c>
      <c r="Q32" s="43">
        <f t="shared" si="5"/>
        <v>0</v>
      </c>
      <c r="R32" s="43">
        <f t="shared" si="6"/>
        <v>0</v>
      </c>
      <c r="S32" s="43"/>
      <c r="T32" s="43"/>
      <c r="U32" s="43"/>
      <c r="V32" s="43">
        <f t="shared" si="7"/>
        <v>0</v>
      </c>
      <c r="W32" s="643"/>
      <c r="X32" s="616"/>
    </row>
    <row r="33" spans="1:24" ht="14.25" hidden="1" customHeight="1" x14ac:dyDescent="0.2">
      <c r="A33" s="619" t="str">
        <f>IDENTIFICACIÓN!A20</f>
        <v>R8</v>
      </c>
      <c r="B33" s="629">
        <f>IDENTIFICACIÓN!B20</f>
        <v>0</v>
      </c>
      <c r="C33" s="42"/>
      <c r="D33" s="181"/>
      <c r="E33" s="38"/>
      <c r="F33" s="38"/>
      <c r="G33" s="38"/>
      <c r="H33" s="38"/>
      <c r="I33" s="38"/>
      <c r="J33" s="38"/>
      <c r="K33" s="38"/>
      <c r="L33" s="43">
        <f t="shared" si="0"/>
        <v>0</v>
      </c>
      <c r="M33" s="43">
        <f t="shared" si="1"/>
        <v>0</v>
      </c>
      <c r="N33" s="43">
        <f t="shared" si="2"/>
        <v>0</v>
      </c>
      <c r="O33" s="43">
        <f t="shared" si="3"/>
        <v>0</v>
      </c>
      <c r="P33" s="43">
        <f t="shared" si="4"/>
        <v>0</v>
      </c>
      <c r="Q33" s="43">
        <f t="shared" si="5"/>
        <v>0</v>
      </c>
      <c r="R33" s="43">
        <f t="shared" si="6"/>
        <v>0</v>
      </c>
      <c r="S33" s="43"/>
      <c r="T33" s="43"/>
      <c r="U33" s="43"/>
      <c r="V33" s="43">
        <f t="shared" si="7"/>
        <v>0</v>
      </c>
      <c r="W33" s="642">
        <f>IF(AND(V33&gt;0,SUM(V34:V35)=0),V33,IF(AND(SUM(V33:V34)&gt;0,V35=0),AVERAGE(V33:V34),AVERAGE(V33:V35)))</f>
        <v>0</v>
      </c>
      <c r="X33" s="616"/>
    </row>
    <row r="34" spans="1:24" ht="15" hidden="1" customHeight="1" x14ac:dyDescent="0.2">
      <c r="A34" s="620"/>
      <c r="B34" s="629"/>
      <c r="C34" s="42"/>
      <c r="D34" s="181"/>
      <c r="E34" s="128"/>
      <c r="F34" s="128"/>
      <c r="G34" s="128"/>
      <c r="H34" s="128"/>
      <c r="I34" s="128"/>
      <c r="J34" s="128"/>
      <c r="K34" s="128"/>
      <c r="L34" s="43">
        <f t="shared" si="0"/>
        <v>0</v>
      </c>
      <c r="M34" s="43">
        <f t="shared" si="1"/>
        <v>0</v>
      </c>
      <c r="N34" s="43">
        <f t="shared" si="2"/>
        <v>0</v>
      </c>
      <c r="O34" s="43">
        <f t="shared" si="3"/>
        <v>0</v>
      </c>
      <c r="P34" s="43">
        <f t="shared" si="4"/>
        <v>0</v>
      </c>
      <c r="Q34" s="43">
        <f t="shared" si="5"/>
        <v>0</v>
      </c>
      <c r="R34" s="43">
        <f t="shared" si="6"/>
        <v>0</v>
      </c>
      <c r="S34" s="43"/>
      <c r="T34" s="43"/>
      <c r="U34" s="43"/>
      <c r="V34" s="43">
        <f t="shared" si="7"/>
        <v>0</v>
      </c>
      <c r="W34" s="643"/>
      <c r="X34" s="616"/>
    </row>
    <row r="35" spans="1:24" ht="13.5" hidden="1" customHeight="1" thickBot="1" x14ac:dyDescent="0.25">
      <c r="A35" s="620"/>
      <c r="B35" s="667"/>
      <c r="C35" s="236"/>
      <c r="D35" s="234"/>
      <c r="E35" s="237"/>
      <c r="F35" s="237"/>
      <c r="G35" s="237"/>
      <c r="H35" s="237"/>
      <c r="I35" s="237"/>
      <c r="J35" s="237"/>
      <c r="K35" s="237"/>
      <c r="L35" s="235">
        <f t="shared" si="0"/>
        <v>0</v>
      </c>
      <c r="M35" s="235">
        <f t="shared" si="1"/>
        <v>0</v>
      </c>
      <c r="N35" s="235">
        <f t="shared" si="2"/>
        <v>0</v>
      </c>
      <c r="O35" s="235">
        <f t="shared" si="3"/>
        <v>0</v>
      </c>
      <c r="P35" s="235">
        <f t="shared" si="4"/>
        <v>0</v>
      </c>
      <c r="Q35" s="235">
        <f t="shared" si="5"/>
        <v>0</v>
      </c>
      <c r="R35" s="235">
        <f t="shared" si="6"/>
        <v>0</v>
      </c>
      <c r="S35" s="235"/>
      <c r="T35" s="235"/>
      <c r="U35" s="235"/>
      <c r="V35" s="235">
        <f t="shared" si="7"/>
        <v>0</v>
      </c>
      <c r="W35" s="643"/>
      <c r="X35" s="618"/>
    </row>
    <row r="36" spans="1:24" x14ac:dyDescent="0.2">
      <c r="A36" s="393"/>
      <c r="B36" s="394"/>
      <c r="C36" s="395"/>
      <c r="D36" s="395"/>
      <c r="E36" s="395"/>
      <c r="F36" s="395"/>
      <c r="G36" s="395"/>
      <c r="H36" s="395"/>
      <c r="I36" s="395"/>
      <c r="J36" s="395"/>
      <c r="K36" s="395"/>
      <c r="L36" s="394"/>
      <c r="M36" s="394"/>
      <c r="N36" s="394"/>
      <c r="O36" s="394"/>
      <c r="P36" s="394"/>
      <c r="Q36" s="394"/>
      <c r="R36" s="394"/>
      <c r="S36" s="394"/>
      <c r="T36" s="394"/>
      <c r="U36" s="394"/>
      <c r="V36" s="395"/>
      <c r="W36" s="396"/>
      <c r="X36" s="397"/>
    </row>
    <row r="37" spans="1:24" x14ac:dyDescent="0.2">
      <c r="A37" s="398"/>
      <c r="B37" s="363"/>
      <c r="C37" s="365"/>
      <c r="D37" s="365"/>
      <c r="E37" s="365"/>
      <c r="F37" s="365"/>
      <c r="G37" s="365"/>
      <c r="H37" s="365"/>
      <c r="I37" s="365"/>
      <c r="J37" s="365"/>
      <c r="K37" s="365"/>
      <c r="L37" s="365"/>
      <c r="M37" s="365"/>
      <c r="N37" s="365"/>
      <c r="O37" s="365"/>
      <c r="P37" s="365"/>
      <c r="Q37" s="365"/>
      <c r="R37" s="365"/>
      <c r="S37" s="365"/>
      <c r="T37" s="365"/>
      <c r="U37" s="365"/>
      <c r="V37" s="365"/>
      <c r="W37" s="365"/>
      <c r="X37" s="399"/>
    </row>
    <row r="38" spans="1:24" x14ac:dyDescent="0.2">
      <c r="A38" s="398"/>
      <c r="B38" s="363"/>
      <c r="C38" s="365"/>
      <c r="D38" s="365"/>
      <c r="E38" s="365"/>
      <c r="F38" s="365"/>
      <c r="G38" s="365"/>
      <c r="H38" s="365"/>
      <c r="I38" s="365"/>
      <c r="J38" s="365"/>
      <c r="K38" s="365"/>
      <c r="L38" s="365"/>
      <c r="M38" s="365"/>
      <c r="N38" s="365"/>
      <c r="O38" s="365"/>
      <c r="P38" s="365"/>
      <c r="Q38" s="365"/>
      <c r="R38" s="365"/>
      <c r="S38" s="365"/>
      <c r="T38" s="365"/>
      <c r="U38" s="365"/>
      <c r="V38" s="365"/>
      <c r="W38" s="365"/>
      <c r="X38" s="364"/>
    </row>
    <row r="39" spans="1:24" x14ac:dyDescent="0.2">
      <c r="A39" s="398"/>
      <c r="B39" s="363"/>
      <c r="C39" s="365"/>
      <c r="D39" s="365"/>
      <c r="E39" s="365"/>
      <c r="F39" s="365"/>
      <c r="G39" s="365"/>
      <c r="H39" s="365"/>
      <c r="I39" s="365"/>
      <c r="J39" s="365"/>
      <c r="K39" s="365"/>
      <c r="L39" s="365"/>
      <c r="M39" s="365"/>
      <c r="N39" s="365"/>
      <c r="O39" s="365"/>
      <c r="P39" s="365"/>
      <c r="Q39" s="365"/>
      <c r="R39" s="365"/>
      <c r="S39" s="365"/>
      <c r="T39" s="365"/>
      <c r="U39" s="365"/>
      <c r="V39" s="365"/>
      <c r="W39" s="365"/>
      <c r="X39" s="364"/>
    </row>
    <row r="40" spans="1:24" ht="15" thickBot="1" x14ac:dyDescent="0.25">
      <c r="A40" s="400"/>
      <c r="B40" s="401"/>
      <c r="C40" s="367"/>
      <c r="D40" s="367"/>
      <c r="E40" s="367"/>
      <c r="F40" s="367"/>
      <c r="G40" s="367"/>
      <c r="H40" s="367"/>
      <c r="I40" s="367"/>
      <c r="J40" s="367"/>
      <c r="K40" s="367"/>
      <c r="L40" s="367"/>
      <c r="M40" s="367"/>
      <c r="N40" s="367"/>
      <c r="O40" s="367"/>
      <c r="P40" s="367"/>
      <c r="Q40" s="367"/>
      <c r="R40" s="367"/>
      <c r="S40" s="367"/>
      <c r="T40" s="367"/>
      <c r="U40" s="367"/>
      <c r="V40" s="367"/>
      <c r="W40" s="367"/>
      <c r="X40" s="368"/>
    </row>
    <row r="54" spans="2:5" x14ac:dyDescent="0.2">
      <c r="B54" s="44" t="s">
        <v>21</v>
      </c>
      <c r="C54" s="44" t="s">
        <v>16</v>
      </c>
      <c r="D54" s="44"/>
      <c r="E54" s="36" t="s">
        <v>187</v>
      </c>
    </row>
    <row r="55" spans="2:5" x14ac:dyDescent="0.2">
      <c r="B55" s="44" t="s">
        <v>13</v>
      </c>
      <c r="C55" s="44" t="s">
        <v>48</v>
      </c>
      <c r="D55" s="44"/>
      <c r="E55" s="36" t="s">
        <v>188</v>
      </c>
    </row>
  </sheetData>
  <sheetProtection deleteColumns="0" deleteRows="0" sort="0" autoFilter="0"/>
  <mergeCells count="44">
    <mergeCell ref="C7:X7"/>
    <mergeCell ref="C8:X8"/>
    <mergeCell ref="A7:B7"/>
    <mergeCell ref="A8:B8"/>
    <mergeCell ref="B33:B35"/>
    <mergeCell ref="A27:A29"/>
    <mergeCell ref="B9:B11"/>
    <mergeCell ref="C9:X9"/>
    <mergeCell ref="V10:V11"/>
    <mergeCell ref="A18:A20"/>
    <mergeCell ref="W18:W20"/>
    <mergeCell ref="B27:B29"/>
    <mergeCell ref="B18:B20"/>
    <mergeCell ref="W24:W26"/>
    <mergeCell ref="B21:B23"/>
    <mergeCell ref="W12:W14"/>
    <mergeCell ref="A9:A11"/>
    <mergeCell ref="E10:K10"/>
    <mergeCell ref="L10:R11"/>
    <mergeCell ref="S10:S11"/>
    <mergeCell ref="T10:T11"/>
    <mergeCell ref="D10:D11"/>
    <mergeCell ref="W33:W35"/>
    <mergeCell ref="W27:W29"/>
    <mergeCell ref="B30:B32"/>
    <mergeCell ref="A15:A17"/>
    <mergeCell ref="A24:A26"/>
    <mergeCell ref="W15:W17"/>
    <mergeCell ref="A1:X4"/>
    <mergeCell ref="C6:X6"/>
    <mergeCell ref="A21:A23"/>
    <mergeCell ref="X12:X35"/>
    <mergeCell ref="A33:A35"/>
    <mergeCell ref="W10:W11"/>
    <mergeCell ref="X10:X11"/>
    <mergeCell ref="A12:A14"/>
    <mergeCell ref="B24:B26"/>
    <mergeCell ref="A30:A32"/>
    <mergeCell ref="C10:C11"/>
    <mergeCell ref="W21:W23"/>
    <mergeCell ref="B15:B17"/>
    <mergeCell ref="B12:B14"/>
    <mergeCell ref="W30:W32"/>
    <mergeCell ref="U10:U11"/>
  </mergeCells>
  <phoneticPr fontId="2" type="noConversion"/>
  <dataValidations xWindow="428" yWindow="245" count="3">
    <dataValidation allowBlank="1" showInputMessage="1" showErrorMessage="1" prompt="Proceso, política, dispositivo, práctica u otra acción existente   para minimizar el riesgo negativo o potenciar oportunidades positivas." sqref="C10:C11 D10" xr:uid="{00000000-0002-0000-0400-000000000000}"/>
    <dataValidation type="list" allowBlank="1" showInputMessage="1" showErrorMessage="1" sqref="E12:K33 S12:T35 U23" xr:uid="{00000000-0002-0000-0400-000001000000}">
      <formula1>$C$54:$C$55</formula1>
    </dataValidation>
    <dataValidation type="list" allowBlank="1" showInputMessage="1" showErrorMessage="1" sqref="D12:D35" xr:uid="{00000000-0002-0000-0400-000002000000}">
      <formula1>$E$54:$E$55</formula1>
    </dataValidation>
  </dataValidations>
  <printOptions horizontalCentered="1" verticalCentered="1"/>
  <pageMargins left="0.25" right="0.25" top="0.25" bottom="0.25" header="0" footer="0.25"/>
  <pageSetup scale="29" fitToHeight="0" orientation="landscape" r:id="rId1"/>
  <headerFooter alignWithMargins="0">
    <oddFooter>&amp;F</oddFooter>
  </headerFooter>
  <ignoredErrors>
    <ignoredError sqref="O12:P12 M12:M13 O13 P13 M15:M24 O15:O24 P15:P24 M26:M35 O26:O35 P26:P35"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tabColor theme="8" tint="-0.249977111117893"/>
    <pageSetUpPr fitToPage="1"/>
  </sheetPr>
  <dimension ref="A1:J38"/>
  <sheetViews>
    <sheetView topLeftCell="E10" workbookViewId="0">
      <selection activeCell="E10" sqref="E10"/>
    </sheetView>
  </sheetViews>
  <sheetFormatPr baseColWidth="10" defaultColWidth="10.7109375" defaultRowHeight="14.25" x14ac:dyDescent="0.2"/>
  <cols>
    <col min="1" max="1" width="9.7109375" customWidth="1"/>
    <col min="2" max="2" width="38.42578125" customWidth="1"/>
    <col min="3" max="3" width="16.7109375" customWidth="1"/>
    <col min="4" max="4" width="16.42578125" customWidth="1"/>
    <col min="5" max="5" width="21.140625" customWidth="1"/>
    <col min="6" max="6" width="19" style="36" bestFit="1" customWidth="1"/>
    <col min="7" max="7" width="63" customWidth="1"/>
    <col min="8" max="8" width="15.28515625" customWidth="1"/>
    <col min="9" max="9" width="13.85546875" customWidth="1"/>
    <col min="10" max="10" width="13.42578125" customWidth="1"/>
  </cols>
  <sheetData>
    <row r="1" spans="1:10" ht="21.75" customHeight="1" x14ac:dyDescent="0.2">
      <c r="A1" s="520" t="s">
        <v>72</v>
      </c>
      <c r="B1" s="521"/>
      <c r="C1" s="521"/>
      <c r="D1" s="521"/>
      <c r="E1" s="521"/>
      <c r="F1" s="521"/>
      <c r="G1" s="521"/>
      <c r="H1" s="521"/>
      <c r="I1" s="521"/>
      <c r="J1" s="522"/>
    </row>
    <row r="2" spans="1:10" ht="21.75" customHeight="1" x14ac:dyDescent="0.2">
      <c r="A2" s="520"/>
      <c r="B2" s="521"/>
      <c r="C2" s="521"/>
      <c r="D2" s="521"/>
      <c r="E2" s="521"/>
      <c r="F2" s="521"/>
      <c r="G2" s="521"/>
      <c r="H2" s="521"/>
      <c r="I2" s="521"/>
      <c r="J2" s="522"/>
    </row>
    <row r="3" spans="1:10" ht="21.75" customHeight="1" thickBot="1" x14ac:dyDescent="0.25">
      <c r="A3" s="573"/>
      <c r="B3" s="574"/>
      <c r="C3" s="574"/>
      <c r="D3" s="574"/>
      <c r="E3" s="574"/>
      <c r="F3" s="574"/>
      <c r="G3" s="574"/>
      <c r="H3" s="574"/>
      <c r="I3" s="574"/>
      <c r="J3" s="575"/>
    </row>
    <row r="4" spans="1:10" x14ac:dyDescent="0.2">
      <c r="A4" s="150" t="s">
        <v>74</v>
      </c>
      <c r="B4" s="700" t="s">
        <v>132</v>
      </c>
      <c r="C4" s="700"/>
      <c r="D4" s="700"/>
      <c r="E4" s="702"/>
      <c r="F4" s="703"/>
      <c r="G4" s="703"/>
      <c r="H4" s="703"/>
      <c r="I4" s="703"/>
      <c r="J4" s="704"/>
    </row>
    <row r="5" spans="1:10" ht="15.6" hidden="1" customHeight="1" x14ac:dyDescent="0.2">
      <c r="A5" s="151" t="s">
        <v>70</v>
      </c>
      <c r="B5" s="701">
        <f>'CONTEXTO ESTRATEGICO'!B6</f>
        <v>43280</v>
      </c>
      <c r="C5" s="701"/>
      <c r="D5" s="701"/>
      <c r="E5" s="705"/>
      <c r="F5" s="706"/>
      <c r="G5" s="706"/>
      <c r="H5" s="706"/>
      <c r="I5" s="706"/>
      <c r="J5" s="707"/>
    </row>
    <row r="6" spans="1:10" ht="42.75" customHeight="1" x14ac:dyDescent="0.2">
      <c r="A6" s="545" t="s">
        <v>75</v>
      </c>
      <c r="B6" s="546"/>
      <c r="C6" s="588" t="s">
        <v>85</v>
      </c>
      <c r="D6" s="589"/>
      <c r="E6" s="589"/>
      <c r="F6" s="589"/>
      <c r="G6" s="589"/>
      <c r="H6" s="589"/>
      <c r="I6" s="589"/>
      <c r="J6" s="590"/>
    </row>
    <row r="7" spans="1:10" ht="42.6" customHeight="1" thickBot="1" x14ac:dyDescent="0.25">
      <c r="A7" s="695" t="str">
        <f>'CONTEXTO ESTRATEGICO'!A13</f>
        <v>Gestión Documental</v>
      </c>
      <c r="B7" s="696"/>
      <c r="C7" s="697" t="str">
        <f>IDENTIFICACIÓN!C9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7" s="698"/>
      <c r="E7" s="698"/>
      <c r="F7" s="698"/>
      <c r="G7" s="698"/>
      <c r="H7" s="698"/>
      <c r="I7" s="698"/>
      <c r="J7" s="699"/>
    </row>
    <row r="8" spans="1:10" ht="25.5" customHeight="1" thickBot="1" x14ac:dyDescent="0.25">
      <c r="A8" s="691" t="s">
        <v>44</v>
      </c>
      <c r="B8" s="691" t="s">
        <v>12</v>
      </c>
      <c r="C8" s="693" t="s">
        <v>214</v>
      </c>
      <c r="D8" s="694"/>
      <c r="E8" s="686" t="s">
        <v>14</v>
      </c>
      <c r="F8" s="686" t="s">
        <v>138</v>
      </c>
      <c r="G8" s="686" t="s">
        <v>15</v>
      </c>
      <c r="H8" s="688"/>
      <c r="I8" s="689"/>
      <c r="J8" s="690"/>
    </row>
    <row r="9" spans="1:10" ht="42.75" customHeight="1" thickBot="1" x14ac:dyDescent="0.25">
      <c r="A9" s="692"/>
      <c r="B9" s="692"/>
      <c r="C9" s="402" t="s">
        <v>131</v>
      </c>
      <c r="D9" s="402" t="s">
        <v>130</v>
      </c>
      <c r="E9" s="687"/>
      <c r="F9" s="687"/>
      <c r="G9" s="687"/>
      <c r="H9" s="403" t="s">
        <v>217</v>
      </c>
      <c r="I9" s="402" t="s">
        <v>133</v>
      </c>
      <c r="J9" s="402" t="s">
        <v>51</v>
      </c>
    </row>
    <row r="10" spans="1:10" ht="135.75" customHeight="1" thickBot="1" x14ac:dyDescent="0.25">
      <c r="A10" s="245" t="str">
        <f>+'RIESGO INHERENTE'!A12</f>
        <v>R1</v>
      </c>
      <c r="B10" s="246" t="str">
        <f>IDENTIFICACIÓN!B13</f>
        <v>Pérdida total, parcial o extravío de la documentación que hace parte de la memoria institucional y reposa en los Archivos de Gestión y el Archivo Central del Instituto de Cultura y Turismo (Icultur).</v>
      </c>
      <c r="C10" s="247">
        <f>ANALISIS!C12</f>
        <v>3</v>
      </c>
      <c r="D10" s="251">
        <f>ANALISIS!D12</f>
        <v>3</v>
      </c>
      <c r="E10" s="253" t="str">
        <f>ANALISIS!F12</f>
        <v>ZONA RIESGO ALTA</v>
      </c>
      <c r="F10" s="252" t="s">
        <v>13</v>
      </c>
      <c r="G10" s="246" t="str">
        <f>CONCATENATE('VALORACION CONTROLES'!C12, " ",'VALORACION CONTROLES'!C13," ",'VALORACION CONTROLES'!C14)</f>
        <v>Capacitación en temas relacionados con gestión documental, la importancia del acervo documental, entre otros. Desarrollar la digitalización de los expedientes, como copia de seguridad que permita la conservación y preservación de la información relevante producida o radicada en el Instituto de cultura y Turismo de Bolívar. Revisiones periodicas de los inventarios documentales y verificación de la aplicación de las Tablas de Retención Documental (TRD) y del estado optimo de los expedientes  transferidos al Archivo central.</v>
      </c>
      <c r="H10" s="248">
        <f>IF(AND(OR('VALORACION CONTROLES'!C12="N/A",'VALORACION CONTROLES'!C12="NO APLICA",'VALORACION CONTROLES'!C12=""),OR('VALORACION CONTROLES'!C13="N/A",'VALORACION CONTROLES'!C13="NO APLICA",'VALORACION CONTROLES'!C13=""),OR('VALORACION CONTROLES'!C14="N/A",'VALORACION CONTROLES'!C14="NO APLICA",'VALORACION CONTROLES'!C14="")),0,IF(AND(OR('VALORACION CONTROLES'!C13="N/A",'VALORACION CONTROLES'!C13="NO APLICA",'VALORACION CONTROLES'!C13=""),OR('VALORACION CONTROLES'!C14="N/A",'VALORACION CONTROLES'!C14="NO APLICA",'VALORACION CONTROLES'!C14="")),SUM('VALORACION CONTROLES'!L12:R12),IF(OR('VALORACION CONTROLES'!C14="N/A",'VALORACION CONTROLES'!C14="NO APLICA",'VALORACION CONTROLES'!C14=""),AVERAGE(SUM('VALORACION CONTROLES'!L12:R12),SUM('VALORACION CONTROLES'!L13:R13)),AVERAGE(SUM('VALORACION CONTROLES'!L14:R14),SUM('VALORACION CONTROLES'!L13:R13),SUM('VALORACION CONTROLES'!L14:R14)))))</f>
        <v>85</v>
      </c>
      <c r="I10" s="249">
        <f>SUM(H10:H10)</f>
        <v>85</v>
      </c>
      <c r="J10" s="683">
        <f>IF(AND(I10&gt;0,SUM(I11:I17)=0),I10,IF(AND(SUM(I10:I11)&gt;0,SUM(I12:I17)=0),AVERAGE(I10:I11),IF(AND(SUM(I10:I12)&gt;0,SUM(I13:I17)=0),AVERAGE(I10:I12),IF(AND(SUM(I10:I13)&gt;0,SUM(I14:I17)=0),AVERAGE(I10:I13),IF(AND(SUM(I10:I14)&gt;0,SUM(I15:I17)=0),AVERAGE(I10:I14),IF(AND(SUM(I10:I15)&gt;0,SUM(I16:I17)=0),AVERAGE(I10:I15),AVERAGE(I10:I11)))))))</f>
        <v>85</v>
      </c>
    </row>
    <row r="11" spans="1:10" ht="150" customHeight="1" thickBot="1" x14ac:dyDescent="0.25">
      <c r="A11" s="245" t="str">
        <f>+'RIESGO INHERENTE'!A13</f>
        <v>R2</v>
      </c>
      <c r="B11" s="246" t="str">
        <f>IDENTIFICACIÓN!B14</f>
        <v>Organización inadecuada de los Expedientes.</v>
      </c>
      <c r="C11" s="247">
        <f>ANALISIS!C13</f>
        <v>2</v>
      </c>
      <c r="D11" s="251">
        <f>ANALISIS!D13</f>
        <v>3</v>
      </c>
      <c r="E11" s="253" t="str">
        <f>ANALISIS!F13</f>
        <v>ZONA RIESGO MODERADA</v>
      </c>
      <c r="F11" s="252" t="s">
        <v>21</v>
      </c>
      <c r="G11" s="246" t="str">
        <f>CONCATENATE('VALORACION CONTROLES'!C15,'VALORACION CONTROLES'!C16,'VALORACION CONTROLES'!C17)</f>
        <v>Realizar capacitaciones programadas al personal encargado de los archivos de gestión, sobre la relevancia de la gestión documental y temáticas pertinentes de acuerdo a sus intereses y necesidades. Realizar seguimientos programados, a los funcionarios encargados de los archivos de gestión, dirigidos a verificar la aplicación correcta de las Tablas de Retención Documental (TRD).Desarrollar actualizaciones de las herramientas de gestión documental conforme a la normatividad vigente y darlas a conocer a todas las dependencias del Instituto de Cultura y turismo de Bolívar.</v>
      </c>
      <c r="H11" s="248">
        <f>IF(AND(OR('VALORACION CONTROLES'!C15="N/A",'VALORACION CONTROLES'!C15="NO APLICA",'VALORACION CONTROLES'!C15=""),OR('VALORACION CONTROLES'!C16="N/A",'VALORACION CONTROLES'!C16="NO APLICA",'VALORACION CONTROLES'!C16=""),OR('VALORACION CONTROLES'!C17="N/A",'VALORACION CONTROLES'!C17="NO APLICA",'VALORACION CONTROLES'!C17="")),0,IF(AND(OR('VALORACION CONTROLES'!C16="N/A",'VALORACION CONTROLES'!C16="NO APLICA",'VALORACION CONTROLES'!C16=""),OR('VALORACION CONTROLES'!C17="N/A",'VALORACION CONTROLES'!C17="NO APLICA",'VALORACION CONTROLES'!C17="")),SUM('VALORACION CONTROLES'!L15:R15),IF(OR('VALORACION CONTROLES'!C17="N/A",'VALORACION CONTROLES'!C17="NO APLICA",'VALORACION CONTROLES'!C17=""),AVERAGE(SUM('VALORACION CONTROLES'!L15:R15),SUM('VALORACION CONTROLES'!L16:R16)),AVERAGE(SUM('VALORACION CONTROLES'!L17:R17),SUM('VALORACION CONTROLES'!L16:R16),SUM('VALORACION CONTROLES'!L17:R17)))))</f>
        <v>85</v>
      </c>
      <c r="I11" s="249">
        <f t="shared" ref="I11:I17" si="0">SUM(H11:H11)</f>
        <v>85</v>
      </c>
      <c r="J11" s="684"/>
    </row>
    <row r="12" spans="1:10" ht="129.75" customHeight="1" thickBot="1" x14ac:dyDescent="0.25">
      <c r="A12" s="245" t="str">
        <f>+'RIESGO INHERENTE'!A14</f>
        <v>R3</v>
      </c>
      <c r="B12" s="250" t="str">
        <f>IDENTIFICACIÓN!B15</f>
        <v xml:space="preserve">Deterioro de la información de los Archivos de Gestión y el Archivo Central del Instituto de Cultura y Turismo de Bolívar (Icultur).   </v>
      </c>
      <c r="C12" s="247">
        <f>ANALISIS!C14</f>
        <v>2</v>
      </c>
      <c r="D12" s="251">
        <f>ANALISIS!D14</f>
        <v>3</v>
      </c>
      <c r="E12" s="253" t="str">
        <f>ANALISIS!F14</f>
        <v>ZONA RIESGO MODERADA</v>
      </c>
      <c r="F12" s="252" t="s">
        <v>13</v>
      </c>
      <c r="G12" s="246" t="str">
        <f>CONCATENATE('VALORACION CONTROLES'!C18,'VALORACION CONTROLES'!C19,'VALORACION CONTROLES'!C20)</f>
        <v>Destinación o consecución de espacios suficientes y adecuados para recibir las transferencias documentales (Archivo Central), producto de la aplicación de Tablas de retención Documental (TDR).Realizar actividades encaminadas a subsanar condiciones de la planta física del Archivo Central del Instituto (Instalaciones eléctricas, humedades, contro de plagas, condiciones ambientales y seguridad de la información, entre otras). Desarrollar un diagnóstico anual de las condiciones del Archivo Central y los Archivos de gestión.</v>
      </c>
      <c r="H12" s="248">
        <f>IF(AND(OR('VALORACION CONTROLES'!C18="N/A",'VALORACION CONTROLES'!C18="NO APLICA",'VALORACION CONTROLES'!C18=""),OR('VALORACION CONTROLES'!C19="N/A",'VALORACION CONTROLES'!C19="NO APLICA",'VALORACION CONTROLES'!C19=""),OR('VALORACION CONTROLES'!C20="N/A",'VALORACION CONTROLES'!C20="NO APLICA",'VALORACION CONTROLES'!C20="")),0,IF(AND(OR('VALORACION CONTROLES'!C19="N/A",'VALORACION CONTROLES'!C19="NO APLICA",'VALORACION CONTROLES'!C19=""),OR('VALORACION CONTROLES'!C20="N/A",'VALORACION CONTROLES'!C20="NO APLICA",'VALORACION CONTROLES'!C20="")),SUM('VALORACION CONTROLES'!L18:R18),IF(OR('VALORACION CONTROLES'!C20="N/A",'VALORACION CONTROLES'!C20="NO APLICA",'VALORACION CONTROLES'!C20=""),AVERAGE(SUM('VALORACION CONTROLES'!L18:R18),SUM('VALORACION CONTROLES'!L19:R19)),AVERAGE(SUM('VALORACION CONTROLES'!L20:R20),SUM('VALORACION CONTROLES'!L19:R19),SUM('VALORACION CONTROLES'!L20:R20)))))</f>
        <v>85</v>
      </c>
      <c r="I12" s="249">
        <f t="shared" si="0"/>
        <v>85</v>
      </c>
      <c r="J12" s="684"/>
    </row>
    <row r="13" spans="1:10" ht="86.25" thickBot="1" x14ac:dyDescent="0.25">
      <c r="A13" s="245" t="str">
        <f>+'RIESGO INHERENTE'!A15</f>
        <v>R4</v>
      </c>
      <c r="B13" s="250" t="str">
        <f>IDENTIFICACIÓN!B16</f>
        <v>Tablas de Retención Documental (TRD) y demás herramientas de la Gestión Documental desactualizadas.</v>
      </c>
      <c r="C13" s="247">
        <f>ANALISIS!C15</f>
        <v>2</v>
      </c>
      <c r="D13" s="251">
        <f>ANALISIS!D15</f>
        <v>2</v>
      </c>
      <c r="E13" s="253" t="str">
        <f>ANALISIS!F15</f>
        <v>ZONA RIESGO BAJA</v>
      </c>
      <c r="F13" s="252" t="s">
        <v>21</v>
      </c>
      <c r="G13" s="246" t="str">
        <f>CONCATENATE('VALORACION CONTROLES'!C21,'VALORACION CONTROLES'!C22,'VALORACION CONTROLES'!C23)</f>
        <v xml:space="preserve">Realizar una revisión anual de las normatividades en materia de Archivo que se generen y su implementación en el Instituto.Realizar actualizaciones de las herramientas de gestión documental conforme a la normatividad vigente y darlas a conocer a todas las dependencias del Instituto de Cultura y Turismo de Bolívar. </v>
      </c>
      <c r="H13" s="248">
        <f>IF(AND(OR('VALORACION CONTROLES'!C21="N/A",'VALORACION CONTROLES'!C21="NO APLICA",'VALORACION CONTROLES'!C21=""),OR('VALORACION CONTROLES'!C22="N/A",'VALORACION CONTROLES'!C22="NO APLICA",'VALORACION CONTROLES'!C22=""),OR('VALORACION CONTROLES'!C23="N/A",'VALORACION CONTROLES'!C23="NO APLICA",'VALORACION CONTROLES'!C23="")),0,IF(AND(OR('VALORACION CONTROLES'!C22="N/A",'VALORACION CONTROLES'!C22="NO APLICA",'VALORACION CONTROLES'!C22=""),OR('VALORACION CONTROLES'!C23="N/A",'VALORACION CONTROLES'!C23="NO APLICA",'VALORACION CONTROLES'!C23="")),SUM('VALORACION CONTROLES'!L21:R21),IF(OR('VALORACION CONTROLES'!C23="N/A",'VALORACION CONTROLES'!C23="NO APLICA",'VALORACION CONTROLES'!C23=""),AVERAGE(SUM('VALORACION CONTROLES'!L21:R21),SUM('VALORACION CONTROLES'!L22:R22)),AVERAGE(SUM('VALORACION CONTROLES'!L23:R23),SUM('VALORACION CONTROLES'!L22:R22),SUM('VALORACION CONTROLES'!L23:R23)))))</f>
        <v>85</v>
      </c>
      <c r="I13" s="249">
        <f t="shared" si="0"/>
        <v>85</v>
      </c>
      <c r="J13" s="684"/>
    </row>
    <row r="14" spans="1:10" ht="17.25" hidden="1" customHeight="1" x14ac:dyDescent="0.2">
      <c r="A14" s="312" t="str">
        <f>+'RIESGO INHERENTE'!A16</f>
        <v>R5</v>
      </c>
      <c r="B14" s="313">
        <f>IDENTIFICACIÓN!B17</f>
        <v>0</v>
      </c>
      <c r="C14" s="314">
        <f>ANALISIS!C16</f>
        <v>0</v>
      </c>
      <c r="D14" s="315">
        <f>ANALISIS!D16</f>
        <v>0</v>
      </c>
      <c r="E14" s="316" t="b">
        <f>ANALISIS!F16</f>
        <v>0</v>
      </c>
      <c r="F14" s="317" t="s">
        <v>21</v>
      </c>
      <c r="G14" s="318" t="str">
        <f>CONCATENATE('VALORACION CONTROLES'!C24,'VALORACION CONTROLES'!C25,'VALORACION CONTROLES'!C26)</f>
        <v xml:space="preserve">                  </v>
      </c>
      <c r="H14" s="319">
        <f>IF(AND(OR('VALORACION CONTROLES'!C24="N/A",'VALORACION CONTROLES'!C24="NO APLICA",'VALORACION CONTROLES'!C24=""),OR('VALORACION CONTROLES'!C25="N/A",'VALORACION CONTROLES'!C25="NO APLICA",'VALORACION CONTROLES'!C25=""),OR('VALORACION CONTROLES'!C26="N/A",'VALORACION CONTROLES'!C26="NO APLICA",'VALORACION CONTROLES'!C26="")),0,IF(AND(OR('VALORACION CONTROLES'!C25="N/A",'VALORACION CONTROLES'!C25="NO APLICA",'VALORACION CONTROLES'!C25=""),OR('VALORACION CONTROLES'!C26="N/A",'VALORACION CONTROLES'!C26="NO APLICA",'VALORACION CONTROLES'!C26="")),SUM('VALORACION CONTROLES'!L24:R24),IF(OR('VALORACION CONTROLES'!C26="N/A",'VALORACION CONTROLES'!C26="NO APLICA",'VALORACION CONTROLES'!C26=""),AVERAGE(SUM('VALORACION CONTROLES'!L24:R24),SUM('VALORACION CONTROLES'!L25:R25)),AVERAGE(SUM('VALORACION CONTROLES'!L26:R26),SUM('VALORACION CONTROLES'!L25:R25),SUM('VALORACION CONTROLES'!L26:R26)))))</f>
        <v>0</v>
      </c>
      <c r="I14" s="320">
        <f t="shared" si="0"/>
        <v>0</v>
      </c>
      <c r="J14" s="684"/>
    </row>
    <row r="15" spans="1:10" hidden="1" x14ac:dyDescent="0.2">
      <c r="A15" s="307" t="str">
        <f>+'RIESGO INHERENTE'!A17</f>
        <v>R6</v>
      </c>
      <c r="B15" s="321">
        <f>IDENTIFICACIÓN!B18</f>
        <v>0</v>
      </c>
      <c r="C15" s="239">
        <f>ANALISIS!C17</f>
        <v>0</v>
      </c>
      <c r="D15" s="239">
        <f>ANALISIS!D17</f>
        <v>0</v>
      </c>
      <c r="E15" s="309" t="b">
        <f>ANALISIS!F17</f>
        <v>0</v>
      </c>
      <c r="F15" s="240"/>
      <c r="G15" s="238" t="str">
        <f>CONCATENATE('VALORACION CONTROLES'!C27,'VALORACION CONTROLES'!C28,'VALORACION CONTROLES'!C29)</f>
        <v/>
      </c>
      <c r="H15" s="241">
        <f>IF(AND(OR('VALORACION CONTROLES'!C27="N/A",'VALORACION CONTROLES'!C27="NO APLICA",'VALORACION CONTROLES'!C27=""),OR('VALORACION CONTROLES'!C28="N/A",'VALORACION CONTROLES'!C28="NO APLICA",'VALORACION CONTROLES'!C28=""),OR('VALORACION CONTROLES'!C29="N/A",'VALORACION CONTROLES'!C29="NO APLICA",'VALORACION CONTROLES'!C29="")),0,IF(AND(OR('VALORACION CONTROLES'!C28="N/A",'VALORACION CONTROLES'!C28="NO APLICA",'VALORACION CONTROLES'!C28=""),OR('VALORACION CONTROLES'!C29="N/A",'VALORACION CONTROLES'!C29="NO APLICA",'VALORACION CONTROLES'!C29="")),SUM('VALORACION CONTROLES'!L27:R27),IF(OR('VALORACION CONTROLES'!C29="N/A",'VALORACION CONTROLES'!C29="NO APLICA",'VALORACION CONTROLES'!C29=""),AVERAGE(SUM('VALORACION CONTROLES'!L27:R27),SUM('VALORACION CONTROLES'!L28:R28)),AVERAGE(SUM('VALORACION CONTROLES'!L29:R29),SUM('VALORACION CONTROLES'!L28:R28),SUM('VALORACION CONTROLES'!L29:R29)))))</f>
        <v>0</v>
      </c>
      <c r="I15" s="242">
        <f t="shared" si="0"/>
        <v>0</v>
      </c>
      <c r="J15" s="684"/>
    </row>
    <row r="16" spans="1:10" hidden="1" x14ac:dyDescent="0.2">
      <c r="A16" s="308" t="str">
        <f>+'RIESGO INHERENTE'!A18</f>
        <v>R7</v>
      </c>
      <c r="B16" s="322">
        <f>IDENTIFICACIÓN!B19</f>
        <v>0</v>
      </c>
      <c r="C16" s="84">
        <f>ANALISIS!C18</f>
        <v>0</v>
      </c>
      <c r="D16" s="84">
        <f>ANALISIS!D18</f>
        <v>0</v>
      </c>
      <c r="E16" s="310" t="b">
        <f>ANALISIS!F18</f>
        <v>0</v>
      </c>
      <c r="F16" s="129"/>
      <c r="G16" s="97" t="str">
        <f>CONCATENATE('VALORACION CONTROLES'!C30,'VALORACION CONTROLES'!C31,'VALORACION CONTROLES'!C32)</f>
        <v/>
      </c>
      <c r="H16" s="98">
        <f>IF(AND(OR('VALORACION CONTROLES'!C30="N/A",'VALORACION CONTROLES'!C30="NO APLICA",'VALORACION CONTROLES'!C30=""),OR('VALORACION CONTROLES'!C31="N/A",'VALORACION CONTROLES'!C31="NO APLICA",'VALORACION CONTROLES'!C31=""),OR('VALORACION CONTROLES'!C32="N/A",'VALORACION CONTROLES'!C32="NO APLICA",'VALORACION CONTROLES'!C32="")),0,IF(AND(OR('VALORACION CONTROLES'!C31="N/A",'VALORACION CONTROLES'!C31="NO APLICA",'VALORACION CONTROLES'!C31=""),OR('VALORACION CONTROLES'!C32="N/A",'VALORACION CONTROLES'!C32="NO APLICA",'VALORACION CONTROLES'!C32="")),SUM('VALORACION CONTROLES'!L30:N30),IF(OR('VALORACION CONTROLES'!C32="N/A",'VALORACION CONTROLES'!C32="NO APLICA",'VALORACION CONTROLES'!C32=""),AVERAGE(SUM('VALORACION CONTROLES'!L30:N30),SUM('VALORACION CONTROLES'!L31:N31)),AVERAGE(SUM('VALORACION CONTROLES'!L32:N32),SUM('VALORACION CONTROLES'!L31:N31),SUM('VALORACION CONTROLES'!L32:N32)))))</f>
        <v>0</v>
      </c>
      <c r="I16" s="243">
        <f t="shared" si="0"/>
        <v>0</v>
      </c>
      <c r="J16" s="684"/>
    </row>
    <row r="17" spans="1:10" ht="15" hidden="1" thickBot="1" x14ac:dyDescent="0.25">
      <c r="A17" s="152" t="str">
        <f>+'RIESGO INHERENTE'!A19</f>
        <v>R8</v>
      </c>
      <c r="B17" s="153">
        <f>IDENTIFICACIÓN!B20</f>
        <v>0</v>
      </c>
      <c r="C17" s="154">
        <f>ANALISIS!C19</f>
        <v>0</v>
      </c>
      <c r="D17" s="154">
        <f>ANALISIS!D19</f>
        <v>0</v>
      </c>
      <c r="E17" s="311" t="b">
        <f>ANALISIS!F19</f>
        <v>0</v>
      </c>
      <c r="F17" s="155"/>
      <c r="G17" s="156" t="str">
        <f>CONCATENATE('VALORACION CONTROLES'!C33,'VALORACION CONTROLES'!C34,'VALORACION CONTROLES'!C35)</f>
        <v/>
      </c>
      <c r="H17" s="157">
        <f>IF(AND(OR('VALORACION CONTROLES'!C33="N/A",'VALORACION CONTROLES'!C33="NO APLICA",'VALORACION CONTROLES'!C33=""),OR('VALORACION CONTROLES'!C34="N/A",'VALORACION CONTROLES'!C34="NO APLICA",'VALORACION CONTROLES'!C34=""),OR('VALORACION CONTROLES'!C35="N/A",'VALORACION CONTROLES'!C35="NO APLICA",'VALORACION CONTROLES'!C35="")),0,IF(AND(OR('VALORACION CONTROLES'!C34="N/A",'VALORACION CONTROLES'!C34="NO APLICA",'VALORACION CONTROLES'!C34=""),OR('VALORACION CONTROLES'!C35="N/A",'VALORACION CONTROLES'!C35="NO APLICA",'VALORACION CONTROLES'!C35="")),SUM('VALORACION CONTROLES'!L33:N33),IF(OR('VALORACION CONTROLES'!C35="N/A",'VALORACION CONTROLES'!C35="NO APLICA",'VALORACION CONTROLES'!C35=""),AVERAGE(SUM('VALORACION CONTROLES'!L33:N33),SUM('VALORACION CONTROLES'!L34:N34)),AVERAGE(SUM('VALORACION CONTROLES'!L35:N35),SUM('VALORACION CONTROLES'!L34:N34),SUM('VALORACION CONTROLES'!L35:N35)))))</f>
        <v>0</v>
      </c>
      <c r="I17" s="244">
        <f t="shared" si="0"/>
        <v>0</v>
      </c>
      <c r="J17" s="685"/>
    </row>
    <row r="18" spans="1:10" x14ac:dyDescent="0.2">
      <c r="A18" s="404"/>
      <c r="B18" s="405"/>
      <c r="C18" s="405"/>
      <c r="D18" s="405"/>
      <c r="E18" s="405"/>
      <c r="F18" s="406"/>
      <c r="G18" s="405"/>
      <c r="H18" s="405"/>
      <c r="I18" s="405"/>
      <c r="J18" s="407"/>
    </row>
    <row r="19" spans="1:10" x14ac:dyDescent="0.2">
      <c r="A19" s="404"/>
      <c r="B19" s="405"/>
      <c r="C19" s="405"/>
      <c r="D19" s="405"/>
      <c r="E19" s="405"/>
      <c r="F19" s="406"/>
      <c r="G19" s="405"/>
      <c r="H19" s="405"/>
      <c r="I19" s="405"/>
      <c r="J19" s="407"/>
    </row>
    <row r="20" spans="1:10" x14ac:dyDescent="0.2">
      <c r="A20" s="404"/>
      <c r="B20" s="405"/>
      <c r="C20" s="405"/>
      <c r="D20" s="405"/>
      <c r="E20" s="405"/>
      <c r="F20" s="406"/>
      <c r="G20" s="405"/>
      <c r="H20" s="405"/>
      <c r="I20" s="405"/>
      <c r="J20" s="407"/>
    </row>
    <row r="21" spans="1:10" x14ac:dyDescent="0.2">
      <c r="A21" s="404"/>
      <c r="B21" s="405"/>
      <c r="C21" s="405"/>
      <c r="D21" s="405"/>
      <c r="E21" s="405"/>
      <c r="F21" s="406"/>
      <c r="G21" s="405"/>
      <c r="H21" s="405"/>
      <c r="I21" s="405"/>
      <c r="J21" s="407"/>
    </row>
    <row r="22" spans="1:10" ht="15" thickBot="1" x14ac:dyDescent="0.25">
      <c r="A22" s="408"/>
      <c r="B22" s="409"/>
      <c r="C22" s="409"/>
      <c r="D22" s="409"/>
      <c r="E22" s="409"/>
      <c r="F22" s="410"/>
      <c r="G22" s="409"/>
      <c r="H22" s="409"/>
      <c r="I22" s="409"/>
      <c r="J22" s="411"/>
    </row>
    <row r="23" spans="1:10" x14ac:dyDescent="0.2">
      <c r="F23" s="99"/>
    </row>
    <row r="24" spans="1:10" x14ac:dyDescent="0.2">
      <c r="F24" s="99"/>
    </row>
    <row r="25" spans="1:10" x14ac:dyDescent="0.2">
      <c r="F25" s="99"/>
    </row>
    <row r="26" spans="1:10" x14ac:dyDescent="0.2">
      <c r="F26" s="99"/>
    </row>
    <row r="27" spans="1:10" x14ac:dyDescent="0.2">
      <c r="F27" s="99"/>
    </row>
    <row r="28" spans="1:10" x14ac:dyDescent="0.2">
      <c r="F28" s="99"/>
    </row>
    <row r="29" spans="1:10" x14ac:dyDescent="0.2">
      <c r="F29" s="99"/>
    </row>
    <row r="30" spans="1:10" x14ac:dyDescent="0.2">
      <c r="F30" s="99"/>
    </row>
    <row r="31" spans="1:10" x14ac:dyDescent="0.2">
      <c r="F31" s="99"/>
    </row>
    <row r="32" spans="1:10" x14ac:dyDescent="0.2">
      <c r="F32" s="99"/>
    </row>
    <row r="33" spans="6:7" x14ac:dyDescent="0.2">
      <c r="F33" s="99"/>
    </row>
    <row r="37" spans="6:7" x14ac:dyDescent="0.2">
      <c r="G37" s="85" t="s">
        <v>21</v>
      </c>
    </row>
    <row r="38" spans="6:7" x14ac:dyDescent="0.2">
      <c r="G38" s="85" t="s">
        <v>13</v>
      </c>
    </row>
  </sheetData>
  <sheetProtection insertColumns="0" insertHyperlinks="0" deleteColumns="0" deleteRows="0"/>
  <mergeCells count="17">
    <mergeCell ref="A1:J3"/>
    <mergeCell ref="B4:D4"/>
    <mergeCell ref="B5:D5"/>
    <mergeCell ref="E4:J4"/>
    <mergeCell ref="E5:J5"/>
    <mergeCell ref="C6:J6"/>
    <mergeCell ref="J10:J17"/>
    <mergeCell ref="E8:E9"/>
    <mergeCell ref="G8:G9"/>
    <mergeCell ref="A6:B6"/>
    <mergeCell ref="H8:J8"/>
    <mergeCell ref="B8:B9"/>
    <mergeCell ref="C8:D8"/>
    <mergeCell ref="A8:A9"/>
    <mergeCell ref="F8:F9"/>
    <mergeCell ref="A7:B7"/>
    <mergeCell ref="C7:J7"/>
  </mergeCells>
  <conditionalFormatting sqref="E10:E17">
    <cfRule type="cellIs" dxfId="55" priority="1" stopIfTrue="1" operator="equal">
      <formula>"ZONA RIESGO MODERADA"</formula>
    </cfRule>
    <cfRule type="cellIs" dxfId="54" priority="2" stopIfTrue="1" operator="equal">
      <formula>"ZONA RIESGO ALTA"</formula>
    </cfRule>
    <cfRule type="cellIs" dxfId="53" priority="3" stopIfTrue="1" operator="equal">
      <formula>"ZONA RIESGO BAJA"</formula>
    </cfRule>
    <cfRule type="cellIs" dxfId="52" priority="4" stopIfTrue="1" operator="equal">
      <formula>"ZONA RIESGO MODERADA"</formula>
    </cfRule>
    <cfRule type="cellIs" dxfId="51" priority="5" stopIfTrue="1" operator="equal">
      <formula>"ZONA RIESGO ALTA"</formula>
    </cfRule>
    <cfRule type="cellIs" dxfId="50" priority="6" stopIfTrue="1" operator="equal">
      <formula>"ZONA RIESGO EXTREMA"</formula>
    </cfRule>
    <cfRule type="cellIs" dxfId="49" priority="7" stopIfTrue="1" operator="equal">
      <formula>"TOLERABLE"</formula>
    </cfRule>
    <cfRule type="cellIs" dxfId="48" priority="8" stopIfTrue="1" operator="equal">
      <formula>"INACEPTABLE"</formula>
    </cfRule>
    <cfRule type="cellIs" dxfId="47" priority="9" stopIfTrue="1" operator="equal">
      <formula>"IMPORTANTE"</formula>
    </cfRule>
    <cfRule type="cellIs" dxfId="46" priority="10" stopIfTrue="1" operator="equal">
      <formula>"MODERADO"</formula>
    </cfRule>
  </conditionalFormatting>
  <dataValidations count="4">
    <dataValidation allowBlank="1" showInputMessage="1" showErrorMessage="1" prompt="Es la materialización del riesgo y las consecuencias de su aparición. Su escala es: 5 bajo impacto, 10 medio, 20 alto impacto._x000a_" sqref="D9" xr:uid="{00000000-0002-0000-0500-000000000000}"/>
    <dataValidation allowBlank="1" showInputMessage="1" showErrorMessage="1" prompt="La probabilidad se encuentra determinada por una escala de 1 a 3, siendo 1 la menor probabilidad de ocurrencia del riesgo y 3 la mayor probabilidad de  ocurrencia." sqref="C9" xr:uid="{00000000-0002-0000-0500-000001000000}"/>
    <dataValidation type="list" allowBlank="1" showInputMessage="1" showErrorMessage="1" sqref="F18:F33" xr:uid="{00000000-0002-0000-0500-000002000000}">
      <formula1>$B$52:$B$53</formula1>
    </dataValidation>
    <dataValidation type="list" allowBlank="1" showInputMessage="1" showErrorMessage="1" sqref="F10:F17" xr:uid="{00000000-0002-0000-0500-000003000000}">
      <formula1>$G$37:$G$38</formula1>
    </dataValidation>
  </dataValidations>
  <printOptions horizontalCentered="1" verticalCentered="1"/>
  <pageMargins left="0.25" right="0.25" top="0" bottom="0.25" header="0" footer="0.05"/>
  <pageSetup scale="62" fitToHeight="0" orientation="landscape" r:id="rId1"/>
  <headerFooter>
    <oddFooter>&amp;LMapa de Riesgos_ Gestion Documental</oddFooter>
  </headerFooter>
  <ignoredErrors>
    <ignoredError sqref="G13" 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tabColor theme="8" tint="-0.249977111117893"/>
    <pageSetUpPr fitToPage="1"/>
  </sheetPr>
  <dimension ref="A1:IO90"/>
  <sheetViews>
    <sheetView showGridLines="0" tabSelected="1" topLeftCell="F5" zoomScale="80" zoomScaleNormal="80" zoomScalePageLayoutView="80" workbookViewId="0">
      <selection activeCell="H19" sqref="H19"/>
    </sheetView>
  </sheetViews>
  <sheetFormatPr baseColWidth="10" defaultColWidth="0.42578125" defaultRowHeight="12.75" zeroHeight="1" x14ac:dyDescent="0.2"/>
  <cols>
    <col min="1" max="1" width="11.7109375" style="169" customWidth="1"/>
    <col min="2" max="2" width="67" style="168" customWidth="1"/>
    <col min="3" max="3" width="18.42578125" style="168" customWidth="1"/>
    <col min="4" max="4" width="49.42578125" style="168" customWidth="1"/>
    <col min="5" max="5" width="60.28515625" style="168" customWidth="1"/>
    <col min="6" max="6" width="17.42578125" style="168" customWidth="1"/>
    <col min="7" max="7" width="14.140625" style="168" customWidth="1"/>
    <col min="8" max="8" width="18.85546875" style="168" customWidth="1"/>
    <col min="9" max="9" width="44.28515625" style="168" customWidth="1"/>
    <col min="10" max="10" width="3.42578125" style="168" customWidth="1"/>
    <col min="11" max="11" width="4.140625" style="168" bestFit="1" customWidth="1"/>
    <col min="12" max="12" width="3.42578125" style="168" bestFit="1" customWidth="1"/>
    <col min="13" max="13" width="4.140625" style="168" bestFit="1" customWidth="1"/>
    <col min="14" max="14" width="52" style="168" customWidth="1"/>
    <col min="15" max="16" width="4.140625" style="168" bestFit="1" customWidth="1"/>
    <col min="17" max="17" width="3.42578125" style="168" bestFit="1" customWidth="1"/>
    <col min="18" max="18" width="4.140625" style="168" bestFit="1" customWidth="1"/>
    <col min="19" max="19" width="48.85546875" style="170" customWidth="1"/>
    <col min="20" max="30" width="11.42578125" style="1" hidden="1" customWidth="1"/>
    <col min="31" max="248" width="0" style="1" hidden="1" customWidth="1"/>
    <col min="249" max="16384" width="0.42578125" style="1"/>
  </cols>
  <sheetData>
    <row r="1" spans="1:249" ht="22.5" customHeight="1" x14ac:dyDescent="0.2">
      <c r="A1" s="600" t="s">
        <v>72</v>
      </c>
      <c r="B1" s="601"/>
      <c r="C1" s="601"/>
      <c r="D1" s="601"/>
      <c r="E1" s="601"/>
      <c r="F1" s="601"/>
      <c r="G1" s="601"/>
      <c r="H1" s="601"/>
      <c r="I1" s="601"/>
      <c r="J1" s="601"/>
      <c r="K1" s="601"/>
      <c r="L1" s="601"/>
      <c r="M1" s="601"/>
      <c r="N1" s="601"/>
      <c r="O1" s="601"/>
      <c r="P1" s="601"/>
      <c r="Q1" s="601"/>
      <c r="R1" s="601"/>
      <c r="S1" s="602"/>
      <c r="T1" s="116"/>
    </row>
    <row r="2" spans="1:249" ht="15" x14ac:dyDescent="0.2">
      <c r="A2" s="603"/>
      <c r="B2" s="604"/>
      <c r="C2" s="604"/>
      <c r="D2" s="604"/>
      <c r="E2" s="604"/>
      <c r="F2" s="604"/>
      <c r="G2" s="604"/>
      <c r="H2" s="604"/>
      <c r="I2" s="604"/>
      <c r="J2" s="604"/>
      <c r="K2" s="604"/>
      <c r="L2" s="604"/>
      <c r="M2" s="604"/>
      <c r="N2" s="604"/>
      <c r="O2" s="604"/>
      <c r="P2" s="604"/>
      <c r="Q2" s="604"/>
      <c r="R2" s="604"/>
      <c r="S2" s="605"/>
      <c r="T2" s="116"/>
    </row>
    <row r="3" spans="1:249" ht="15" x14ac:dyDescent="0.2">
      <c r="A3" s="603"/>
      <c r="B3" s="604"/>
      <c r="C3" s="604"/>
      <c r="D3" s="604"/>
      <c r="E3" s="604"/>
      <c r="F3" s="604"/>
      <c r="G3" s="604"/>
      <c r="H3" s="604"/>
      <c r="I3" s="604"/>
      <c r="J3" s="604"/>
      <c r="K3" s="604"/>
      <c r="L3" s="604"/>
      <c r="M3" s="604"/>
      <c r="N3" s="604"/>
      <c r="O3" s="604"/>
      <c r="P3" s="604"/>
      <c r="Q3" s="604"/>
      <c r="R3" s="604"/>
      <c r="S3" s="605"/>
      <c r="T3" s="116"/>
    </row>
    <row r="4" spans="1:249" ht="15.75" thickBot="1" x14ac:dyDescent="0.25">
      <c r="A4" s="606"/>
      <c r="B4" s="607"/>
      <c r="C4" s="607"/>
      <c r="D4" s="607"/>
      <c r="E4" s="607"/>
      <c r="F4" s="607"/>
      <c r="G4" s="607"/>
      <c r="H4" s="607"/>
      <c r="I4" s="607"/>
      <c r="J4" s="607"/>
      <c r="K4" s="607"/>
      <c r="L4" s="607"/>
      <c r="M4" s="607"/>
      <c r="N4" s="607"/>
      <c r="O4" s="607"/>
      <c r="P4" s="607"/>
      <c r="Q4" s="607"/>
      <c r="R4" s="607"/>
      <c r="S4" s="608"/>
      <c r="T4" s="117"/>
    </row>
    <row r="5" spans="1:249" ht="18.75" customHeight="1" x14ac:dyDescent="0.2">
      <c r="A5" s="113" t="s">
        <v>74</v>
      </c>
      <c r="B5" s="254" t="s">
        <v>90</v>
      </c>
      <c r="C5" s="417"/>
      <c r="D5" s="417"/>
      <c r="E5" s="417"/>
      <c r="F5" s="417"/>
      <c r="G5" s="417"/>
      <c r="H5" s="417"/>
      <c r="I5" s="417"/>
      <c r="J5" s="417"/>
      <c r="K5" s="417"/>
      <c r="L5" s="417"/>
      <c r="M5" s="417"/>
      <c r="N5" s="417"/>
      <c r="O5" s="417"/>
      <c r="P5" s="417"/>
      <c r="Q5" s="417"/>
      <c r="R5" s="417"/>
      <c r="S5" s="418"/>
    </row>
    <row r="6" spans="1:249" ht="20.25" hidden="1" customHeight="1" x14ac:dyDescent="0.2">
      <c r="A6" s="101" t="s">
        <v>70</v>
      </c>
      <c r="B6" s="209">
        <f>'CONTEXTO ESTRATEGICO'!B6</f>
        <v>43280</v>
      </c>
      <c r="C6" s="610"/>
      <c r="D6" s="610"/>
      <c r="E6" s="610"/>
      <c r="F6" s="610"/>
      <c r="G6" s="610"/>
      <c r="H6" s="610"/>
      <c r="I6" s="610"/>
      <c r="J6" s="610"/>
      <c r="K6" s="610"/>
      <c r="L6" s="610"/>
      <c r="M6" s="610"/>
      <c r="N6" s="610"/>
      <c r="O6" s="610"/>
      <c r="P6" s="610"/>
      <c r="Q6" s="610"/>
      <c r="R6" s="610"/>
      <c r="S6" s="611"/>
    </row>
    <row r="7" spans="1:249" ht="21" customHeight="1" x14ac:dyDescent="0.2">
      <c r="A7" s="545" t="s">
        <v>75</v>
      </c>
      <c r="B7" s="546"/>
      <c r="C7" s="588" t="s">
        <v>85</v>
      </c>
      <c r="D7" s="589"/>
      <c r="E7" s="589"/>
      <c r="F7" s="589"/>
      <c r="G7" s="589"/>
      <c r="H7" s="589"/>
      <c r="I7" s="589"/>
      <c r="J7" s="589"/>
      <c r="K7" s="589"/>
      <c r="L7" s="589"/>
      <c r="M7" s="589"/>
      <c r="N7" s="589"/>
      <c r="O7" s="589"/>
      <c r="P7" s="589"/>
      <c r="Q7" s="589"/>
      <c r="R7" s="589"/>
      <c r="S7" s="550"/>
    </row>
    <row r="8" spans="1:249" ht="54.95" customHeight="1" x14ac:dyDescent="0.2">
      <c r="A8" s="665" t="str">
        <f>'CONTEXTO ESTRATEGICO'!A13</f>
        <v>Gestión Documental</v>
      </c>
      <c r="B8" s="666"/>
      <c r="C8" s="716"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717"/>
      <c r="E8" s="717"/>
      <c r="F8" s="717"/>
      <c r="G8" s="717"/>
      <c r="H8" s="717"/>
      <c r="I8" s="717"/>
      <c r="J8" s="717"/>
      <c r="K8" s="717"/>
      <c r="L8" s="717"/>
      <c r="M8" s="717"/>
      <c r="N8" s="717"/>
      <c r="O8" s="717"/>
      <c r="P8" s="717"/>
      <c r="Q8" s="717"/>
      <c r="R8" s="717"/>
      <c r="S8" s="718"/>
    </row>
    <row r="9" spans="1:249" s="20" customFormat="1" ht="35.25" customHeight="1" x14ac:dyDescent="0.2">
      <c r="A9" s="714" t="s">
        <v>53</v>
      </c>
      <c r="B9" s="715"/>
      <c r="C9" s="715"/>
      <c r="D9" s="715"/>
      <c r="E9" s="712"/>
      <c r="F9" s="713"/>
      <c r="G9" s="419"/>
      <c r="H9" s="419"/>
      <c r="I9" s="419"/>
      <c r="J9" s="708" t="s">
        <v>143</v>
      </c>
      <c r="K9" s="709"/>
      <c r="L9" s="709"/>
      <c r="M9" s="709"/>
      <c r="N9" s="711"/>
      <c r="O9" s="708" t="s">
        <v>152</v>
      </c>
      <c r="P9" s="709"/>
      <c r="Q9" s="709"/>
      <c r="R9" s="709"/>
      <c r="S9" s="710"/>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A9" s="255"/>
      <c r="CB9" s="255"/>
      <c r="CC9" s="255"/>
      <c r="CD9" s="255"/>
      <c r="CE9" s="255"/>
      <c r="CF9" s="255"/>
      <c r="CG9" s="255"/>
      <c r="CH9" s="255"/>
      <c r="CI9" s="255"/>
      <c r="CJ9" s="255"/>
      <c r="CK9" s="255"/>
      <c r="CL9" s="255"/>
      <c r="CM9" s="255"/>
      <c r="CN9" s="255"/>
      <c r="CO9" s="255"/>
      <c r="CP9" s="255"/>
      <c r="CQ9" s="255"/>
      <c r="CR9" s="255"/>
      <c r="CS9" s="255"/>
      <c r="CT9" s="255"/>
      <c r="CU9" s="255"/>
      <c r="CV9" s="255"/>
      <c r="CW9" s="255"/>
      <c r="CX9" s="255"/>
      <c r="CY9" s="255"/>
      <c r="CZ9" s="255"/>
      <c r="DA9" s="255"/>
      <c r="DB9" s="255"/>
      <c r="DC9" s="255"/>
      <c r="DD9" s="255"/>
      <c r="DE9" s="255"/>
      <c r="DF9" s="255"/>
      <c r="DG9" s="255"/>
      <c r="DH9" s="255"/>
      <c r="DI9" s="255"/>
      <c r="DJ9" s="255"/>
      <c r="DK9" s="255"/>
      <c r="DL9" s="255"/>
      <c r="DM9" s="255"/>
      <c r="DN9" s="255"/>
      <c r="DO9" s="255"/>
      <c r="DP9" s="255"/>
      <c r="DQ9" s="255"/>
      <c r="DR9" s="255"/>
      <c r="DS9" s="255"/>
      <c r="DT9" s="255"/>
      <c r="DU9" s="255"/>
      <c r="DV9" s="255"/>
      <c r="DW9" s="255"/>
      <c r="DX9" s="255"/>
      <c r="DY9" s="255"/>
      <c r="DZ9" s="255"/>
      <c r="EA9" s="255"/>
      <c r="EB9" s="255"/>
      <c r="EC9" s="255"/>
      <c r="ED9" s="255"/>
      <c r="EE9" s="255"/>
      <c r="EF9" s="255"/>
      <c r="EG9" s="255"/>
      <c r="EH9" s="255"/>
      <c r="EI9" s="255"/>
      <c r="EJ9" s="255"/>
      <c r="EK9" s="255"/>
      <c r="EL9" s="255"/>
      <c r="EM9" s="255"/>
      <c r="EN9" s="255"/>
      <c r="EO9" s="255"/>
      <c r="EP9" s="255"/>
      <c r="EQ9" s="255"/>
      <c r="ER9" s="255"/>
      <c r="ES9" s="255"/>
      <c r="ET9" s="255"/>
      <c r="EU9" s="255"/>
      <c r="EV9" s="255"/>
      <c r="EW9" s="255"/>
      <c r="EX9" s="255"/>
      <c r="EY9" s="255"/>
      <c r="EZ9" s="255"/>
      <c r="FA9" s="255"/>
      <c r="FB9" s="255"/>
      <c r="FC9" s="255"/>
      <c r="FD9" s="255"/>
      <c r="FE9" s="255"/>
      <c r="FF9" s="255"/>
      <c r="FG9" s="255"/>
      <c r="FH9" s="255"/>
      <c r="FI9" s="255"/>
      <c r="FJ9" s="255"/>
      <c r="FK9" s="255"/>
      <c r="FL9" s="255"/>
      <c r="FM9" s="255"/>
      <c r="FN9" s="255"/>
      <c r="FO9" s="255"/>
      <c r="FP9" s="255"/>
      <c r="FQ9" s="255"/>
      <c r="FR9" s="255"/>
      <c r="FS9" s="255"/>
      <c r="FT9" s="255"/>
      <c r="FU9" s="255"/>
      <c r="FV9" s="255"/>
      <c r="FW9" s="255"/>
      <c r="FX9" s="255"/>
      <c r="FY9" s="255"/>
      <c r="FZ9" s="255"/>
      <c r="GA9" s="255"/>
      <c r="GB9" s="255"/>
      <c r="GC9" s="255"/>
      <c r="GD9" s="255"/>
      <c r="GE9" s="255"/>
      <c r="GF9" s="255"/>
      <c r="GG9" s="255"/>
      <c r="GH9" s="255"/>
      <c r="GI9" s="255"/>
      <c r="GJ9" s="255"/>
      <c r="GK9" s="255"/>
      <c r="GL9" s="255"/>
      <c r="GM9" s="255"/>
      <c r="GN9" s="255"/>
      <c r="GO9" s="255"/>
      <c r="GP9" s="255"/>
      <c r="GQ9" s="255"/>
      <c r="GR9" s="255"/>
      <c r="GS9" s="255"/>
      <c r="GT9" s="255"/>
      <c r="GU9" s="255"/>
      <c r="GV9" s="255"/>
      <c r="GW9" s="255"/>
      <c r="GX9" s="255"/>
      <c r="GY9" s="255"/>
      <c r="GZ9" s="255"/>
      <c r="HA9" s="255"/>
      <c r="HB9" s="255"/>
      <c r="HC9" s="255"/>
      <c r="HD9" s="255"/>
      <c r="HE9" s="255"/>
      <c r="HF9" s="255"/>
      <c r="HG9" s="255"/>
      <c r="HH9" s="255"/>
      <c r="HI9" s="255"/>
      <c r="HJ9" s="255"/>
      <c r="HK9" s="255"/>
      <c r="HL9" s="255"/>
      <c r="HM9" s="255"/>
      <c r="HN9" s="255"/>
      <c r="HO9" s="255"/>
      <c r="HP9" s="255"/>
      <c r="HQ9" s="255"/>
      <c r="HR9" s="255"/>
      <c r="HS9" s="255"/>
      <c r="HT9" s="255"/>
      <c r="HU9" s="255"/>
      <c r="HV9" s="255"/>
      <c r="HW9" s="255"/>
      <c r="HX9" s="255"/>
      <c r="HY9" s="255"/>
      <c r="HZ9" s="255"/>
      <c r="IA9" s="255"/>
      <c r="IB9" s="255"/>
      <c r="IC9" s="255"/>
      <c r="ID9" s="255"/>
      <c r="IE9" s="255"/>
      <c r="IF9" s="255"/>
      <c r="IG9" s="255"/>
      <c r="IH9" s="255"/>
      <c r="II9" s="255"/>
      <c r="IJ9" s="255"/>
      <c r="IK9" s="255"/>
      <c r="IL9" s="255"/>
      <c r="IM9" s="255"/>
      <c r="IN9" s="255"/>
      <c r="IO9" s="255"/>
    </row>
    <row r="10" spans="1:249" s="20" customFormat="1" ht="45" customHeight="1" thickBot="1" x14ac:dyDescent="0.25">
      <c r="A10" s="420" t="s">
        <v>44</v>
      </c>
      <c r="B10" s="421" t="s">
        <v>12</v>
      </c>
      <c r="C10" s="421" t="s">
        <v>46</v>
      </c>
      <c r="D10" s="421" t="s">
        <v>11</v>
      </c>
      <c r="E10" s="421" t="s">
        <v>15</v>
      </c>
      <c r="F10" s="421" t="s">
        <v>61</v>
      </c>
      <c r="G10" s="421" t="s">
        <v>47</v>
      </c>
      <c r="H10" s="421" t="s">
        <v>197</v>
      </c>
      <c r="I10" s="421" t="s">
        <v>218</v>
      </c>
      <c r="J10" s="421" t="s">
        <v>145</v>
      </c>
      <c r="K10" s="421" t="s">
        <v>146</v>
      </c>
      <c r="L10" s="421" t="s">
        <v>141</v>
      </c>
      <c r="M10" s="421" t="s">
        <v>144</v>
      </c>
      <c r="N10" s="421" t="s">
        <v>211</v>
      </c>
      <c r="O10" s="421" t="s">
        <v>139</v>
      </c>
      <c r="P10" s="421" t="s">
        <v>140</v>
      </c>
      <c r="Q10" s="421" t="s">
        <v>141</v>
      </c>
      <c r="R10" s="421" t="s">
        <v>142</v>
      </c>
      <c r="S10" s="422" t="s">
        <v>211</v>
      </c>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B10" s="255"/>
      <c r="CC10" s="255"/>
      <c r="CD10" s="255"/>
      <c r="CE10" s="255"/>
      <c r="CF10" s="255"/>
      <c r="CG10" s="255"/>
      <c r="CH10" s="255"/>
      <c r="CI10" s="255"/>
      <c r="CJ10" s="255"/>
      <c r="CK10" s="255"/>
      <c r="CL10" s="255"/>
      <c r="CM10" s="255"/>
      <c r="CN10" s="255"/>
      <c r="CO10" s="255"/>
      <c r="CP10" s="255"/>
      <c r="CQ10" s="255"/>
      <c r="CR10" s="255"/>
      <c r="CS10" s="255"/>
      <c r="CT10" s="255"/>
      <c r="CU10" s="255"/>
      <c r="CV10" s="255"/>
      <c r="CW10" s="255"/>
      <c r="CX10" s="255"/>
      <c r="CY10" s="255"/>
      <c r="CZ10" s="255"/>
      <c r="DA10" s="255"/>
      <c r="DB10" s="255"/>
      <c r="DC10" s="255"/>
      <c r="DD10" s="255"/>
      <c r="DE10" s="255"/>
      <c r="DF10" s="255"/>
      <c r="DG10" s="255"/>
      <c r="DH10" s="255"/>
      <c r="DI10" s="255"/>
      <c r="DJ10" s="255"/>
      <c r="DK10" s="255"/>
      <c r="DL10" s="255"/>
      <c r="DM10" s="255"/>
      <c r="DN10" s="255"/>
      <c r="DO10" s="255"/>
      <c r="DP10" s="255"/>
      <c r="DQ10" s="255"/>
      <c r="DR10" s="255"/>
      <c r="DS10" s="255"/>
      <c r="DT10" s="255"/>
      <c r="DU10" s="255"/>
      <c r="DV10" s="255"/>
      <c r="DW10" s="255"/>
      <c r="DX10" s="255"/>
      <c r="DY10" s="255"/>
      <c r="DZ10" s="255"/>
      <c r="EA10" s="255"/>
      <c r="EB10" s="255"/>
      <c r="EC10" s="255"/>
      <c r="ED10" s="255"/>
      <c r="EE10" s="255"/>
      <c r="EF10" s="255"/>
      <c r="EG10" s="255"/>
      <c r="EH10" s="255"/>
      <c r="EI10" s="255"/>
      <c r="EJ10" s="255"/>
      <c r="EK10" s="255"/>
      <c r="EL10" s="255"/>
      <c r="EM10" s="255"/>
      <c r="EN10" s="255"/>
      <c r="EO10" s="255"/>
      <c r="EP10" s="255"/>
      <c r="EQ10" s="255"/>
      <c r="ER10" s="255"/>
      <c r="ES10" s="255"/>
      <c r="ET10" s="255"/>
      <c r="EU10" s="255"/>
      <c r="EV10" s="255"/>
      <c r="EW10" s="255"/>
      <c r="EX10" s="255"/>
      <c r="EY10" s="255"/>
      <c r="EZ10" s="255"/>
      <c r="FA10" s="255"/>
      <c r="FB10" s="255"/>
      <c r="FC10" s="255"/>
      <c r="FD10" s="255"/>
      <c r="FE10" s="255"/>
      <c r="FF10" s="255"/>
      <c r="FG10" s="255"/>
      <c r="FH10" s="255"/>
      <c r="FI10" s="255"/>
      <c r="FJ10" s="255"/>
      <c r="FK10" s="255"/>
      <c r="FL10" s="255"/>
      <c r="FM10" s="255"/>
      <c r="FN10" s="255"/>
      <c r="FO10" s="255"/>
      <c r="FP10" s="255"/>
      <c r="FQ10" s="255"/>
      <c r="FR10" s="255"/>
      <c r="FS10" s="255"/>
      <c r="FT10" s="255"/>
      <c r="FU10" s="255"/>
      <c r="FV10" s="255"/>
      <c r="FW10" s="255"/>
      <c r="FX10" s="255"/>
      <c r="FY10" s="255"/>
      <c r="FZ10" s="255"/>
      <c r="GA10" s="255"/>
      <c r="GB10" s="255"/>
      <c r="GC10" s="255"/>
      <c r="GD10" s="255"/>
      <c r="GE10" s="255"/>
      <c r="GF10" s="255"/>
      <c r="GG10" s="255"/>
      <c r="GH10" s="255"/>
      <c r="GI10" s="255"/>
      <c r="GJ10" s="255"/>
      <c r="GK10" s="255"/>
      <c r="GL10" s="255"/>
      <c r="GM10" s="255"/>
      <c r="GN10" s="255"/>
      <c r="GO10" s="255"/>
      <c r="GP10" s="255"/>
      <c r="GQ10" s="255"/>
      <c r="GR10" s="255"/>
      <c r="GS10" s="255"/>
      <c r="GT10" s="255"/>
      <c r="GU10" s="255"/>
      <c r="GV10" s="255"/>
      <c r="GW10" s="255"/>
      <c r="GX10" s="255"/>
      <c r="GY10" s="255"/>
      <c r="GZ10" s="255"/>
      <c r="HA10" s="255"/>
      <c r="HB10" s="255"/>
      <c r="HC10" s="255"/>
      <c r="HD10" s="255"/>
      <c r="HE10" s="255"/>
      <c r="HF10" s="255"/>
      <c r="HG10" s="255"/>
      <c r="HH10" s="255"/>
      <c r="HI10" s="255"/>
      <c r="HJ10" s="255"/>
      <c r="HK10" s="255"/>
      <c r="HL10" s="255"/>
      <c r="HM10" s="255"/>
      <c r="HN10" s="255"/>
      <c r="HO10" s="255"/>
      <c r="HP10" s="255"/>
      <c r="HQ10" s="255"/>
      <c r="HR10" s="255"/>
      <c r="HS10" s="255"/>
      <c r="HT10" s="255"/>
      <c r="HU10" s="255"/>
      <c r="HV10" s="255"/>
      <c r="HW10" s="255"/>
      <c r="HX10" s="255"/>
      <c r="HY10" s="255"/>
      <c r="HZ10" s="255"/>
      <c r="IA10" s="255"/>
      <c r="IB10" s="255"/>
      <c r="IC10" s="255"/>
      <c r="ID10" s="255"/>
      <c r="IE10" s="255"/>
      <c r="IF10" s="255"/>
      <c r="IG10" s="255"/>
      <c r="IH10" s="255"/>
      <c r="II10" s="255"/>
      <c r="IJ10" s="255"/>
      <c r="IK10" s="255"/>
      <c r="IL10" s="255"/>
      <c r="IM10" s="255"/>
      <c r="IN10" s="255"/>
      <c r="IO10" s="255"/>
    </row>
    <row r="11" spans="1:249" ht="284.25" customHeight="1" thickBot="1" x14ac:dyDescent="0.25">
      <c r="A11" s="191" t="str">
        <f>+'RIESGO INHERENTE'!A12</f>
        <v>R1</v>
      </c>
      <c r="B11" s="96" t="str">
        <f>+'RIESGO INHERENTE'!B12</f>
        <v>Pérdida total, parcial o extravío de la documentación que hace parte de la memoria institucional y reposa en los Archivos de Gestión y el Archivo Central del Instituto de Cultura y Turismo (Icultur).</v>
      </c>
      <c r="C11" s="253" t="str">
        <f>VLOOKUP(A11,ANALISIS!A1:F19,6,0)</f>
        <v>ZONA RIESGO ALTA</v>
      </c>
      <c r="D11" s="96" t="str">
        <f>CONCATENATE(IDENTIFICACIÓN!D13)</f>
        <v xml:space="preserve">
1. Sustracción de documentos físicos y/o electrónicos.
2. Circunstancias de tipo antropogénico (almacenamiento inadecuado, alteración de los documentos, maltrato de los documentos, entre otros). 
3. Falta de interés en la adquisición o actualización de conocimientos en referencia a técnicas y manejo de información.
4. Desconocimiento de la normatividad archivística y de las técnicas de organización de archivos.
5. Aplicación inadecuada de los inventarios documentales en los archivos de gestión y central.</v>
      </c>
      <c r="E11" s="70" t="str">
        <f>CONCATENATE('VALORACION CONTROLES'!C12," ",'VALORACION CONTROLES'!C13," ",'VALORACION CONTROLES'!C14)</f>
        <v>Capacitación en temas relacionados con gestión documental, la importancia del acervo documental, entre otros. Desarrollar la digitalización de los expedientes, como copia de seguridad que permita la conservación y preservación de la información relevante producida o radicada en el Instituto de cultura y Turismo de Bolívar. Revisiones periodicas de los inventarios documentales y verificación de la aplicación de las Tablas de Retención Documental (TRD) y del estado optimo de los expedientes  transferidos al Archivo central.</v>
      </c>
      <c r="F11" s="131">
        <f>'VALORACIÓN DEL RIESGO'!I10</f>
        <v>85</v>
      </c>
      <c r="G11" s="161">
        <v>44927</v>
      </c>
      <c r="H11" s="161">
        <v>45260</v>
      </c>
      <c r="I11" s="70" t="s">
        <v>259</v>
      </c>
      <c r="J11" s="142"/>
      <c r="K11" s="90"/>
      <c r="L11" s="90"/>
      <c r="M11" s="90"/>
      <c r="N11" s="140"/>
      <c r="O11" s="90" t="s">
        <v>274</v>
      </c>
      <c r="P11" s="90" t="s">
        <v>274</v>
      </c>
      <c r="Q11" s="90" t="s">
        <v>274</v>
      </c>
      <c r="R11" s="90"/>
      <c r="S11" s="163" t="s">
        <v>273</v>
      </c>
    </row>
    <row r="12" spans="1:249" ht="216" customHeight="1" thickBot="1" x14ac:dyDescent="0.25">
      <c r="A12" s="191" t="str">
        <f>+'RIESGO INHERENTE'!A13</f>
        <v>R2</v>
      </c>
      <c r="B12" s="96" t="str">
        <f>+'RIESGO INHERENTE'!B13</f>
        <v>Organización inadecuada de los Expedientes.</v>
      </c>
      <c r="C12" s="253" t="str">
        <f>VLOOKUP(A12,ANALISIS!A6:F21,6,0)</f>
        <v>ZONA RIESGO MODERADA</v>
      </c>
      <c r="D12" s="256" t="str">
        <f>CONCATENATE(IDENTIFICACIÓN!D14)</f>
        <v xml:space="preserve">1. No aplicación de los lineamientos técnicos establecidos por la Ley General de Archivo.
2. No aplicación de las Tablas de Retención Documental (TRD) aprobadas por el Instituto.
3. Desinterés y falta de cultura en la implementación de la Gestión Documental, por parte de los funcionarios del Instituto.
</v>
      </c>
      <c r="E12" s="70" t="str">
        <f>CONCATENATE('VALORACION CONTROLES'!C15," ",'VALORACION CONTROLES'!C16," ",'VALORACION CONTROLES'!C17)</f>
        <v>Realizar capacitaciones programadas al personal encargado de los archivos de gestión, sobre la relevancia de la gestión documental y temáticas pertinentes de acuerdo a sus intereses y necesidades.  Realizar seguimientos programados, a los funcionarios encargados de los archivos de gestión, dirigidos a verificar la aplicación correcta de las Tablas de Retención Documental (TRD). Desarrollar actualizaciones de las herramientas de gestión documental conforme a la normatividad vigente y darlas a conocer a todas las dependencias del Instituto de Cultura y turismo de Bolívar.</v>
      </c>
      <c r="F12" s="131">
        <f>'VALORACIÓN DEL RIESGO'!I11</f>
        <v>85</v>
      </c>
      <c r="G12" s="161">
        <v>43870</v>
      </c>
      <c r="H12" s="161">
        <f>H11</f>
        <v>45260</v>
      </c>
      <c r="I12" s="70" t="s">
        <v>259</v>
      </c>
      <c r="J12" s="142"/>
      <c r="K12" s="91"/>
      <c r="L12" s="90"/>
      <c r="M12" s="90"/>
      <c r="N12" s="139"/>
      <c r="O12" s="142"/>
      <c r="P12" s="91"/>
      <c r="Q12" s="91"/>
      <c r="R12" s="91"/>
      <c r="S12" s="164" t="s">
        <v>271</v>
      </c>
    </row>
    <row r="13" spans="1:249" ht="158.25" customHeight="1" thickBot="1" x14ac:dyDescent="0.25">
      <c r="A13" s="191" t="str">
        <f>+'RIESGO INHERENTE'!A14</f>
        <v>R3</v>
      </c>
      <c r="B13" s="96" t="str">
        <f>+'RIESGO INHERENTE'!B14</f>
        <v xml:space="preserve">Deterioro de la información de los Archivos de Gestión y el Archivo Central del Instituto de Cultura y Turismo de Bolívar (Icultur).   </v>
      </c>
      <c r="C13" s="253" t="str">
        <f>VLOOKUP(A13,ANALISIS!A7:F23,6,0)</f>
        <v>ZONA RIESGO MODERADA</v>
      </c>
      <c r="D13" s="96" t="str">
        <f>CONCATENATE(IDENTIFICACIÓN!D15)</f>
        <v xml:space="preserve">1. Falta de espacio suficiente y adecuado para el Archivo Central del Instituto de Cultura y Turismo de Bolívar (Icultur). 
2. Deterioro de las instalaciones y condiciones inadecuadas de almacenamiento (Fallas en sistemas eléctricos e hidráulicos, conatos de incendios, entre otros).
3. Presencia de plagas, roedores y microorganismos, que ponen en riesgo la integridad de los documentos.
</v>
      </c>
      <c r="E13" s="70" t="str">
        <f>CONCATENATE('VALORACION CONTROLES'!C18," ",'VALORACION CONTROLES'!C19," ",'VALORACION CONTROLES'!C20)</f>
        <v>Destinación o consecución de espacios suficientes y adecuados para recibir las transferencias documentales (Archivo Central), producto de la aplicación de Tablas de retención Documental (TDR). Realizar actividades encaminadas a subsanar condiciones de la planta física del Archivo Central del Instituto (Instalaciones eléctricas, humedades, contro de plagas, condiciones ambientales y seguridad de la información, entre otras).  Desarrollar un diagnóstico anual de las condiciones del Archivo Central y los Archivos de gestión.</v>
      </c>
      <c r="F13" s="131">
        <f>'VALORACIÓN DEL RIESGO'!I12</f>
        <v>85</v>
      </c>
      <c r="G13" s="161">
        <f>G12</f>
        <v>43870</v>
      </c>
      <c r="H13" s="161">
        <f>H12</f>
        <v>45260</v>
      </c>
      <c r="I13" s="70" t="s">
        <v>259</v>
      </c>
      <c r="J13" s="142"/>
      <c r="K13" s="91"/>
      <c r="L13" s="90"/>
      <c r="M13" s="90"/>
      <c r="N13" s="139"/>
      <c r="O13" s="142" t="s">
        <v>274</v>
      </c>
      <c r="P13" s="91"/>
      <c r="Q13" s="91"/>
      <c r="R13" s="91"/>
      <c r="S13" s="164"/>
    </row>
    <row r="14" spans="1:249" ht="189" customHeight="1" thickBot="1" x14ac:dyDescent="0.25">
      <c r="A14" s="191" t="str">
        <f>+'RIESGO INHERENTE'!A15</f>
        <v>R4</v>
      </c>
      <c r="B14" s="96" t="str">
        <f>+'RIESGO INHERENTE'!B15</f>
        <v>Tablas de Retención Documental (TRD) y demás herramientas de la Gestión Documental desactualizadas.</v>
      </c>
      <c r="C14" s="253" t="str">
        <f>VLOOKUP(A14,ANALISIS!A10:F26,6,0)</f>
        <v>ZONA RIESGO BAJA</v>
      </c>
      <c r="D14" s="96" t="str">
        <f>CONCATENATE(IDENTIFICACIÓN!D16)</f>
        <v>1. Cambios estructurales y funcionales sufridos por el Instituto, como consecuencia de reestructuraciones o modernizaciones.
2. Aparición de nuevas normatividades que modifican los procesos de elaboración o actualización de las Tablas de Retención Documental (TRD) y demás herramientas archivísticas.</v>
      </c>
      <c r="E14" s="70" t="str">
        <f>CONCATENATE('VALORACION CONTROLES'!C21," ",'VALORACION CONTROLES'!C22," ",'VALORACION CONTROLES'!C23)</f>
        <v xml:space="preserve">Realizar una revisión anual de las normatividades en materia de Archivo que se generen y su implementación en el Instituto. Realizar actualizaciones de las herramientas de gestión documental conforme a la normatividad vigente y darlas a conocer a todas las dependencias del Instituto de Cultura y Turismo de Bolívar.  </v>
      </c>
      <c r="F14" s="131">
        <f>'VALORACIÓN DEL RIESGO'!I13</f>
        <v>85</v>
      </c>
      <c r="G14" s="161">
        <f>G11</f>
        <v>44927</v>
      </c>
      <c r="H14" s="161">
        <f>H11</f>
        <v>45260</v>
      </c>
      <c r="I14" s="70" t="s">
        <v>259</v>
      </c>
      <c r="J14" s="142"/>
      <c r="K14" s="81"/>
      <c r="L14" s="81"/>
      <c r="M14" s="81"/>
      <c r="N14" s="143"/>
      <c r="O14" s="142" t="s">
        <v>274</v>
      </c>
      <c r="P14" s="81"/>
      <c r="Q14" s="81"/>
      <c r="R14" s="81"/>
      <c r="S14" s="130" t="s">
        <v>272</v>
      </c>
    </row>
    <row r="15" spans="1:249" ht="48" hidden="1" thickBot="1" x14ac:dyDescent="0.25">
      <c r="A15" s="191" t="str">
        <f>+'RIESGO INHERENTE'!A16</f>
        <v>R5</v>
      </c>
      <c r="B15" s="96">
        <f>+'RIESGO INHERENTE'!B16</f>
        <v>0</v>
      </c>
      <c r="C15" s="253" t="b">
        <f>VLOOKUP(A15,ANALISIS!A12:F28,6,0)</f>
        <v>0</v>
      </c>
      <c r="D15" s="96" t="str">
        <f>CONCATENATE(IDENTIFICACIÓN!D17)</f>
        <v xml:space="preserve">
  </v>
      </c>
      <c r="E15" s="70" t="str">
        <f>CONCATENATE('VALORACION CONTROLES'!C24," ",'VALORACION CONTROLES'!C25," ",'VALORACION CONTROLES'!C26)</f>
        <v xml:space="preserve">                    </v>
      </c>
      <c r="F15" s="131">
        <f>'VALORACIÓN DEL RIESGO'!I14</f>
        <v>0</v>
      </c>
      <c r="G15" s="161"/>
      <c r="H15" s="161"/>
      <c r="I15" s="70" t="s">
        <v>223</v>
      </c>
      <c r="J15" s="142"/>
      <c r="K15" s="81"/>
      <c r="L15" s="142" t="s">
        <v>169</v>
      </c>
      <c r="M15" s="142" t="s">
        <v>170</v>
      </c>
      <c r="N15" s="143"/>
      <c r="O15" s="142"/>
      <c r="P15" s="81"/>
      <c r="Q15" s="81"/>
      <c r="R15" s="81"/>
      <c r="S15" s="130"/>
    </row>
    <row r="16" spans="1:249" ht="14.25" hidden="1" x14ac:dyDescent="0.2">
      <c r="A16" s="118" t="str">
        <f>+'RIESGO INHERENTE'!A17</f>
        <v>R6</v>
      </c>
      <c r="B16" s="96">
        <f>+'RIESGO INHERENTE'!B17</f>
        <v>0</v>
      </c>
      <c r="C16" s="92" t="b">
        <f>VLOOKUP(A16,ANALISIS!A14:F30,6,0)</f>
        <v>0</v>
      </c>
      <c r="D16" s="82" t="str">
        <f>CONCATENATE(IDENTIFICACIÓN!D18)</f>
        <v/>
      </c>
      <c r="E16" s="70" t="str">
        <f>CONCATENATE('VALORACION CONTROLES'!C27," ",'VALORACION CONTROLES'!C28," ",'VALORACION CONTROLES'!C29)</f>
        <v xml:space="preserve">  </v>
      </c>
      <c r="F16" s="131">
        <f>'VALORACIÓN DEL RIESGO'!I15</f>
        <v>0</v>
      </c>
      <c r="G16" s="161"/>
      <c r="H16" s="161"/>
      <c r="I16" s="161"/>
      <c r="J16" s="81"/>
      <c r="K16" s="81"/>
      <c r="L16" s="81"/>
      <c r="M16" s="81"/>
      <c r="N16" s="81"/>
      <c r="O16" s="81"/>
      <c r="P16" s="81"/>
      <c r="Q16" s="81"/>
      <c r="R16" s="81"/>
      <c r="S16" s="130"/>
    </row>
    <row r="17" spans="1:19" ht="39.950000000000003" hidden="1" customHeight="1" x14ac:dyDescent="0.2">
      <c r="A17" s="118" t="str">
        <f>+'RIESGO INHERENTE'!A18</f>
        <v>R7</v>
      </c>
      <c r="B17" s="96">
        <f>+'RIESGO INHERENTE'!B18</f>
        <v>0</v>
      </c>
      <c r="C17" s="92" t="b">
        <f>VLOOKUP(A17,ANALISIS!A16:F32,6,0)</f>
        <v>0</v>
      </c>
      <c r="D17" s="82" t="str">
        <f>CONCATENATE(IDENTIFICACIÓN!D19)</f>
        <v/>
      </c>
      <c r="E17" s="70" t="str">
        <f>CONCATENATE('VALORACION CONTROLES'!C30," ",'VALORACION CONTROLES'!C31," ",'VALORACION CONTROLES'!C32)</f>
        <v xml:space="preserve">  </v>
      </c>
      <c r="F17" s="131">
        <f>'VALORACIÓN DEL RIESGO'!I16</f>
        <v>0</v>
      </c>
      <c r="G17" s="161"/>
      <c r="H17" s="161"/>
      <c r="I17" s="161"/>
      <c r="J17" s="81"/>
      <c r="K17" s="81"/>
      <c r="L17" s="81"/>
      <c r="M17" s="81"/>
      <c r="N17" s="81"/>
      <c r="O17" s="81"/>
      <c r="P17" s="81"/>
      <c r="Q17" s="81"/>
      <c r="R17" s="81"/>
      <c r="S17" s="130"/>
    </row>
    <row r="18" spans="1:19" ht="39.950000000000003" hidden="1" customHeight="1" x14ac:dyDescent="0.2">
      <c r="A18" s="118" t="str">
        <f>+'RIESGO INHERENTE'!A19</f>
        <v>R8</v>
      </c>
      <c r="B18" s="96">
        <f>+'RIESGO INHERENTE'!B19</f>
        <v>0</v>
      </c>
      <c r="C18" s="92" t="b">
        <f>VLOOKUP(A18,ANALISIS!A18:F34,6,0)</f>
        <v>0</v>
      </c>
      <c r="D18" s="82" t="str">
        <f>CONCATENATE(IDENTIFICACIÓN!D20)</f>
        <v/>
      </c>
      <c r="E18" s="70" t="str">
        <f>CONCATENATE('VALORACION CONTROLES'!C33," ",'VALORACION CONTROLES'!C34," ",'VALORACION CONTROLES'!C35)</f>
        <v xml:space="preserve">  </v>
      </c>
      <c r="F18" s="131">
        <f>'VALORACIÓN DEL RIESGO'!I17</f>
        <v>0</v>
      </c>
      <c r="G18" s="161"/>
      <c r="H18" s="161"/>
      <c r="I18" s="161"/>
      <c r="J18" s="81"/>
      <c r="K18" s="81"/>
      <c r="L18" s="81"/>
      <c r="M18" s="81"/>
      <c r="N18" s="81"/>
      <c r="O18" s="81"/>
      <c r="P18" s="81"/>
      <c r="Q18" s="81"/>
      <c r="R18" s="81"/>
      <c r="S18" s="130"/>
    </row>
    <row r="19" spans="1:19" x14ac:dyDescent="0.2">
      <c r="A19" s="423"/>
      <c r="B19" s="424"/>
      <c r="C19" s="424"/>
      <c r="D19" s="424"/>
      <c r="E19" s="424"/>
      <c r="F19" s="424"/>
      <c r="G19" s="424"/>
      <c r="H19" s="424"/>
      <c r="I19" s="424"/>
      <c r="J19" s="424"/>
      <c r="K19" s="424"/>
      <c r="L19" s="424"/>
      <c r="M19" s="424"/>
      <c r="N19" s="424"/>
      <c r="O19" s="424"/>
      <c r="P19" s="424"/>
      <c r="Q19" s="424"/>
      <c r="R19" s="424"/>
      <c r="S19" s="425"/>
    </row>
    <row r="20" spans="1:19" x14ac:dyDescent="0.2">
      <c r="A20" s="423"/>
      <c r="B20" s="424"/>
      <c r="C20" s="424"/>
      <c r="D20" s="424"/>
      <c r="E20" s="424"/>
      <c r="F20" s="424"/>
      <c r="G20" s="424"/>
      <c r="H20" s="424"/>
      <c r="I20" s="424"/>
      <c r="J20" s="424"/>
      <c r="K20" s="424"/>
      <c r="L20" s="424"/>
      <c r="M20" s="424"/>
      <c r="N20" s="424"/>
      <c r="O20" s="424"/>
      <c r="P20" s="424"/>
      <c r="Q20" s="424"/>
      <c r="R20" s="424"/>
      <c r="S20" s="425"/>
    </row>
    <row r="21" spans="1:19" x14ac:dyDescent="0.2">
      <c r="A21" s="423"/>
      <c r="B21" s="424"/>
      <c r="C21" s="424"/>
      <c r="D21" s="424"/>
      <c r="E21" s="424"/>
      <c r="F21" s="424"/>
      <c r="G21" s="424"/>
      <c r="H21" s="424"/>
      <c r="I21" s="424"/>
      <c r="J21" s="424"/>
      <c r="K21" s="424"/>
      <c r="L21" s="424"/>
      <c r="M21" s="424"/>
      <c r="N21" s="424"/>
      <c r="O21" s="424"/>
      <c r="P21" s="424"/>
      <c r="Q21" s="424"/>
      <c r="R21" s="424"/>
      <c r="S21" s="425"/>
    </row>
    <row r="22" spans="1:19" x14ac:dyDescent="0.2">
      <c r="A22" s="423"/>
      <c r="B22" s="424"/>
      <c r="C22" s="424"/>
      <c r="D22" s="424"/>
      <c r="E22" s="424"/>
      <c r="F22" s="424"/>
      <c r="G22" s="424"/>
      <c r="H22" s="424"/>
      <c r="I22" s="424"/>
      <c r="J22" s="424"/>
      <c r="K22" s="424"/>
      <c r="L22" s="424"/>
      <c r="M22" s="424"/>
      <c r="N22" s="424"/>
      <c r="O22" s="424"/>
      <c r="P22" s="424"/>
      <c r="Q22" s="424"/>
      <c r="R22" s="424"/>
      <c r="S22" s="425"/>
    </row>
    <row r="23" spans="1:19" ht="13.5" thickBot="1" x14ac:dyDescent="0.25">
      <c r="A23" s="426"/>
      <c r="B23" s="427"/>
      <c r="C23" s="427"/>
      <c r="D23" s="427"/>
      <c r="E23" s="427"/>
      <c r="F23" s="427"/>
      <c r="G23" s="427"/>
      <c r="H23" s="427"/>
      <c r="I23" s="427"/>
      <c r="J23" s="427"/>
      <c r="K23" s="427"/>
      <c r="L23" s="427"/>
      <c r="M23" s="427"/>
      <c r="N23" s="427"/>
      <c r="O23" s="427"/>
      <c r="P23" s="427"/>
      <c r="Q23" s="427"/>
      <c r="R23" s="427"/>
      <c r="S23" s="428"/>
    </row>
    <row r="24" spans="1:19" hidden="1" x14ac:dyDescent="0.2">
      <c r="A24" s="165"/>
      <c r="B24" s="166"/>
      <c r="C24" s="166"/>
      <c r="D24" s="166"/>
      <c r="E24" s="166"/>
      <c r="F24" s="166"/>
      <c r="G24" s="166"/>
      <c r="H24" s="166"/>
      <c r="I24" s="166"/>
      <c r="J24" s="166"/>
      <c r="K24" s="166"/>
      <c r="L24" s="166"/>
      <c r="M24" s="166"/>
      <c r="N24" s="166"/>
      <c r="O24" s="166"/>
      <c r="P24" s="166"/>
      <c r="Q24" s="166"/>
      <c r="R24" s="166"/>
      <c r="S24" s="167"/>
    </row>
    <row r="25" spans="1:19" hidden="1" x14ac:dyDescent="0.2">
      <c r="A25" s="165"/>
      <c r="B25" s="166"/>
      <c r="C25" s="166"/>
      <c r="D25" s="166"/>
      <c r="E25" s="166"/>
      <c r="F25" s="166"/>
      <c r="G25" s="166"/>
      <c r="H25" s="166"/>
      <c r="I25" s="166"/>
      <c r="J25" s="166"/>
      <c r="K25" s="166"/>
      <c r="L25" s="166"/>
      <c r="M25" s="166"/>
      <c r="N25" s="166"/>
      <c r="O25" s="166"/>
      <c r="P25" s="166"/>
      <c r="Q25" s="166"/>
      <c r="R25" s="166"/>
      <c r="S25" s="167"/>
    </row>
    <row r="26" spans="1:19" hidden="1" x14ac:dyDescent="0.2">
      <c r="A26" s="165"/>
      <c r="B26" s="166"/>
      <c r="C26" s="166"/>
      <c r="D26" s="166"/>
      <c r="E26" s="166"/>
      <c r="F26" s="166"/>
      <c r="G26" s="166"/>
      <c r="H26" s="166"/>
      <c r="I26" s="166"/>
      <c r="J26" s="166"/>
      <c r="K26" s="166"/>
      <c r="L26" s="166"/>
      <c r="M26" s="166"/>
      <c r="N26" s="166"/>
      <c r="O26" s="166"/>
      <c r="P26" s="166"/>
      <c r="Q26" s="166"/>
      <c r="R26" s="166"/>
      <c r="S26" s="167"/>
    </row>
    <row r="27" spans="1:19" hidden="1" x14ac:dyDescent="0.2">
      <c r="A27" s="165"/>
      <c r="B27" s="166"/>
      <c r="C27" s="166"/>
      <c r="D27" s="166"/>
      <c r="E27" s="166"/>
      <c r="F27" s="166"/>
      <c r="G27" s="166"/>
      <c r="H27" s="166"/>
      <c r="I27" s="166"/>
      <c r="J27" s="166"/>
      <c r="K27" s="166"/>
      <c r="L27" s="166"/>
      <c r="M27" s="166"/>
      <c r="N27" s="166"/>
      <c r="O27" s="166"/>
      <c r="P27" s="166"/>
      <c r="Q27" s="166"/>
      <c r="R27" s="166"/>
      <c r="S27" s="167"/>
    </row>
    <row r="28" spans="1:19" hidden="1" x14ac:dyDescent="0.2">
      <c r="A28" s="165"/>
      <c r="B28" s="166"/>
      <c r="C28" s="166"/>
      <c r="D28" s="166"/>
      <c r="E28" s="166"/>
      <c r="F28" s="166"/>
      <c r="G28" s="166"/>
      <c r="H28" s="166"/>
      <c r="I28" s="166"/>
      <c r="J28" s="166"/>
      <c r="K28" s="166"/>
      <c r="L28" s="166"/>
      <c r="M28" s="166"/>
      <c r="N28" s="166"/>
      <c r="O28" s="166"/>
      <c r="P28" s="166"/>
      <c r="Q28" s="166"/>
      <c r="R28" s="166"/>
      <c r="S28" s="167"/>
    </row>
    <row r="29" spans="1:19" hidden="1" x14ac:dyDescent="0.2">
      <c r="A29" s="165"/>
      <c r="B29" s="166"/>
      <c r="C29" s="166"/>
      <c r="D29" s="166"/>
      <c r="E29" s="166"/>
      <c r="F29" s="166"/>
      <c r="G29" s="166"/>
      <c r="H29" s="166"/>
      <c r="I29" s="166"/>
      <c r="J29" s="166"/>
      <c r="K29" s="166"/>
      <c r="L29" s="166"/>
      <c r="M29" s="166"/>
      <c r="N29" s="166"/>
      <c r="O29" s="166"/>
      <c r="P29" s="166"/>
      <c r="Q29" s="166"/>
      <c r="R29" s="166"/>
      <c r="S29" s="167"/>
    </row>
    <row r="30" spans="1:19" hidden="1" x14ac:dyDescent="0.2">
      <c r="A30" s="165"/>
      <c r="B30" s="166"/>
      <c r="C30" s="166"/>
      <c r="D30" s="166"/>
      <c r="E30" s="166"/>
      <c r="F30" s="166"/>
      <c r="G30" s="166"/>
      <c r="H30" s="166"/>
      <c r="I30" s="166"/>
      <c r="J30" s="166"/>
      <c r="K30" s="166"/>
      <c r="L30" s="166"/>
      <c r="M30" s="166"/>
      <c r="N30" s="166"/>
      <c r="O30" s="166"/>
      <c r="P30" s="166"/>
      <c r="Q30" s="166"/>
      <c r="R30" s="166"/>
      <c r="S30" s="167"/>
    </row>
    <row r="31" spans="1:19" hidden="1" x14ac:dyDescent="0.2">
      <c r="A31" s="165"/>
      <c r="B31" s="166"/>
      <c r="C31" s="166"/>
      <c r="D31" s="166"/>
      <c r="E31" s="166"/>
      <c r="F31" s="166"/>
      <c r="G31" s="166"/>
      <c r="H31" s="166"/>
      <c r="I31" s="166"/>
      <c r="J31" s="166"/>
      <c r="K31" s="166"/>
      <c r="L31" s="166"/>
      <c r="M31" s="166"/>
      <c r="N31" s="166"/>
      <c r="O31" s="166"/>
      <c r="P31" s="166"/>
      <c r="Q31" s="166"/>
      <c r="R31" s="166"/>
      <c r="S31" s="167"/>
    </row>
    <row r="32" spans="1:19" hidden="1" x14ac:dyDescent="0.2">
      <c r="A32" s="165"/>
      <c r="B32" s="166"/>
      <c r="C32" s="166"/>
      <c r="D32" s="166"/>
      <c r="E32" s="166"/>
      <c r="F32" s="166"/>
      <c r="G32" s="166"/>
      <c r="H32" s="166"/>
      <c r="I32" s="166"/>
      <c r="J32" s="166"/>
      <c r="K32" s="166"/>
      <c r="L32" s="166"/>
      <c r="M32" s="166"/>
      <c r="N32" s="166"/>
      <c r="O32" s="166"/>
      <c r="P32" s="166"/>
      <c r="Q32" s="166"/>
      <c r="R32" s="166"/>
      <c r="S32" s="167"/>
    </row>
    <row r="33" spans="1:19" hidden="1" x14ac:dyDescent="0.2">
      <c r="A33" s="165"/>
      <c r="B33" s="166"/>
      <c r="C33" s="166"/>
      <c r="D33" s="166"/>
      <c r="E33" s="166"/>
      <c r="F33" s="166"/>
      <c r="G33" s="166"/>
      <c r="H33" s="166"/>
      <c r="I33" s="166"/>
      <c r="J33" s="166"/>
      <c r="K33" s="166"/>
      <c r="L33" s="166"/>
      <c r="M33" s="166"/>
      <c r="N33" s="166"/>
      <c r="O33" s="166"/>
      <c r="P33" s="166"/>
      <c r="Q33" s="166"/>
      <c r="R33" s="166"/>
      <c r="S33" s="167"/>
    </row>
    <row r="34" spans="1:19" hidden="1" x14ac:dyDescent="0.2">
      <c r="A34" s="165"/>
      <c r="B34" s="166"/>
      <c r="C34" s="166"/>
      <c r="D34" s="166"/>
      <c r="E34" s="166"/>
      <c r="F34" s="166"/>
      <c r="G34" s="166"/>
      <c r="H34" s="166"/>
      <c r="I34" s="166"/>
      <c r="J34" s="166"/>
      <c r="K34" s="166"/>
      <c r="L34" s="166"/>
      <c r="M34" s="166"/>
      <c r="N34" s="166"/>
      <c r="O34" s="166"/>
      <c r="P34" s="166"/>
      <c r="Q34" s="166"/>
      <c r="R34" s="166"/>
      <c r="S34" s="167"/>
    </row>
    <row r="35" spans="1:19" hidden="1" x14ac:dyDescent="0.2">
      <c r="A35" s="165"/>
      <c r="B35" s="166"/>
      <c r="C35" s="166"/>
      <c r="D35" s="166"/>
      <c r="E35" s="166"/>
      <c r="F35" s="166"/>
      <c r="G35" s="166"/>
      <c r="H35" s="166"/>
      <c r="I35" s="166"/>
      <c r="J35" s="166"/>
      <c r="K35" s="166"/>
      <c r="L35" s="166"/>
      <c r="M35" s="166"/>
      <c r="N35" s="166"/>
      <c r="O35" s="166"/>
      <c r="P35" s="166"/>
      <c r="Q35" s="166"/>
      <c r="R35" s="166"/>
      <c r="S35" s="167"/>
    </row>
    <row r="36" spans="1:19" hidden="1" x14ac:dyDescent="0.2">
      <c r="A36" s="165"/>
      <c r="B36" s="166"/>
      <c r="C36" s="166"/>
      <c r="D36" s="166"/>
      <c r="E36" s="166"/>
      <c r="F36" s="166"/>
      <c r="G36" s="166"/>
      <c r="H36" s="166"/>
      <c r="I36" s="166"/>
      <c r="J36" s="166"/>
      <c r="K36" s="166"/>
      <c r="L36" s="166"/>
      <c r="M36" s="166"/>
      <c r="N36" s="166"/>
      <c r="O36" s="166"/>
      <c r="P36" s="166"/>
      <c r="Q36" s="166"/>
      <c r="R36" s="166"/>
      <c r="S36" s="167"/>
    </row>
    <row r="37" spans="1:19" hidden="1" x14ac:dyDescent="0.2">
      <c r="A37" s="165"/>
      <c r="B37" s="166"/>
      <c r="C37" s="166"/>
      <c r="D37" s="166"/>
      <c r="E37" s="166"/>
      <c r="F37" s="166"/>
      <c r="G37" s="166"/>
      <c r="H37" s="166"/>
      <c r="I37" s="166"/>
      <c r="J37" s="166"/>
      <c r="K37" s="166"/>
      <c r="L37" s="166"/>
      <c r="M37" s="166"/>
      <c r="N37" s="166"/>
      <c r="O37" s="166"/>
      <c r="P37" s="166"/>
      <c r="Q37" s="166"/>
      <c r="R37" s="166"/>
      <c r="S37" s="167"/>
    </row>
    <row r="38" spans="1:19" hidden="1" x14ac:dyDescent="0.2">
      <c r="A38" s="165"/>
      <c r="B38" s="166"/>
      <c r="C38" s="166"/>
      <c r="D38" s="166"/>
      <c r="E38" s="166"/>
      <c r="F38" s="166"/>
      <c r="G38" s="166"/>
      <c r="H38" s="166"/>
      <c r="I38" s="166"/>
      <c r="J38" s="166"/>
      <c r="K38" s="166"/>
      <c r="L38" s="166"/>
      <c r="M38" s="166"/>
      <c r="N38" s="166"/>
      <c r="O38" s="166"/>
      <c r="P38" s="166"/>
      <c r="Q38" s="166"/>
      <c r="R38" s="166"/>
      <c r="S38" s="167"/>
    </row>
    <row r="39" spans="1:19" hidden="1" x14ac:dyDescent="0.2">
      <c r="A39" s="165"/>
      <c r="B39" s="166"/>
      <c r="C39" s="166"/>
      <c r="D39" s="166"/>
      <c r="E39" s="166"/>
      <c r="F39" s="166"/>
      <c r="G39" s="166"/>
      <c r="H39" s="166"/>
      <c r="I39" s="166"/>
      <c r="J39" s="166"/>
      <c r="K39" s="166"/>
      <c r="L39" s="166"/>
      <c r="M39" s="166"/>
      <c r="N39" s="166"/>
      <c r="O39" s="166"/>
      <c r="P39" s="166"/>
      <c r="Q39" s="166"/>
      <c r="R39" s="166"/>
      <c r="S39" s="167"/>
    </row>
    <row r="40" spans="1:19" hidden="1" x14ac:dyDescent="0.2">
      <c r="A40" s="165"/>
      <c r="B40" s="166"/>
      <c r="C40" s="166"/>
      <c r="E40" s="166"/>
      <c r="F40" s="166"/>
      <c r="G40" s="166"/>
      <c r="H40" s="166"/>
      <c r="I40" s="166"/>
      <c r="J40" s="166"/>
      <c r="K40" s="166"/>
      <c r="L40" s="166"/>
      <c r="M40" s="166"/>
      <c r="N40" s="166"/>
      <c r="O40" s="166"/>
      <c r="P40" s="166"/>
      <c r="Q40" s="166"/>
      <c r="R40" s="166"/>
      <c r="S40" s="167"/>
    </row>
    <row r="41" spans="1:19" hidden="1" x14ac:dyDescent="0.2">
      <c r="A41" s="165"/>
      <c r="B41" s="166"/>
      <c r="C41" s="166"/>
      <c r="D41" s="166"/>
      <c r="E41" s="166"/>
      <c r="F41" s="166"/>
      <c r="G41" s="166"/>
      <c r="H41" s="166"/>
      <c r="I41" s="166"/>
      <c r="J41" s="166"/>
      <c r="K41" s="166"/>
      <c r="L41" s="166"/>
      <c r="M41" s="166"/>
      <c r="N41" s="166"/>
      <c r="O41" s="166"/>
      <c r="P41" s="166"/>
      <c r="Q41" s="166"/>
      <c r="R41" s="166"/>
      <c r="S41" s="167"/>
    </row>
    <row r="42" spans="1:19" hidden="1" x14ac:dyDescent="0.2">
      <c r="A42" s="165"/>
      <c r="B42" s="166"/>
      <c r="C42" s="166"/>
      <c r="D42" s="166"/>
      <c r="E42" s="166"/>
      <c r="F42" s="166"/>
      <c r="G42" s="166"/>
      <c r="H42" s="166"/>
      <c r="I42" s="166"/>
      <c r="J42" s="166"/>
      <c r="K42" s="166"/>
      <c r="L42" s="166"/>
      <c r="M42" s="166"/>
      <c r="N42" s="166"/>
      <c r="O42" s="166"/>
      <c r="P42" s="166"/>
      <c r="Q42" s="166"/>
      <c r="R42" s="166"/>
      <c r="S42" s="167"/>
    </row>
    <row r="43" spans="1:19" hidden="1" x14ac:dyDescent="0.2">
      <c r="A43" s="165"/>
      <c r="B43" s="166"/>
      <c r="C43" s="166"/>
      <c r="D43" s="166"/>
      <c r="E43" s="166"/>
      <c r="F43" s="166"/>
      <c r="G43" s="166"/>
      <c r="H43" s="166"/>
      <c r="I43" s="166"/>
      <c r="J43" s="166"/>
      <c r="K43" s="166"/>
      <c r="L43" s="166"/>
      <c r="M43" s="166"/>
      <c r="N43" s="166"/>
      <c r="O43" s="166"/>
      <c r="P43" s="166"/>
      <c r="Q43" s="166"/>
      <c r="R43" s="166"/>
      <c r="S43" s="167"/>
    </row>
    <row r="44" spans="1:19" hidden="1" x14ac:dyDescent="0.2">
      <c r="A44" s="165"/>
      <c r="B44" s="166"/>
      <c r="C44" s="166"/>
      <c r="D44" s="166"/>
      <c r="E44" s="166"/>
      <c r="F44" s="166"/>
      <c r="G44" s="166"/>
      <c r="H44" s="166"/>
      <c r="I44" s="166"/>
      <c r="J44" s="166"/>
      <c r="K44" s="166"/>
      <c r="L44" s="166"/>
      <c r="M44" s="166"/>
      <c r="N44" s="166"/>
      <c r="O44" s="166"/>
      <c r="P44" s="166"/>
      <c r="Q44" s="166"/>
      <c r="R44" s="166"/>
      <c r="S44" s="167"/>
    </row>
    <row r="45" spans="1:19" hidden="1" x14ac:dyDescent="0.2">
      <c r="A45" s="165"/>
      <c r="B45" s="166"/>
      <c r="C45" s="166"/>
      <c r="D45" s="166"/>
      <c r="E45" s="166"/>
      <c r="F45" s="166"/>
      <c r="G45" s="166"/>
      <c r="H45" s="166"/>
      <c r="I45" s="166"/>
      <c r="J45" s="166"/>
      <c r="K45" s="166"/>
      <c r="L45" s="166"/>
      <c r="M45" s="166"/>
      <c r="N45" s="166"/>
      <c r="O45" s="166"/>
      <c r="P45" s="166"/>
      <c r="Q45" s="166"/>
      <c r="R45" s="166"/>
      <c r="S45" s="167"/>
    </row>
    <row r="46" spans="1:19" hidden="1" x14ac:dyDescent="0.2">
      <c r="A46" s="165"/>
      <c r="B46" s="166"/>
      <c r="C46" s="166"/>
      <c r="D46" s="166"/>
      <c r="E46" s="166"/>
      <c r="F46" s="166"/>
      <c r="G46" s="166"/>
      <c r="H46" s="166"/>
      <c r="I46" s="166"/>
      <c r="J46" s="166"/>
      <c r="K46" s="166"/>
      <c r="L46" s="166"/>
      <c r="M46" s="166"/>
      <c r="N46" s="166"/>
      <c r="O46" s="166"/>
      <c r="P46" s="166"/>
      <c r="Q46" s="166"/>
      <c r="R46" s="166"/>
      <c r="S46" s="167"/>
    </row>
    <row r="47" spans="1:19" hidden="1" x14ac:dyDescent="0.2">
      <c r="A47" s="165"/>
      <c r="B47" s="166"/>
      <c r="C47" s="166"/>
      <c r="D47" s="166"/>
      <c r="E47" s="166"/>
      <c r="F47" s="166"/>
      <c r="G47" s="166"/>
      <c r="H47" s="166"/>
      <c r="I47" s="166"/>
      <c r="J47" s="166"/>
      <c r="K47" s="166"/>
      <c r="L47" s="166"/>
      <c r="M47" s="166"/>
      <c r="N47" s="166"/>
      <c r="O47" s="166"/>
      <c r="P47" s="166"/>
      <c r="Q47" s="166"/>
      <c r="R47" s="166"/>
      <c r="S47" s="167"/>
    </row>
    <row r="48" spans="1:19" hidden="1" x14ac:dyDescent="0.2">
      <c r="A48" s="165"/>
      <c r="B48" s="166"/>
      <c r="C48" s="166"/>
      <c r="D48" s="166"/>
      <c r="E48" s="166"/>
      <c r="F48" s="166"/>
      <c r="G48" s="166"/>
      <c r="H48" s="166"/>
      <c r="I48" s="166"/>
      <c r="J48" s="166"/>
      <c r="K48" s="166"/>
      <c r="L48" s="166"/>
      <c r="M48" s="166"/>
      <c r="N48" s="166"/>
      <c r="O48" s="166"/>
      <c r="P48" s="166"/>
      <c r="Q48" s="166"/>
      <c r="R48" s="166"/>
      <c r="S48" s="167"/>
    </row>
    <row r="49" spans="1:19" hidden="1" x14ac:dyDescent="0.2">
      <c r="A49" s="165"/>
      <c r="B49" s="166"/>
      <c r="C49" s="166"/>
      <c r="D49" s="166"/>
      <c r="E49" s="166"/>
      <c r="F49" s="166"/>
      <c r="G49" s="166"/>
      <c r="H49" s="166"/>
      <c r="I49" s="166"/>
      <c r="J49" s="166"/>
      <c r="K49" s="166"/>
      <c r="L49" s="166"/>
      <c r="M49" s="166"/>
      <c r="N49" s="166"/>
      <c r="O49" s="166"/>
      <c r="P49" s="166"/>
      <c r="Q49" s="166"/>
      <c r="R49" s="166"/>
      <c r="S49" s="167"/>
    </row>
    <row r="50" spans="1:19" hidden="1" x14ac:dyDescent="0.2">
      <c r="A50" s="165"/>
      <c r="B50" s="166"/>
      <c r="C50" s="166"/>
      <c r="D50" s="166"/>
      <c r="E50" s="166"/>
      <c r="F50" s="166"/>
      <c r="G50" s="166"/>
      <c r="H50" s="166"/>
      <c r="I50" s="166"/>
      <c r="J50" s="166"/>
      <c r="K50" s="166"/>
      <c r="L50" s="166"/>
      <c r="M50" s="166"/>
      <c r="N50" s="166"/>
      <c r="O50" s="166"/>
      <c r="P50" s="166"/>
      <c r="Q50" s="166"/>
      <c r="R50" s="166"/>
      <c r="S50" s="167"/>
    </row>
    <row r="51" spans="1:19" hidden="1" x14ac:dyDescent="0.2">
      <c r="A51" s="165"/>
      <c r="B51" s="166"/>
      <c r="C51" s="166"/>
      <c r="D51" s="166"/>
      <c r="E51" s="166"/>
      <c r="F51" s="166"/>
      <c r="G51" s="166"/>
      <c r="H51" s="166"/>
      <c r="I51" s="166"/>
      <c r="J51" s="166"/>
      <c r="K51" s="166"/>
      <c r="L51" s="166"/>
      <c r="M51" s="166"/>
      <c r="N51" s="166"/>
      <c r="O51" s="166"/>
      <c r="P51" s="166"/>
      <c r="Q51" s="166"/>
      <c r="R51" s="166"/>
      <c r="S51" s="167"/>
    </row>
    <row r="52" spans="1:19" hidden="1" x14ac:dyDescent="0.2">
      <c r="A52" s="165"/>
      <c r="B52" s="166"/>
      <c r="C52" s="166"/>
      <c r="D52" s="166"/>
      <c r="E52" s="166"/>
      <c r="F52" s="166"/>
      <c r="G52" s="166"/>
      <c r="H52" s="166"/>
      <c r="I52" s="166"/>
      <c r="J52" s="166"/>
      <c r="K52" s="166"/>
      <c r="L52" s="166"/>
      <c r="M52" s="166"/>
      <c r="N52" s="166"/>
      <c r="O52" s="166"/>
      <c r="P52" s="166"/>
      <c r="Q52" s="166"/>
      <c r="R52" s="166"/>
      <c r="S52" s="167"/>
    </row>
    <row r="53" spans="1:19" hidden="1" x14ac:dyDescent="0.2">
      <c r="A53" s="165"/>
      <c r="B53" s="166"/>
      <c r="C53" s="166"/>
      <c r="D53" s="166"/>
      <c r="E53" s="166"/>
      <c r="F53" s="166"/>
      <c r="G53" s="166"/>
      <c r="H53" s="166"/>
      <c r="I53" s="166"/>
      <c r="J53" s="166"/>
      <c r="K53" s="166"/>
      <c r="L53" s="166"/>
      <c r="M53" s="166"/>
      <c r="N53" s="166"/>
      <c r="O53" s="166"/>
      <c r="P53" s="166"/>
      <c r="Q53" s="166"/>
      <c r="R53" s="166"/>
      <c r="S53" s="167"/>
    </row>
    <row r="54" spans="1:19" hidden="1" x14ac:dyDescent="0.2">
      <c r="A54" s="165"/>
      <c r="B54" s="166"/>
      <c r="C54" s="166"/>
      <c r="D54" s="166"/>
      <c r="E54" s="166"/>
      <c r="F54" s="166"/>
      <c r="G54" s="166"/>
      <c r="H54" s="166"/>
      <c r="I54" s="166"/>
      <c r="J54" s="166"/>
      <c r="K54" s="166"/>
      <c r="L54" s="166"/>
      <c r="M54" s="166"/>
      <c r="N54" s="166"/>
      <c r="O54" s="166"/>
      <c r="P54" s="166"/>
      <c r="Q54" s="166"/>
      <c r="R54" s="166"/>
      <c r="S54" s="167"/>
    </row>
    <row r="55" spans="1:19" hidden="1" x14ac:dyDescent="0.2">
      <c r="A55" s="165"/>
      <c r="B55" s="166"/>
      <c r="C55" s="166"/>
      <c r="D55" s="166"/>
      <c r="E55" s="166"/>
      <c r="F55" s="166"/>
      <c r="G55" s="166"/>
      <c r="H55" s="166"/>
      <c r="I55" s="166"/>
      <c r="J55" s="166"/>
      <c r="K55" s="166"/>
      <c r="L55" s="166"/>
      <c r="M55" s="166"/>
      <c r="N55" s="166"/>
      <c r="O55" s="166"/>
      <c r="P55" s="166"/>
      <c r="Q55" s="166"/>
      <c r="R55" s="166"/>
      <c r="S55" s="167"/>
    </row>
    <row r="56" spans="1:19" hidden="1" x14ac:dyDescent="0.2">
      <c r="A56" s="165"/>
      <c r="B56" s="166"/>
      <c r="C56" s="166"/>
      <c r="D56" s="166"/>
      <c r="E56" s="166"/>
      <c r="F56" s="166"/>
      <c r="G56" s="166"/>
      <c r="H56" s="166"/>
      <c r="I56" s="166"/>
      <c r="J56" s="166"/>
      <c r="K56" s="166"/>
      <c r="L56" s="166"/>
      <c r="M56" s="166"/>
      <c r="N56" s="166"/>
      <c r="O56" s="166"/>
      <c r="P56" s="166"/>
      <c r="Q56" s="166"/>
      <c r="R56" s="166"/>
      <c r="S56" s="167"/>
    </row>
    <row r="57" spans="1:19" hidden="1" x14ac:dyDescent="0.2">
      <c r="A57" s="165"/>
      <c r="B57" s="166"/>
      <c r="C57" s="166"/>
      <c r="D57" s="166"/>
      <c r="E57" s="166"/>
      <c r="F57" s="166"/>
      <c r="G57" s="166"/>
      <c r="H57" s="166"/>
      <c r="I57" s="166"/>
      <c r="J57" s="166"/>
      <c r="K57" s="166"/>
      <c r="L57" s="166"/>
      <c r="M57" s="166"/>
      <c r="N57" s="166"/>
      <c r="O57" s="166"/>
      <c r="P57" s="166"/>
      <c r="Q57" s="166"/>
      <c r="R57" s="166"/>
      <c r="S57" s="167"/>
    </row>
    <row r="58" spans="1:19" hidden="1" x14ac:dyDescent="0.2">
      <c r="A58" s="165"/>
      <c r="B58" s="166"/>
      <c r="C58" s="166"/>
      <c r="D58" s="166"/>
      <c r="E58" s="166"/>
      <c r="F58" s="166"/>
      <c r="G58" s="166"/>
      <c r="H58" s="166"/>
      <c r="I58" s="166"/>
      <c r="J58" s="166"/>
      <c r="K58" s="166"/>
      <c r="L58" s="166"/>
      <c r="M58" s="166"/>
      <c r="N58" s="166"/>
      <c r="O58" s="166"/>
      <c r="P58" s="166"/>
      <c r="Q58" s="166"/>
      <c r="R58" s="166"/>
      <c r="S58" s="167"/>
    </row>
    <row r="59" spans="1:19" hidden="1" x14ac:dyDescent="0.2">
      <c r="A59" s="165"/>
      <c r="B59" s="166"/>
      <c r="C59" s="166"/>
      <c r="D59" s="166"/>
      <c r="E59" s="166"/>
      <c r="F59" s="166"/>
      <c r="G59" s="166"/>
      <c r="H59" s="166"/>
      <c r="I59" s="166"/>
      <c r="J59" s="166"/>
      <c r="K59" s="166"/>
      <c r="L59" s="166"/>
      <c r="M59" s="166"/>
      <c r="N59" s="166"/>
      <c r="O59" s="166"/>
      <c r="P59" s="166"/>
      <c r="Q59" s="166"/>
      <c r="R59" s="166"/>
      <c r="S59" s="167"/>
    </row>
    <row r="60" spans="1:19" hidden="1" x14ac:dyDescent="0.2">
      <c r="A60" s="165"/>
      <c r="B60" s="166"/>
      <c r="C60" s="166"/>
      <c r="D60" s="166"/>
      <c r="E60" s="166"/>
      <c r="F60" s="166"/>
      <c r="G60" s="166"/>
      <c r="H60" s="166"/>
      <c r="I60" s="166"/>
      <c r="J60" s="166"/>
      <c r="K60" s="166"/>
      <c r="L60" s="166"/>
      <c r="M60" s="166"/>
      <c r="N60" s="166"/>
      <c r="O60" s="166"/>
      <c r="P60" s="166"/>
      <c r="Q60" s="166"/>
      <c r="R60" s="166"/>
      <c r="S60" s="167"/>
    </row>
    <row r="61" spans="1:19" hidden="1" x14ac:dyDescent="0.2">
      <c r="A61" s="165"/>
      <c r="B61" s="166"/>
      <c r="C61" s="166"/>
      <c r="D61" s="166"/>
      <c r="E61" s="166"/>
      <c r="F61" s="166"/>
      <c r="G61" s="166"/>
      <c r="H61" s="166"/>
      <c r="I61" s="166"/>
      <c r="J61" s="166"/>
      <c r="K61" s="166"/>
      <c r="L61" s="166"/>
      <c r="M61" s="166"/>
      <c r="N61" s="166"/>
      <c r="O61" s="166"/>
      <c r="P61" s="166"/>
      <c r="Q61" s="166"/>
      <c r="R61" s="166"/>
      <c r="S61" s="167"/>
    </row>
    <row r="62" spans="1:19" hidden="1" x14ac:dyDescent="0.2">
      <c r="A62" s="165"/>
      <c r="B62" s="166"/>
      <c r="C62" s="166"/>
      <c r="D62" s="166"/>
      <c r="E62" s="166"/>
      <c r="F62" s="166"/>
      <c r="G62" s="166"/>
      <c r="H62" s="166"/>
      <c r="I62" s="166"/>
      <c r="J62" s="166"/>
      <c r="K62" s="166"/>
      <c r="L62" s="166"/>
      <c r="M62" s="166"/>
      <c r="N62" s="166"/>
      <c r="O62" s="166"/>
      <c r="P62" s="166"/>
      <c r="Q62" s="166"/>
      <c r="R62" s="166"/>
      <c r="S62" s="167"/>
    </row>
    <row r="63" spans="1:19" hidden="1" x14ac:dyDescent="0.2">
      <c r="A63" s="165"/>
      <c r="B63" s="166"/>
      <c r="C63" s="166"/>
      <c r="D63" s="166"/>
      <c r="E63" s="166"/>
      <c r="F63" s="166"/>
      <c r="G63" s="166"/>
      <c r="H63" s="166"/>
      <c r="I63" s="166"/>
      <c r="J63" s="166"/>
      <c r="K63" s="166"/>
      <c r="L63" s="166"/>
      <c r="M63" s="166"/>
      <c r="N63" s="166"/>
      <c r="O63" s="166"/>
      <c r="P63" s="166"/>
      <c r="Q63" s="166"/>
      <c r="R63" s="166"/>
      <c r="S63" s="167"/>
    </row>
    <row r="64" spans="1:19" hidden="1" x14ac:dyDescent="0.2">
      <c r="A64" s="165"/>
      <c r="B64" s="166"/>
      <c r="C64" s="166"/>
      <c r="D64" s="166"/>
      <c r="E64" s="166"/>
      <c r="F64" s="166"/>
      <c r="G64" s="166"/>
      <c r="H64" s="166"/>
      <c r="I64" s="166"/>
      <c r="J64" s="166"/>
      <c r="K64" s="166"/>
      <c r="L64" s="166"/>
      <c r="M64" s="166"/>
      <c r="N64" s="166"/>
      <c r="O64" s="166"/>
      <c r="P64" s="166"/>
      <c r="Q64" s="166"/>
      <c r="R64" s="166"/>
      <c r="S64" s="167"/>
    </row>
    <row r="65" spans="1:19" hidden="1" x14ac:dyDescent="0.2">
      <c r="A65" s="165"/>
      <c r="B65" s="166"/>
      <c r="C65" s="166"/>
      <c r="D65" s="166"/>
      <c r="E65" s="166"/>
      <c r="F65" s="166"/>
      <c r="G65" s="166"/>
      <c r="H65" s="166"/>
      <c r="I65" s="166"/>
      <c r="J65" s="166"/>
      <c r="K65" s="166"/>
      <c r="L65" s="166"/>
      <c r="M65" s="166"/>
      <c r="N65" s="166"/>
      <c r="O65" s="166"/>
      <c r="P65" s="166"/>
      <c r="Q65" s="166"/>
      <c r="R65" s="166"/>
      <c r="S65" s="167"/>
    </row>
    <row r="66" spans="1:19" hidden="1" x14ac:dyDescent="0.2">
      <c r="A66" s="165"/>
      <c r="B66" s="166"/>
      <c r="C66" s="166"/>
      <c r="D66" s="166"/>
      <c r="E66" s="166"/>
      <c r="F66" s="166"/>
      <c r="G66" s="166"/>
      <c r="H66" s="166"/>
      <c r="I66" s="166"/>
      <c r="J66" s="166"/>
      <c r="K66" s="166"/>
      <c r="L66" s="166"/>
      <c r="M66" s="166"/>
      <c r="N66" s="166"/>
      <c r="O66" s="166"/>
      <c r="P66" s="166"/>
      <c r="Q66" s="166"/>
      <c r="R66" s="166"/>
      <c r="S66" s="167"/>
    </row>
    <row r="67" spans="1:19" hidden="1" x14ac:dyDescent="0.2">
      <c r="A67" s="165"/>
      <c r="B67" s="166"/>
      <c r="C67" s="166"/>
      <c r="D67" s="166"/>
      <c r="E67" s="166"/>
      <c r="F67" s="166"/>
      <c r="G67" s="166"/>
      <c r="H67" s="166"/>
      <c r="I67" s="166"/>
      <c r="J67" s="166"/>
      <c r="K67" s="166"/>
      <c r="L67" s="166"/>
      <c r="M67" s="166"/>
      <c r="N67" s="166"/>
      <c r="O67" s="166"/>
      <c r="P67" s="166"/>
      <c r="Q67" s="166"/>
      <c r="R67" s="166"/>
      <c r="S67" s="167"/>
    </row>
    <row r="68" spans="1:19" hidden="1" x14ac:dyDescent="0.2">
      <c r="A68" s="165"/>
      <c r="B68" s="166"/>
      <c r="C68" s="166"/>
      <c r="D68" s="166"/>
      <c r="E68" s="166"/>
      <c r="F68" s="166"/>
      <c r="G68" s="166"/>
      <c r="H68" s="166"/>
      <c r="I68" s="166"/>
      <c r="J68" s="166"/>
      <c r="K68" s="166"/>
      <c r="L68" s="166"/>
      <c r="M68" s="166"/>
      <c r="N68" s="166"/>
      <c r="O68" s="166"/>
      <c r="P68" s="166"/>
      <c r="Q68" s="166"/>
      <c r="R68" s="166"/>
      <c r="S68" s="167"/>
    </row>
    <row r="69" spans="1:19" hidden="1" x14ac:dyDescent="0.2">
      <c r="A69" s="165"/>
      <c r="B69" s="166"/>
      <c r="C69" s="166"/>
      <c r="D69" s="166"/>
      <c r="E69" s="166"/>
      <c r="F69" s="166"/>
      <c r="G69" s="166"/>
      <c r="H69" s="166"/>
      <c r="I69" s="166"/>
      <c r="J69" s="166"/>
      <c r="K69" s="166"/>
      <c r="L69" s="166"/>
      <c r="M69" s="166"/>
      <c r="N69" s="166"/>
      <c r="O69" s="166"/>
      <c r="P69" s="166"/>
      <c r="Q69" s="166"/>
      <c r="R69" s="166"/>
      <c r="S69" s="167"/>
    </row>
    <row r="70" spans="1:19" hidden="1" x14ac:dyDescent="0.2">
      <c r="A70" s="165"/>
      <c r="B70" s="166"/>
      <c r="C70" s="166"/>
      <c r="D70" s="166"/>
      <c r="E70" s="166"/>
      <c r="F70" s="166"/>
      <c r="G70" s="166"/>
      <c r="H70" s="166"/>
      <c r="I70" s="166"/>
      <c r="J70" s="166"/>
      <c r="K70" s="166"/>
      <c r="L70" s="166"/>
      <c r="M70" s="166"/>
      <c r="N70" s="166"/>
      <c r="O70" s="166"/>
      <c r="P70" s="166"/>
      <c r="Q70" s="166"/>
      <c r="R70" s="166"/>
      <c r="S70" s="167"/>
    </row>
    <row r="71" spans="1:19" hidden="1" x14ac:dyDescent="0.2">
      <c r="A71" s="165"/>
      <c r="B71" s="166"/>
      <c r="C71" s="166"/>
      <c r="D71" s="166"/>
      <c r="E71" s="166"/>
      <c r="F71" s="166"/>
      <c r="G71" s="166"/>
      <c r="H71" s="166"/>
      <c r="I71" s="166"/>
      <c r="J71" s="166"/>
      <c r="K71" s="166"/>
      <c r="L71" s="166"/>
      <c r="M71" s="166"/>
      <c r="N71" s="166"/>
      <c r="O71" s="166"/>
      <c r="P71" s="166"/>
      <c r="Q71" s="166"/>
      <c r="R71" s="166"/>
      <c r="S71" s="167"/>
    </row>
    <row r="72" spans="1:19" hidden="1" x14ac:dyDescent="0.2">
      <c r="A72" s="165"/>
      <c r="B72" s="166"/>
      <c r="C72" s="166"/>
      <c r="D72" s="166"/>
      <c r="E72" s="166"/>
      <c r="F72" s="166"/>
      <c r="G72" s="166"/>
      <c r="H72" s="166"/>
      <c r="I72" s="166"/>
      <c r="J72" s="166"/>
      <c r="K72" s="166"/>
      <c r="L72" s="166"/>
      <c r="M72" s="166"/>
      <c r="N72" s="166"/>
      <c r="O72" s="166"/>
      <c r="P72" s="166"/>
      <c r="Q72" s="166"/>
      <c r="R72" s="166"/>
      <c r="S72" s="167"/>
    </row>
    <row r="73" spans="1:19" hidden="1" x14ac:dyDescent="0.2">
      <c r="A73" s="165"/>
      <c r="B73" s="166"/>
      <c r="C73" s="166"/>
      <c r="D73" s="166"/>
      <c r="E73" s="166"/>
      <c r="F73" s="166"/>
      <c r="G73" s="166"/>
      <c r="H73" s="166"/>
      <c r="I73" s="166"/>
      <c r="J73" s="166"/>
      <c r="K73" s="166"/>
      <c r="L73" s="166"/>
      <c r="M73" s="166"/>
      <c r="N73" s="166"/>
      <c r="O73" s="166"/>
      <c r="P73" s="166"/>
      <c r="Q73" s="166"/>
      <c r="R73" s="166"/>
      <c r="S73" s="167"/>
    </row>
    <row r="74" spans="1:19" hidden="1" x14ac:dyDescent="0.2">
      <c r="A74" s="165"/>
      <c r="B74" s="166"/>
      <c r="C74" s="166"/>
      <c r="D74" s="166"/>
      <c r="F74" s="166"/>
      <c r="G74" s="166"/>
      <c r="H74" s="166"/>
      <c r="I74" s="166"/>
      <c r="J74" s="166"/>
      <c r="K74" s="166"/>
      <c r="L74" s="166"/>
      <c r="M74" s="166"/>
      <c r="N74" s="166"/>
      <c r="O74" s="166"/>
      <c r="P74" s="166"/>
      <c r="Q74" s="166"/>
      <c r="R74" s="166"/>
      <c r="S74" s="167"/>
    </row>
    <row r="89" x14ac:dyDescent="0.2"/>
    <row r="90" x14ac:dyDescent="0.2"/>
  </sheetData>
  <sheetProtection insertHyperlinks="0" deleteColumns="0" deleteRows="0" sort="0" autoFilter="0" pivotTables="0"/>
  <mergeCells count="10">
    <mergeCell ref="A1:S4"/>
    <mergeCell ref="C6:S6"/>
    <mergeCell ref="O9:S9"/>
    <mergeCell ref="J9:N9"/>
    <mergeCell ref="A7:B7"/>
    <mergeCell ref="A8:B8"/>
    <mergeCell ref="E9:F9"/>
    <mergeCell ref="A9:D9"/>
    <mergeCell ref="C7:S7"/>
    <mergeCell ref="C8:S8"/>
  </mergeCells>
  <phoneticPr fontId="0" type="noConversion"/>
  <conditionalFormatting sqref="C11:C15">
    <cfRule type="cellIs" dxfId="45" priority="1" stopIfTrue="1" operator="equal">
      <formula>"ZONA RIESGO MODERADA"</formula>
    </cfRule>
    <cfRule type="cellIs" dxfId="44" priority="2" stopIfTrue="1" operator="equal">
      <formula>"ZONA RIESGO ALTA"</formula>
    </cfRule>
    <cfRule type="cellIs" dxfId="43" priority="3" stopIfTrue="1" operator="equal">
      <formula>"ZONA RIESGO BAJA"</formula>
    </cfRule>
    <cfRule type="cellIs" dxfId="42" priority="4" stopIfTrue="1" operator="equal">
      <formula>"ZONA RIESGO MODERADA"</formula>
    </cfRule>
    <cfRule type="cellIs" dxfId="41" priority="5" stopIfTrue="1" operator="equal">
      <formula>"ZONA RIESGO ALTA"</formula>
    </cfRule>
    <cfRule type="cellIs" dxfId="40" priority="6" stopIfTrue="1" operator="equal">
      <formula>"ZONA RIESGO EXTREMA"</formula>
    </cfRule>
    <cfRule type="cellIs" dxfId="39" priority="7" stopIfTrue="1" operator="equal">
      <formula>"TOLERABLE"</formula>
    </cfRule>
    <cfRule type="cellIs" dxfId="38" priority="8" stopIfTrue="1" operator="equal">
      <formula>"INACEPTABLE"</formula>
    </cfRule>
    <cfRule type="cellIs" dxfId="37" priority="9" stopIfTrue="1" operator="equal">
      <formula>"IMPORTANTE"</formula>
    </cfRule>
    <cfRule type="cellIs" dxfId="36" priority="10" stopIfTrue="1" operator="equal">
      <formula>"MODERADO"</formula>
    </cfRule>
  </conditionalFormatting>
  <conditionalFormatting sqref="C16:C18">
    <cfRule type="cellIs" dxfId="35" priority="52" stopIfTrue="1" operator="equal">
      <formula>"TOLERABLE"</formula>
    </cfRule>
  </conditionalFormatting>
  <printOptions horizontalCentered="1" verticalCentered="1"/>
  <pageMargins left="0.25" right="0.25" top="0" bottom="0.5" header="0.3" footer="0.3"/>
  <pageSetup scale="31" fitToHeight="0" orientation="landscape" r:id="rId1"/>
  <headerFooter alignWithMargins="0">
    <oddFooter>&amp;F</oddFooter>
  </headerFooter>
  <colBreaks count="1" manualBreakCount="1">
    <brk id="18" max="1048575" man="1"/>
  </colBreaks>
  <drawing r:id="rId2"/>
  <legacyDrawing r:id="rId3"/>
  <oleObjects>
    <mc:AlternateContent xmlns:mc="http://schemas.openxmlformats.org/markup-compatibility/2006">
      <mc:Choice Requires="x14">
        <oleObject progId="Visio.Drawing.11" shapeId="10241"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Visio.Drawing.11" shapeId="1024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0000"/>
    <pageSetUpPr fitToPage="1"/>
  </sheetPr>
  <dimension ref="A1:N54413"/>
  <sheetViews>
    <sheetView showGridLines="0" topLeftCell="A11" zoomScaleSheetLayoutView="100" workbookViewId="0">
      <selection activeCell="A7" sqref="A7:XFD7"/>
    </sheetView>
  </sheetViews>
  <sheetFormatPr baseColWidth="10" defaultColWidth="0" defaultRowHeight="12.75" zeroHeight="1" x14ac:dyDescent="0.2"/>
  <cols>
    <col min="1" max="1" width="11.7109375" style="148" customWidth="1"/>
    <col min="2" max="2" width="41.42578125" style="20" customWidth="1"/>
    <col min="3" max="3" width="18.7109375" style="20" customWidth="1"/>
    <col min="4" max="4" width="15.42578125" style="20" customWidth="1"/>
    <col min="5" max="5" width="18.42578125" style="20" customWidth="1"/>
    <col min="6" max="6" width="18.140625" style="20" customWidth="1"/>
    <col min="7" max="7" width="23.140625" style="20" customWidth="1"/>
    <col min="8" max="8" width="20.42578125" style="149" customWidth="1"/>
    <col min="9" max="9" width="11.42578125" style="20" hidden="1" customWidth="1"/>
    <col min="10" max="16384" width="0" style="20" hidden="1"/>
  </cols>
  <sheetData>
    <row r="1" spans="1:14" s="69" customFormat="1" ht="14.25" customHeight="1" x14ac:dyDescent="0.2">
      <c r="A1" s="553" t="s">
        <v>72</v>
      </c>
      <c r="B1" s="554"/>
      <c r="C1" s="554"/>
      <c r="D1" s="554"/>
      <c r="E1" s="554"/>
      <c r="F1" s="554"/>
      <c r="G1" s="554"/>
      <c r="H1" s="555"/>
      <c r="I1" s="88"/>
      <c r="J1" s="83"/>
      <c r="K1" s="83"/>
      <c r="L1" s="83"/>
      <c r="M1" s="83"/>
      <c r="N1" s="83"/>
    </row>
    <row r="2" spans="1:14" s="69" customFormat="1" ht="14.25" customHeight="1" x14ac:dyDescent="0.2">
      <c r="A2" s="520"/>
      <c r="B2" s="521"/>
      <c r="C2" s="521"/>
      <c r="D2" s="521"/>
      <c r="E2" s="521"/>
      <c r="F2" s="521"/>
      <c r="G2" s="521"/>
      <c r="H2" s="522"/>
      <c r="I2" s="88"/>
      <c r="J2" s="83"/>
      <c r="K2" s="83"/>
      <c r="L2" s="83"/>
      <c r="M2" s="83"/>
      <c r="N2" s="83"/>
    </row>
    <row r="3" spans="1:14" s="69" customFormat="1" ht="14.25" customHeight="1" x14ac:dyDescent="0.2">
      <c r="A3" s="520"/>
      <c r="B3" s="521"/>
      <c r="C3" s="521"/>
      <c r="D3" s="521"/>
      <c r="E3" s="521"/>
      <c r="F3" s="521"/>
      <c r="G3" s="521"/>
      <c r="H3" s="522"/>
      <c r="I3" s="88"/>
      <c r="J3" s="83"/>
      <c r="K3" s="83"/>
      <c r="L3" s="83"/>
      <c r="M3" s="83"/>
      <c r="N3" s="83"/>
    </row>
    <row r="4" spans="1:14" s="69" customFormat="1" ht="14.25" x14ac:dyDescent="0.2">
      <c r="A4" s="520"/>
      <c r="B4" s="521"/>
      <c r="C4" s="521"/>
      <c r="D4" s="521"/>
      <c r="E4" s="521"/>
      <c r="F4" s="521"/>
      <c r="G4" s="521"/>
      <c r="H4" s="522"/>
      <c r="I4" s="89"/>
      <c r="J4" s="80"/>
      <c r="K4" s="80"/>
      <c r="L4" s="80"/>
      <c r="M4" s="80"/>
      <c r="N4" s="80"/>
    </row>
    <row r="5" spans="1:14" s="69" customFormat="1" ht="15" thickBot="1" x14ac:dyDescent="0.25">
      <c r="A5" s="573"/>
      <c r="B5" s="574"/>
      <c r="C5" s="574"/>
      <c r="D5" s="574"/>
      <c r="E5" s="574"/>
      <c r="F5" s="574"/>
      <c r="G5" s="574"/>
      <c r="H5" s="575"/>
      <c r="I5" s="89"/>
      <c r="J5" s="80"/>
      <c r="K5" s="80"/>
      <c r="L5" s="80"/>
      <c r="M5" s="80"/>
      <c r="N5" s="80"/>
    </row>
    <row r="6" spans="1:14" ht="14.25" x14ac:dyDescent="0.2">
      <c r="A6" s="113" t="s">
        <v>74</v>
      </c>
      <c r="B6" s="158" t="s">
        <v>22</v>
      </c>
      <c r="C6" s="429"/>
      <c r="D6" s="429"/>
      <c r="E6" s="429"/>
      <c r="F6" s="429"/>
      <c r="G6" s="429"/>
      <c r="H6" s="430"/>
      <c r="I6" s="41"/>
      <c r="J6" s="41"/>
      <c r="K6" s="41"/>
      <c r="L6" s="41"/>
      <c r="M6" s="41"/>
      <c r="N6" s="41"/>
    </row>
    <row r="7" spans="1:14" ht="14.25" hidden="1" x14ac:dyDescent="0.2">
      <c r="A7" s="101" t="s">
        <v>70</v>
      </c>
      <c r="B7" s="209">
        <f>'CONTEXTO ESTRATEGICO'!B6</f>
        <v>43280</v>
      </c>
      <c r="C7" s="610"/>
      <c r="D7" s="610"/>
      <c r="E7" s="610"/>
      <c r="F7" s="610"/>
      <c r="G7" s="610"/>
      <c r="H7" s="719"/>
      <c r="I7" s="13"/>
      <c r="J7" s="13"/>
      <c r="K7" s="13"/>
      <c r="L7" s="13"/>
      <c r="M7" s="13"/>
      <c r="N7" s="13"/>
    </row>
    <row r="8" spans="1:14" ht="14.1" customHeight="1" x14ac:dyDescent="0.2">
      <c r="A8" s="549" t="s">
        <v>75</v>
      </c>
      <c r="B8" s="550"/>
      <c r="C8" s="588" t="s">
        <v>85</v>
      </c>
      <c r="D8" s="589"/>
      <c r="E8" s="589"/>
      <c r="F8" s="589"/>
      <c r="G8" s="589"/>
      <c r="H8" s="550"/>
      <c r="I8" s="13"/>
      <c r="J8" s="13"/>
      <c r="K8" s="13"/>
      <c r="L8" s="13"/>
      <c r="M8" s="13"/>
      <c r="N8" s="13"/>
    </row>
    <row r="9" spans="1:14" ht="60.75" customHeight="1" thickBot="1" x14ac:dyDescent="0.25">
      <c r="A9" s="549" t="str">
        <f>IDENTIFICACIÓN!A9</f>
        <v>Gestión Documental</v>
      </c>
      <c r="B9" s="550"/>
      <c r="C9" s="720" t="str">
        <f>ANALISIS!C9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721"/>
      <c r="E9" s="721"/>
      <c r="F9" s="721"/>
      <c r="G9" s="721"/>
      <c r="H9" s="722"/>
      <c r="I9" s="13"/>
      <c r="J9" s="47"/>
      <c r="K9" s="47"/>
      <c r="L9" s="47"/>
      <c r="M9" s="47"/>
      <c r="N9" s="47"/>
    </row>
    <row r="10" spans="1:14" ht="27.75" customHeight="1" x14ac:dyDescent="0.2">
      <c r="A10" s="547" t="s">
        <v>22</v>
      </c>
      <c r="B10" s="519"/>
      <c r="C10" s="519"/>
      <c r="D10" s="519"/>
      <c r="E10" s="519"/>
      <c r="F10" s="519"/>
      <c r="G10" s="726" t="s">
        <v>148</v>
      </c>
      <c r="H10" s="727" t="s">
        <v>147</v>
      </c>
    </row>
    <row r="11" spans="1:14" ht="51.75" customHeight="1" x14ac:dyDescent="0.2">
      <c r="A11" s="725" t="s">
        <v>0</v>
      </c>
      <c r="B11" s="496"/>
      <c r="C11" s="360" t="s">
        <v>21</v>
      </c>
      <c r="D11" s="360" t="s">
        <v>13</v>
      </c>
      <c r="E11" s="360" t="s">
        <v>46</v>
      </c>
      <c r="F11" s="360" t="s">
        <v>14</v>
      </c>
      <c r="G11" s="726"/>
      <c r="H11" s="727"/>
    </row>
    <row r="12" spans="1:14" ht="75.75" customHeight="1" x14ac:dyDescent="0.2">
      <c r="A12" s="86" t="str">
        <f>IDENTIFICACIÓN!A13</f>
        <v>R1</v>
      </c>
      <c r="B12" s="159" t="str">
        <f>IDENTIFICACIÓN!B13</f>
        <v>Pérdida total, parcial o extravío de la documentación que hace parte de la memoria institucional y reposa en los Archivos de Gestión y el Archivo Central del Instituto de Cultura y Turismo (Icultur).</v>
      </c>
      <c r="C12" s="158">
        <f>ANALISIS!C12</f>
        <v>3</v>
      </c>
      <c r="D12" s="158">
        <f>ANALISIS!D12</f>
        <v>3</v>
      </c>
      <c r="E12" s="46">
        <f>(C12*D12)*4</f>
        <v>36</v>
      </c>
      <c r="F12" s="72" t="str">
        <f>IF(OR(AND(C12=3,D12=4),AND(C12=2,D12=5),AND(E12&gt;=52,E12&lt;=100)),"ZONA RIESGO EXTREMA",IF(OR(AND(C12=5,D12=2),AND(C12=4,D12=3),AND(C12=1,D12=4),AND(E12=20),AND(E12&gt;=28,E12&lt;=48)),"ZONA RIESGO ALTA",IF(OR(AND(C12=1,D12=3),AND(C12=4,D12=1),AND(E12=24)),"ZONA RIESGO MODERADA",IF(AND(E12&gt;=4,E12&lt;=16),"ZONA RIESGO BAJA"))))</f>
        <v>ZONA RIESGO ALTA</v>
      </c>
      <c r="G12" s="87">
        <f t="shared" ref="G12:G19" si="0">+E12/$E$20</f>
        <v>0.36</v>
      </c>
      <c r="H12" s="122">
        <f>+E12*G12</f>
        <v>12.959999999999999</v>
      </c>
    </row>
    <row r="13" spans="1:14" ht="30" x14ac:dyDescent="0.2">
      <c r="A13" s="48" t="str">
        <f>IDENTIFICACIÓN!A14</f>
        <v>R2</v>
      </c>
      <c r="B13" s="70" t="str">
        <f>IDENTIFICACIÓN!B14</f>
        <v>Organización inadecuada de los Expedientes.</v>
      </c>
      <c r="C13" s="46">
        <f>ANALISIS!C13</f>
        <v>2</v>
      </c>
      <c r="D13" s="46">
        <f>ANALISIS!D13</f>
        <v>3</v>
      </c>
      <c r="E13" s="46">
        <f t="shared" ref="E13:E19" si="1">(C13*D13)*4</f>
        <v>24</v>
      </c>
      <c r="F13" s="72" t="str">
        <f>IF(OR(AND(C13=3,D13=4),AND(C13=2,D13=5),AND(E13&gt;=52,E13&lt;=100)),"ZONA RIESGO EXTREMA",IF(OR(AND(C13=5,D13=2),AND(C13=4,D13=3),AND(C13=1,D13=4),AND(E13=20),AND(E13&gt;=28,E13&lt;=48)),"ZONA RIESGO ALTA",IF(OR(AND(C13=1,D13=3),AND(C13=4,D13=1),AND(E13=24)),"ZONA RIESGO MODERADA",IF(AND(E13&gt;=4,E13&lt;=16),"ZONA RIESGO BAJA"))))</f>
        <v>ZONA RIESGO MODERADA</v>
      </c>
      <c r="G13" s="87">
        <f t="shared" si="0"/>
        <v>0.24</v>
      </c>
      <c r="H13" s="122">
        <f t="shared" ref="H13:H19" si="2">+E13*G13</f>
        <v>5.76</v>
      </c>
    </row>
    <row r="14" spans="1:14" ht="42.75" x14ac:dyDescent="0.2">
      <c r="A14" s="48" t="str">
        <f>IDENTIFICACIÓN!A15</f>
        <v>R3</v>
      </c>
      <c r="B14" s="70" t="str">
        <f>IDENTIFICACIÓN!B15</f>
        <v xml:space="preserve">Deterioro de la información de los Archivos de Gestión y el Archivo Central del Instituto de Cultura y Turismo de Bolívar (Icultur).   </v>
      </c>
      <c r="C14" s="46">
        <f>ANALISIS!C14</f>
        <v>2</v>
      </c>
      <c r="D14" s="46">
        <f>ANALISIS!D14</f>
        <v>3</v>
      </c>
      <c r="E14" s="46">
        <f t="shared" si="1"/>
        <v>24</v>
      </c>
      <c r="F14" s="72" t="str">
        <f t="shared" ref="F14:F19" si="3">IF(OR(AND(C14=3,D14=4),AND(C14=2,D14=5),AND(E14&gt;=52,E14&lt;=100)),"ZONA RIESGO EXTREMA",IF(OR(AND(C14=5,D14=2),AND(C14=4,D14=3),AND(C14=1,D14=4),AND(E14=20),AND(E14&gt;=28,E14&lt;=48)),"ZONA RIESGO ALTA",IF(OR(AND(C14=1,D14=3),AND(C14=4,D14=1),AND(E14=24)),"ZONA RIESGO MODERADA",IF(AND(E14&gt;=4,E14&lt;=16),"ZONA RIESGO BAJA"))))</f>
        <v>ZONA RIESGO MODERADA</v>
      </c>
      <c r="G14" s="87">
        <f t="shared" si="0"/>
        <v>0.24</v>
      </c>
      <c r="H14" s="122">
        <f t="shared" si="2"/>
        <v>5.76</v>
      </c>
    </row>
    <row r="15" spans="1:14" ht="43.5" thickBot="1" x14ac:dyDescent="0.25">
      <c r="A15" s="48" t="str">
        <f>IDENTIFICACIÓN!A16</f>
        <v>R4</v>
      </c>
      <c r="B15" s="70" t="str">
        <f>IDENTIFICACIÓN!B16</f>
        <v>Tablas de Retención Documental (TRD) y demás herramientas de la Gestión Documental desactualizadas.</v>
      </c>
      <c r="C15" s="46">
        <f>ANALISIS!C15</f>
        <v>2</v>
      </c>
      <c r="D15" s="46">
        <f>ANALISIS!D15</f>
        <v>2</v>
      </c>
      <c r="E15" s="46">
        <f t="shared" si="1"/>
        <v>16</v>
      </c>
      <c r="F15" s="72" t="str">
        <f t="shared" si="3"/>
        <v>ZONA RIESGO BAJA</v>
      </c>
      <c r="G15" s="87">
        <f t="shared" si="0"/>
        <v>0.16</v>
      </c>
      <c r="H15" s="122">
        <f t="shared" si="2"/>
        <v>2.56</v>
      </c>
    </row>
    <row r="16" spans="1:14" ht="15" hidden="1" x14ac:dyDescent="0.2">
      <c r="A16" s="48" t="str">
        <f>IDENTIFICACIÓN!A17</f>
        <v>R5</v>
      </c>
      <c r="B16" s="70">
        <f>IDENTIFICACIÓN!B17</f>
        <v>0</v>
      </c>
      <c r="C16" s="46">
        <f>ANALISIS!C16</f>
        <v>0</v>
      </c>
      <c r="D16" s="46">
        <f>ANALISIS!D16</f>
        <v>0</v>
      </c>
      <c r="E16" s="46">
        <f t="shared" si="1"/>
        <v>0</v>
      </c>
      <c r="F16" s="72" t="b">
        <f t="shared" si="3"/>
        <v>0</v>
      </c>
      <c r="G16" s="87">
        <f t="shared" si="0"/>
        <v>0</v>
      </c>
      <c r="H16" s="122">
        <f t="shared" si="2"/>
        <v>0</v>
      </c>
    </row>
    <row r="17" spans="1:9" ht="15" hidden="1" x14ac:dyDescent="0.2">
      <c r="A17" s="48" t="str">
        <f>IDENTIFICACIÓN!A18</f>
        <v>R6</v>
      </c>
      <c r="B17" s="70">
        <f>IDENTIFICACIÓN!B18</f>
        <v>0</v>
      </c>
      <c r="C17" s="46">
        <f>ANALISIS!C17</f>
        <v>0</v>
      </c>
      <c r="D17" s="46">
        <f>ANALISIS!D17</f>
        <v>0</v>
      </c>
      <c r="E17" s="46">
        <f t="shared" si="1"/>
        <v>0</v>
      </c>
      <c r="F17" s="72" t="b">
        <f t="shared" si="3"/>
        <v>0</v>
      </c>
      <c r="G17" s="87">
        <f t="shared" si="0"/>
        <v>0</v>
      </c>
      <c r="H17" s="122">
        <f t="shared" si="2"/>
        <v>0</v>
      </c>
    </row>
    <row r="18" spans="1:9" ht="15.75" hidden="1" thickBot="1" x14ac:dyDescent="0.25">
      <c r="A18" s="48" t="str">
        <f>IDENTIFICACIÓN!A19</f>
        <v>R7</v>
      </c>
      <c r="B18" s="328">
        <f>IDENTIFICACIÓN!B19</f>
        <v>0</v>
      </c>
      <c r="C18" s="323">
        <f>ANALISIS!C18</f>
        <v>0</v>
      </c>
      <c r="D18" s="323">
        <f>ANALISIS!D18</f>
        <v>0</v>
      </c>
      <c r="E18" s="46">
        <f t="shared" si="1"/>
        <v>0</v>
      </c>
      <c r="F18" s="72" t="b">
        <f t="shared" si="3"/>
        <v>0</v>
      </c>
      <c r="G18" s="87">
        <f t="shared" si="0"/>
        <v>0</v>
      </c>
      <c r="H18" s="122">
        <f t="shared" si="2"/>
        <v>0</v>
      </c>
    </row>
    <row r="19" spans="1:9" ht="15.75" hidden="1" thickBot="1" x14ac:dyDescent="0.25">
      <c r="A19" s="326" t="str">
        <f>IDENTIFICACIÓN!A20</f>
        <v>R8</v>
      </c>
      <c r="B19" s="329">
        <f>IDENTIFICACIÓN!B20</f>
        <v>0</v>
      </c>
      <c r="C19" s="330">
        <f>ANALISIS!C19</f>
        <v>0</v>
      </c>
      <c r="D19" s="331">
        <f>ANALISIS!D19</f>
        <v>0</v>
      </c>
      <c r="E19" s="327">
        <f t="shared" si="1"/>
        <v>0</v>
      </c>
      <c r="F19" s="263" t="b">
        <f t="shared" si="3"/>
        <v>0</v>
      </c>
      <c r="G19" s="324">
        <f t="shared" si="0"/>
        <v>0</v>
      </c>
      <c r="H19" s="325">
        <f t="shared" si="2"/>
        <v>0</v>
      </c>
    </row>
    <row r="20" spans="1:9" ht="15" thickBot="1" x14ac:dyDescent="0.25">
      <c r="A20" s="431"/>
      <c r="B20" s="432"/>
      <c r="C20" s="432"/>
      <c r="D20" s="432"/>
      <c r="E20" s="731">
        <f>SUM(E12:E19)</f>
        <v>100</v>
      </c>
      <c r="F20" s="732"/>
      <c r="G20" s="433">
        <f>SUM(G12:G19)</f>
        <v>1</v>
      </c>
      <c r="H20" s="434">
        <f>SUM(H12:H19)</f>
        <v>27.039999999999996</v>
      </c>
    </row>
    <row r="21" spans="1:9" ht="14.25" x14ac:dyDescent="0.2">
      <c r="A21" s="435"/>
      <c r="B21" s="436"/>
      <c r="C21" s="436"/>
      <c r="D21" s="436"/>
      <c r="E21" s="437"/>
      <c r="F21" s="437"/>
      <c r="G21" s="438"/>
      <c r="H21" s="439"/>
      <c r="I21" s="119"/>
    </row>
    <row r="22" spans="1:9" ht="14.25" x14ac:dyDescent="0.2">
      <c r="A22" s="435"/>
      <c r="B22" s="436"/>
      <c r="C22" s="436"/>
      <c r="D22" s="436"/>
      <c r="E22" s="437"/>
      <c r="F22" s="437"/>
      <c r="G22" s="438"/>
      <c r="H22" s="439"/>
      <c r="I22" s="119"/>
    </row>
    <row r="23" spans="1:9" ht="13.5" thickBot="1" x14ac:dyDescent="0.25">
      <c r="A23" s="426"/>
      <c r="B23" s="440"/>
      <c r="C23" s="440"/>
      <c r="D23" s="440"/>
      <c r="E23" s="440"/>
      <c r="F23" s="440"/>
      <c r="G23" s="440"/>
      <c r="H23" s="441"/>
      <c r="I23" s="119"/>
    </row>
    <row r="24" spans="1:9" ht="13.5" hidden="1" thickBot="1" x14ac:dyDescent="0.25">
      <c r="E24" s="728" t="s">
        <v>22</v>
      </c>
      <c r="F24" s="729"/>
      <c r="G24" s="730"/>
      <c r="H24" s="120">
        <f>+H20</f>
        <v>27.039999999999996</v>
      </c>
    </row>
    <row r="28" spans="1:9" ht="16.5" hidden="1" customHeight="1" x14ac:dyDescent="0.2">
      <c r="E28" s="723" t="s">
        <v>54</v>
      </c>
      <c r="F28" s="724"/>
      <c r="G28" s="160" t="s">
        <v>55</v>
      </c>
    </row>
    <row r="29" spans="1:9" ht="16.5" hidden="1" customHeight="1" x14ac:dyDescent="0.2">
      <c r="E29" s="21"/>
      <c r="F29" s="22" t="s">
        <v>24</v>
      </c>
      <c r="G29" s="28" t="s">
        <v>56</v>
      </c>
    </row>
    <row r="30" spans="1:9" ht="16.5" hidden="1" customHeight="1" x14ac:dyDescent="0.2">
      <c r="E30" s="23"/>
      <c r="F30" s="22" t="s">
        <v>28</v>
      </c>
      <c r="G30" s="28" t="s">
        <v>57</v>
      </c>
    </row>
    <row r="31" spans="1:9" ht="16.5" hidden="1" customHeight="1" x14ac:dyDescent="0.2">
      <c r="E31" s="24"/>
      <c r="F31" s="22" t="s">
        <v>25</v>
      </c>
      <c r="G31" s="29" t="s">
        <v>59</v>
      </c>
    </row>
    <row r="32" spans="1:9" ht="16.5" hidden="1" customHeight="1" x14ac:dyDescent="0.2">
      <c r="E32" s="25"/>
      <c r="F32" s="22" t="s">
        <v>26</v>
      </c>
      <c r="G32" s="29" t="s">
        <v>60</v>
      </c>
    </row>
    <row r="33" spans="5:7" ht="16.5" hidden="1" customHeight="1" x14ac:dyDescent="0.2">
      <c r="E33" s="26"/>
      <c r="F33" s="27" t="s">
        <v>27</v>
      </c>
      <c r="G33" s="30" t="s">
        <v>58</v>
      </c>
    </row>
    <row r="54411" x14ac:dyDescent="0.2"/>
    <row r="54412" x14ac:dyDescent="0.2"/>
    <row r="54413" x14ac:dyDescent="0.2"/>
  </sheetData>
  <sheetProtection deleteColumns="0" deleteRows="0" sort="0" autoFilter="0" pivotTables="0"/>
  <mergeCells count="13">
    <mergeCell ref="E28:F28"/>
    <mergeCell ref="A11:B11"/>
    <mergeCell ref="G10:G11"/>
    <mergeCell ref="H10:H11"/>
    <mergeCell ref="E24:G24"/>
    <mergeCell ref="E20:F20"/>
    <mergeCell ref="A10:F10"/>
    <mergeCell ref="C7:H7"/>
    <mergeCell ref="A1:H5"/>
    <mergeCell ref="A8:B8"/>
    <mergeCell ref="A9:B9"/>
    <mergeCell ref="C8:H8"/>
    <mergeCell ref="C9:H9"/>
  </mergeCells>
  <phoneticPr fontId="2" type="noConversion"/>
  <conditionalFormatting sqref="F12:F19">
    <cfRule type="cellIs" dxfId="34" priority="1" stopIfTrue="1" operator="equal">
      <formula>"ZONA RIESGO MODERADA"</formula>
    </cfRule>
    <cfRule type="cellIs" dxfId="33" priority="2" stopIfTrue="1" operator="equal">
      <formula>"ZONA RIESGO ALTA"</formula>
    </cfRule>
    <cfRule type="cellIs" dxfId="32" priority="3" stopIfTrue="1" operator="equal">
      <formula>"ZONA RIESGO BAJA"</formula>
    </cfRule>
    <cfRule type="cellIs" dxfId="31" priority="4" stopIfTrue="1" operator="equal">
      <formula>"ZONA RIESGO MODERADA"</formula>
    </cfRule>
    <cfRule type="cellIs" dxfId="30" priority="5" stopIfTrue="1" operator="equal">
      <formula>"ZONA RIESGO ALTA"</formula>
    </cfRule>
    <cfRule type="cellIs" dxfId="29" priority="6" stopIfTrue="1" operator="equal">
      <formula>"ZONA RIESGO EXTREMA"</formula>
    </cfRule>
    <cfRule type="cellIs" dxfId="28" priority="7" stopIfTrue="1" operator="equal">
      <formula>"TOLERABLE"</formula>
    </cfRule>
    <cfRule type="cellIs" dxfId="27" priority="8" stopIfTrue="1" operator="equal">
      <formula>"INACEPTABLE"</formula>
    </cfRule>
    <cfRule type="cellIs" dxfId="26" priority="9" stopIfTrue="1" operator="equal">
      <formula>"IMPORTANTE"</formula>
    </cfRule>
    <cfRule type="cellIs" dxfId="25" priority="10" stopIfTrue="1" operator="equal">
      <formula>"MODERADO"</formula>
    </cfRule>
  </conditionalFormatting>
  <conditionalFormatting sqref="H24">
    <cfRule type="cellIs" dxfId="24" priority="37" stopIfTrue="1" operator="between">
      <formula>41</formula>
      <formula>60</formula>
    </cfRule>
    <cfRule type="cellIs" dxfId="23" priority="38" stopIfTrue="1" operator="between">
      <formula>21</formula>
      <formula>40</formula>
    </cfRule>
    <cfRule type="cellIs" dxfId="22" priority="39" stopIfTrue="1" operator="between">
      <formula>11</formula>
      <formula>20</formula>
    </cfRule>
  </conditionalFormatting>
  <printOptions horizontalCentered="1" verticalCentered="1"/>
  <pageMargins left="0.25" right="0.25" top="0" bottom="0.5" header="0.3" footer="0.3"/>
  <pageSetup scale="81" fitToHeight="0" orientation="landscape" r:id="rId1"/>
  <headerFooter alignWithMargins="0">
    <oddFooter>&amp;F</oddFooter>
  </headerFooter>
  <ignoredErrors>
    <ignoredError sqref="G31" twoDigitTextYear="1"/>
    <ignoredError sqref="F13"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8" tint="-0.249977111117893"/>
    <pageSetUpPr fitToPage="1"/>
  </sheetPr>
  <dimension ref="A1:N65533"/>
  <sheetViews>
    <sheetView showGridLines="0" workbookViewId="0">
      <selection activeCell="F13" sqref="F13"/>
    </sheetView>
  </sheetViews>
  <sheetFormatPr baseColWidth="10" defaultColWidth="0" defaultRowHeight="18" x14ac:dyDescent="0.25"/>
  <cols>
    <col min="1" max="1" width="10.42578125" style="14" customWidth="1"/>
    <col min="2" max="2" width="26.42578125" style="14" bestFit="1" customWidth="1"/>
    <col min="3" max="3" width="24.7109375" style="14" customWidth="1"/>
    <col min="4" max="4" width="22.7109375" style="15" customWidth="1"/>
    <col min="5" max="5" width="18.140625" style="16" bestFit="1" customWidth="1"/>
    <col min="6" max="6" width="19.42578125" style="14" customWidth="1"/>
    <col min="7" max="7" width="11.42578125" style="14" customWidth="1"/>
    <col min="8" max="8" width="11.42578125" style="14" hidden="1" customWidth="1"/>
    <col min="9" max="16384" width="0" style="14" hidden="1"/>
  </cols>
  <sheetData>
    <row r="1" spans="1:14" s="45" customFormat="1" ht="14.25" customHeight="1" x14ac:dyDescent="0.2">
      <c r="A1" s="652" t="s">
        <v>72</v>
      </c>
      <c r="B1" s="577"/>
      <c r="C1" s="577"/>
      <c r="D1" s="577"/>
      <c r="E1" s="577"/>
      <c r="F1" s="577"/>
      <c r="G1" s="577"/>
      <c r="H1" s="578"/>
      <c r="I1" s="105"/>
      <c r="J1" s="105"/>
      <c r="K1" s="105"/>
      <c r="L1" s="105"/>
      <c r="M1" s="105"/>
      <c r="N1" s="105"/>
    </row>
    <row r="2" spans="1:14" s="45" customFormat="1" ht="14.25" customHeight="1" x14ac:dyDescent="0.2">
      <c r="A2" s="736"/>
      <c r="B2" s="656"/>
      <c r="C2" s="656"/>
      <c r="D2" s="656"/>
      <c r="E2" s="656"/>
      <c r="F2" s="656"/>
      <c r="G2" s="656"/>
      <c r="H2" s="737"/>
      <c r="I2" s="105"/>
      <c r="J2" s="105"/>
      <c r="K2" s="105"/>
      <c r="L2" s="105"/>
      <c r="M2" s="105"/>
      <c r="N2" s="105"/>
    </row>
    <row r="3" spans="1:14" s="45" customFormat="1" ht="14.25" x14ac:dyDescent="0.2">
      <c r="A3" s="736"/>
      <c r="B3" s="656"/>
      <c r="C3" s="656"/>
      <c r="D3" s="656"/>
      <c r="E3" s="656"/>
      <c r="F3" s="656"/>
      <c r="G3" s="656"/>
      <c r="H3" s="737"/>
      <c r="I3" s="100"/>
      <c r="J3" s="100"/>
      <c r="K3" s="100"/>
      <c r="L3" s="100"/>
      <c r="M3" s="100"/>
      <c r="N3" s="100"/>
    </row>
    <row r="4" spans="1:14" s="45" customFormat="1" ht="15" thickBot="1" x14ac:dyDescent="0.25">
      <c r="A4" s="653"/>
      <c r="B4" s="654"/>
      <c r="C4" s="654"/>
      <c r="D4" s="654"/>
      <c r="E4" s="654"/>
      <c r="F4" s="654"/>
      <c r="G4" s="654"/>
      <c r="H4" s="655"/>
      <c r="I4" s="41"/>
      <c r="J4" s="41"/>
      <c r="K4" s="41"/>
      <c r="L4" s="41"/>
      <c r="M4" s="41"/>
      <c r="N4" s="41"/>
    </row>
    <row r="5" spans="1:14" s="45" customFormat="1" ht="14.1" customHeight="1" x14ac:dyDescent="0.2">
      <c r="A5" s="113" t="s">
        <v>74</v>
      </c>
      <c r="B5" s="735" t="s">
        <v>86</v>
      </c>
      <c r="C5" s="735"/>
      <c r="D5" s="417"/>
      <c r="E5" s="417"/>
      <c r="F5" s="417"/>
      <c r="G5" s="418"/>
      <c r="H5" s="106"/>
      <c r="I5" s="41"/>
      <c r="J5" s="41"/>
      <c r="K5" s="41"/>
      <c r="L5" s="41"/>
      <c r="M5" s="41"/>
      <c r="N5" s="41"/>
    </row>
    <row r="6" spans="1:14" s="45" customFormat="1" ht="14.25" hidden="1" x14ac:dyDescent="0.2">
      <c r="A6" s="101" t="s">
        <v>70</v>
      </c>
      <c r="B6" s="733">
        <f>'CONTEXTO ESTRATEGICO'!B6</f>
        <v>43280</v>
      </c>
      <c r="C6" s="734"/>
      <c r="D6" s="442"/>
      <c r="E6" s="369"/>
      <c r="F6" s="369"/>
      <c r="G6" s="443"/>
      <c r="H6" s="121"/>
      <c r="I6" s="49"/>
      <c r="J6" s="49"/>
      <c r="K6" s="49"/>
      <c r="L6" s="49"/>
      <c r="M6" s="49"/>
      <c r="N6" s="49"/>
    </row>
    <row r="7" spans="1:14" s="45" customFormat="1" ht="14.1" customHeight="1" x14ac:dyDescent="0.2">
      <c r="A7" s="549" t="s">
        <v>75</v>
      </c>
      <c r="B7" s="550"/>
      <c r="C7" s="588" t="s">
        <v>85</v>
      </c>
      <c r="D7" s="589"/>
      <c r="E7" s="589"/>
      <c r="F7" s="589"/>
      <c r="G7" s="550"/>
      <c r="H7" s="121"/>
      <c r="I7" s="49"/>
      <c r="J7" s="49"/>
      <c r="K7" s="49"/>
      <c r="L7" s="49"/>
      <c r="M7" s="49"/>
      <c r="N7" s="49"/>
    </row>
    <row r="8" spans="1:14" s="45" customFormat="1" ht="73.5" customHeight="1" thickBot="1" x14ac:dyDescent="0.25">
      <c r="A8" s="674" t="str">
        <f>'CONTEXTO ESTRATEGICO'!A13</f>
        <v>Gestión Documental</v>
      </c>
      <c r="B8" s="745"/>
      <c r="C8" s="746"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747"/>
      <c r="E8" s="747"/>
      <c r="F8" s="747"/>
      <c r="G8" s="747"/>
      <c r="H8" s="121"/>
      <c r="I8" s="50"/>
      <c r="J8" s="50"/>
      <c r="K8" s="50"/>
      <c r="L8" s="50"/>
      <c r="M8" s="50"/>
      <c r="N8" s="50"/>
    </row>
    <row r="9" spans="1:14" s="45" customFormat="1" ht="14.25" x14ac:dyDescent="0.2">
      <c r="A9" s="51"/>
      <c r="B9" s="52"/>
      <c r="C9" s="52"/>
      <c r="D9" s="53"/>
      <c r="E9" s="54"/>
      <c r="F9" s="52"/>
      <c r="G9" s="55"/>
      <c r="H9" s="59"/>
    </row>
    <row r="10" spans="1:14" s="45" customFormat="1" ht="14.25" x14ac:dyDescent="0.2">
      <c r="A10" s="56"/>
      <c r="D10" s="57"/>
      <c r="E10" s="58"/>
      <c r="G10" s="59"/>
      <c r="H10" s="59"/>
    </row>
    <row r="11" spans="1:14" s="45" customFormat="1" ht="30" customHeight="1" x14ac:dyDescent="0.2">
      <c r="A11" s="56"/>
      <c r="B11" s="744" t="s">
        <v>1</v>
      </c>
      <c r="C11" s="744"/>
      <c r="D11" s="744"/>
      <c r="E11" s="744"/>
      <c r="G11" s="59"/>
      <c r="H11" s="59"/>
    </row>
    <row r="12" spans="1:14" s="45" customFormat="1" ht="37.5" customHeight="1" x14ac:dyDescent="0.2">
      <c r="A12" s="56"/>
      <c r="B12" s="360" t="s">
        <v>2</v>
      </c>
      <c r="C12" s="360" t="s">
        <v>51</v>
      </c>
      <c r="D12" s="444" t="s">
        <v>3</v>
      </c>
      <c r="E12" s="445" t="s">
        <v>4</v>
      </c>
      <c r="G12" s="59"/>
      <c r="H12" s="59"/>
    </row>
    <row r="13" spans="1:14" s="45" customFormat="1" ht="14.25" x14ac:dyDescent="0.2">
      <c r="A13" s="56"/>
      <c r="B13" s="60">
        <f>+'RIESGO INHERENTE'!H24</f>
        <v>27.039999999999996</v>
      </c>
      <c r="C13" s="60">
        <f>'VALORACION CONTROLES'!X12</f>
        <v>85</v>
      </c>
      <c r="D13" s="60">
        <f>B13*C13%</f>
        <v>22.983999999999995</v>
      </c>
      <c r="E13" s="60">
        <f>B13-D13</f>
        <v>4.0560000000000009</v>
      </c>
      <c r="G13" s="59"/>
      <c r="H13" s="59"/>
    </row>
    <row r="14" spans="1:14" s="45" customFormat="1" ht="14.25" x14ac:dyDescent="0.2">
      <c r="A14" s="56"/>
      <c r="D14" s="57"/>
      <c r="E14" s="58"/>
      <c r="G14" s="59"/>
      <c r="H14" s="59"/>
    </row>
    <row r="15" spans="1:14" s="45" customFormat="1" ht="14.25" x14ac:dyDescent="0.2">
      <c r="A15" s="56"/>
      <c r="D15" s="57"/>
      <c r="E15" s="58"/>
      <c r="G15" s="59"/>
      <c r="H15" s="59"/>
    </row>
    <row r="16" spans="1:14" s="45" customFormat="1" ht="15" thickBot="1" x14ac:dyDescent="0.25">
      <c r="A16" s="61"/>
      <c r="B16" s="62"/>
      <c r="C16" s="62"/>
      <c r="D16" s="63"/>
      <c r="E16" s="64"/>
      <c r="F16" s="62"/>
      <c r="G16" s="65"/>
      <c r="H16" s="59"/>
    </row>
    <row r="17" spans="1:8" x14ac:dyDescent="0.25">
      <c r="A17" s="171"/>
      <c r="H17" s="172"/>
    </row>
    <row r="18" spans="1:8" s="45" customFormat="1" ht="14.25" x14ac:dyDescent="0.2">
      <c r="A18" s="740" t="s">
        <v>89</v>
      </c>
      <c r="B18" s="741"/>
      <c r="C18" s="741"/>
      <c r="D18" s="741"/>
      <c r="E18" s="741"/>
      <c r="F18" s="741"/>
      <c r="G18" s="741"/>
      <c r="H18" s="59"/>
    </row>
    <row r="19" spans="1:8" x14ac:dyDescent="0.25">
      <c r="A19" s="740"/>
      <c r="B19" s="741"/>
      <c r="C19" s="741"/>
      <c r="D19" s="741"/>
      <c r="E19" s="741"/>
      <c r="F19" s="741"/>
      <c r="G19" s="741"/>
      <c r="H19" s="172"/>
    </row>
    <row r="20" spans="1:8" x14ac:dyDescent="0.25">
      <c r="A20" s="742" t="s">
        <v>87</v>
      </c>
      <c r="B20" s="743"/>
      <c r="C20" s="743"/>
      <c r="D20" s="743"/>
      <c r="E20" s="743"/>
      <c r="F20" s="743"/>
      <c r="G20" s="173"/>
      <c r="H20" s="172"/>
    </row>
    <row r="21" spans="1:8" ht="18" customHeight="1" x14ac:dyDescent="0.25">
      <c r="A21" s="738" t="s">
        <v>88</v>
      </c>
      <c r="B21" s="739"/>
      <c r="C21" s="739"/>
      <c r="D21" s="739"/>
      <c r="E21" s="739"/>
      <c r="F21" s="739"/>
      <c r="G21" s="739"/>
      <c r="H21" s="172"/>
    </row>
    <row r="22" spans="1:8" x14ac:dyDescent="0.25">
      <c r="A22" s="738"/>
      <c r="B22" s="739"/>
      <c r="C22" s="739"/>
      <c r="D22" s="739"/>
      <c r="E22" s="739"/>
      <c r="F22" s="739"/>
      <c r="G22" s="739"/>
      <c r="H22" s="172"/>
    </row>
    <row r="23" spans="1:8" s="333" customFormat="1" ht="14.25" customHeight="1" x14ac:dyDescent="0.25">
      <c r="A23" s="446"/>
      <c r="B23" s="447"/>
      <c r="C23" s="447"/>
      <c r="D23" s="447"/>
      <c r="E23" s="447"/>
      <c r="F23" s="447"/>
      <c r="G23" s="448"/>
      <c r="H23" s="332"/>
    </row>
    <row r="24" spans="1:8" s="333" customFormat="1" ht="14.25" customHeight="1" x14ac:dyDescent="0.25">
      <c r="A24" s="446"/>
      <c r="B24" s="447"/>
      <c r="C24" s="447"/>
      <c r="D24" s="447"/>
      <c r="E24" s="447"/>
      <c r="F24" s="447"/>
      <c r="G24" s="448"/>
      <c r="H24" s="332"/>
    </row>
    <row r="25" spans="1:8" s="333" customFormat="1" ht="14.25" customHeight="1" x14ac:dyDescent="0.25">
      <c r="A25" s="446"/>
      <c r="B25" s="447"/>
      <c r="C25" s="447"/>
      <c r="D25" s="447"/>
      <c r="E25" s="447"/>
      <c r="F25" s="447"/>
      <c r="G25" s="448"/>
      <c r="H25" s="332"/>
    </row>
    <row r="26" spans="1:8" s="333" customFormat="1" ht="14.25" customHeight="1" thickBot="1" x14ac:dyDescent="0.3">
      <c r="A26" s="449"/>
      <c r="B26" s="450"/>
      <c r="C26" s="450"/>
      <c r="D26" s="450"/>
      <c r="E26" s="450"/>
      <c r="F26" s="450"/>
      <c r="G26" s="451"/>
      <c r="H26" s="334"/>
    </row>
    <row r="27" spans="1:8" s="45" customFormat="1" ht="14.25" hidden="1" x14ac:dyDescent="0.2">
      <c r="D27" s="57"/>
      <c r="E27" s="58"/>
    </row>
    <row r="28" spans="1:8" s="45" customFormat="1" ht="14.25" hidden="1" x14ac:dyDescent="0.2">
      <c r="D28" s="57"/>
      <c r="E28" s="58"/>
    </row>
    <row r="29" spans="1:8" s="45" customFormat="1" ht="14.25" hidden="1" x14ac:dyDescent="0.2">
      <c r="D29" s="57"/>
      <c r="E29" s="58"/>
    </row>
    <row r="30" spans="1:8" s="45" customFormat="1" ht="14.25" hidden="1" x14ac:dyDescent="0.2">
      <c r="D30" s="57"/>
      <c r="E30" s="58"/>
    </row>
    <row r="31" spans="1:8" s="45" customFormat="1" ht="14.25" hidden="1" x14ac:dyDescent="0.2">
      <c r="D31" s="57"/>
      <c r="E31" s="58"/>
    </row>
    <row r="32" spans="1:8" s="45" customFormat="1" ht="14.25" hidden="1" x14ac:dyDescent="0.2">
      <c r="D32" s="57"/>
      <c r="E32" s="58"/>
    </row>
    <row r="33" spans="4:5" s="45" customFormat="1" ht="14.25" hidden="1" x14ac:dyDescent="0.2">
      <c r="D33" s="57"/>
      <c r="E33" s="58"/>
    </row>
    <row r="34" spans="4:5" s="45" customFormat="1" ht="14.25" hidden="1" x14ac:dyDescent="0.2">
      <c r="D34" s="57"/>
      <c r="E34" s="58"/>
    </row>
    <row r="35" spans="4:5" s="45" customFormat="1" ht="14.25" hidden="1" x14ac:dyDescent="0.2">
      <c r="D35" s="57"/>
      <c r="E35" s="58"/>
    </row>
    <row r="36" spans="4:5" s="45" customFormat="1" ht="14.25" hidden="1" x14ac:dyDescent="0.2">
      <c r="D36" s="57"/>
      <c r="E36" s="58"/>
    </row>
    <row r="37" spans="4:5" s="45" customFormat="1" ht="14.25" hidden="1" x14ac:dyDescent="0.2">
      <c r="D37" s="57"/>
      <c r="E37" s="58"/>
    </row>
    <row r="38" spans="4:5" s="45" customFormat="1" ht="14.25" hidden="1" x14ac:dyDescent="0.2">
      <c r="D38" s="57"/>
      <c r="E38" s="58"/>
    </row>
    <row r="39" spans="4:5" s="45" customFormat="1" ht="14.25" hidden="1" x14ac:dyDescent="0.2">
      <c r="D39" s="57"/>
      <c r="E39" s="58"/>
    </row>
    <row r="40" spans="4:5" s="45" customFormat="1" ht="14.25" hidden="1" x14ac:dyDescent="0.2">
      <c r="D40" s="57"/>
      <c r="E40" s="58"/>
    </row>
    <row r="41" spans="4:5" s="45" customFormat="1" ht="14.25" hidden="1" x14ac:dyDescent="0.2">
      <c r="D41" s="57"/>
      <c r="E41" s="58"/>
    </row>
    <row r="42" spans="4:5" s="45" customFormat="1" ht="14.25" hidden="1" x14ac:dyDescent="0.2">
      <c r="D42" s="57"/>
      <c r="E42" s="58"/>
    </row>
    <row r="43" spans="4:5" s="45" customFormat="1" ht="14.25" hidden="1" x14ac:dyDescent="0.2">
      <c r="D43" s="57"/>
      <c r="E43" s="58"/>
    </row>
    <row r="44" spans="4:5" s="45" customFormat="1" ht="14.25" hidden="1" x14ac:dyDescent="0.2">
      <c r="D44" s="57"/>
      <c r="E44" s="58"/>
    </row>
    <row r="45" spans="4:5" s="45" customFormat="1" ht="14.25" hidden="1" x14ac:dyDescent="0.2">
      <c r="D45" s="57"/>
      <c r="E45" s="58"/>
    </row>
    <row r="46" spans="4:5" s="45" customFormat="1" ht="14.25" hidden="1" x14ac:dyDescent="0.2">
      <c r="D46" s="57"/>
      <c r="E46" s="58"/>
    </row>
    <row r="47" spans="4:5" s="45" customFormat="1" ht="14.25" hidden="1" x14ac:dyDescent="0.2">
      <c r="D47" s="57"/>
      <c r="E47" s="58"/>
    </row>
    <row r="48" spans="4:5" s="45" customFormat="1" ht="14.25" hidden="1" x14ac:dyDescent="0.2">
      <c r="D48" s="57"/>
      <c r="E48" s="58"/>
    </row>
    <row r="49" spans="4:5" s="45" customFormat="1" ht="14.25" hidden="1" x14ac:dyDescent="0.2">
      <c r="D49" s="57"/>
      <c r="E49" s="58"/>
    </row>
    <row r="50" spans="4:5" s="45" customFormat="1" ht="14.25" hidden="1" x14ac:dyDescent="0.2">
      <c r="D50" s="57"/>
      <c r="E50" s="58"/>
    </row>
    <row r="51" spans="4:5" s="45" customFormat="1" ht="14.25" hidden="1" x14ac:dyDescent="0.2">
      <c r="D51" s="57"/>
      <c r="E51" s="58"/>
    </row>
    <row r="52" spans="4:5" s="45" customFormat="1" ht="14.25" hidden="1" x14ac:dyDescent="0.2">
      <c r="D52" s="57"/>
      <c r="E52" s="58"/>
    </row>
    <row r="53" spans="4:5" s="45" customFormat="1" ht="14.25" hidden="1" x14ac:dyDescent="0.2">
      <c r="D53" s="57"/>
      <c r="E53" s="58"/>
    </row>
    <row r="54" spans="4:5" s="45" customFormat="1" ht="14.25" hidden="1" x14ac:dyDescent="0.2">
      <c r="D54" s="57"/>
      <c r="E54" s="58"/>
    </row>
    <row r="55" spans="4:5" s="45" customFormat="1" ht="14.25" hidden="1" x14ac:dyDescent="0.2">
      <c r="D55" s="57"/>
      <c r="E55" s="58"/>
    </row>
    <row r="56" spans="4:5" s="45" customFormat="1" ht="14.25" hidden="1" x14ac:dyDescent="0.2">
      <c r="D56" s="57"/>
      <c r="E56" s="58"/>
    </row>
    <row r="57" spans="4:5" s="45" customFormat="1" ht="14.25" hidden="1" x14ac:dyDescent="0.2">
      <c r="D57" s="57"/>
      <c r="E57" s="58"/>
    </row>
    <row r="58" spans="4:5" s="45" customFormat="1" ht="14.25" hidden="1" x14ac:dyDescent="0.2">
      <c r="D58" s="57"/>
      <c r="E58" s="58"/>
    </row>
    <row r="59" spans="4:5" s="45" customFormat="1" ht="14.25" hidden="1" x14ac:dyDescent="0.2">
      <c r="D59" s="57"/>
      <c r="E59" s="58"/>
    </row>
    <row r="60" spans="4:5" s="45" customFormat="1" ht="14.25" hidden="1" x14ac:dyDescent="0.2">
      <c r="D60" s="57"/>
      <c r="E60" s="58"/>
    </row>
    <row r="61" spans="4:5" s="45" customFormat="1" ht="14.25" hidden="1" x14ac:dyDescent="0.2">
      <c r="D61" s="57"/>
      <c r="E61" s="58"/>
    </row>
    <row r="62" spans="4:5" s="45" customFormat="1" ht="14.25" hidden="1" x14ac:dyDescent="0.2">
      <c r="D62" s="57"/>
      <c r="E62" s="58"/>
    </row>
    <row r="63" spans="4:5" s="45" customFormat="1" ht="14.25" hidden="1" x14ac:dyDescent="0.2">
      <c r="D63" s="57"/>
      <c r="E63" s="58"/>
    </row>
    <row r="64" spans="4:5" s="45" customFormat="1" ht="14.25" hidden="1" x14ac:dyDescent="0.2">
      <c r="D64" s="57"/>
      <c r="E64" s="58"/>
    </row>
    <row r="65" spans="4:5" s="45" customFormat="1" ht="14.25" hidden="1" x14ac:dyDescent="0.2">
      <c r="D65" s="57"/>
      <c r="E65" s="58"/>
    </row>
    <row r="66" spans="4:5" s="45" customFormat="1" ht="14.25" hidden="1" x14ac:dyDescent="0.2">
      <c r="D66" s="57"/>
      <c r="E66" s="58"/>
    </row>
    <row r="67" spans="4:5" s="45" customFormat="1" ht="14.25" hidden="1" x14ac:dyDescent="0.2">
      <c r="D67" s="57"/>
      <c r="E67" s="58"/>
    </row>
    <row r="68" spans="4:5" s="45" customFormat="1" ht="14.25" hidden="1" x14ac:dyDescent="0.2">
      <c r="D68" s="57"/>
      <c r="E68" s="58"/>
    </row>
    <row r="69" spans="4:5" s="45" customFormat="1" ht="14.25" hidden="1" x14ac:dyDescent="0.2">
      <c r="D69" s="57"/>
      <c r="E69" s="58"/>
    </row>
    <row r="70" spans="4:5" s="45" customFormat="1" ht="14.25" hidden="1" x14ac:dyDescent="0.2">
      <c r="D70" s="57"/>
      <c r="E70" s="58"/>
    </row>
    <row r="71" spans="4:5" s="45" customFormat="1" ht="14.25" hidden="1" x14ac:dyDescent="0.2">
      <c r="D71" s="57"/>
      <c r="E71" s="58"/>
    </row>
    <row r="72" spans="4:5" s="45" customFormat="1" ht="14.25" hidden="1" x14ac:dyDescent="0.2">
      <c r="D72" s="57"/>
      <c r="E72" s="58"/>
    </row>
    <row r="73" spans="4:5" s="45" customFormat="1" ht="14.25" hidden="1" x14ac:dyDescent="0.2">
      <c r="D73" s="57"/>
      <c r="E73" s="58"/>
    </row>
    <row r="74" spans="4:5" s="45" customFormat="1" ht="14.25" hidden="1" x14ac:dyDescent="0.2">
      <c r="D74" s="57"/>
      <c r="E74" s="58"/>
    </row>
    <row r="75" spans="4:5" s="45" customFormat="1" ht="14.25" hidden="1" x14ac:dyDescent="0.2">
      <c r="D75" s="57"/>
      <c r="E75" s="58"/>
    </row>
    <row r="76" spans="4:5" s="45" customFormat="1" ht="14.25" hidden="1" x14ac:dyDescent="0.2">
      <c r="D76" s="57"/>
      <c r="E76" s="58"/>
    </row>
    <row r="77" spans="4:5" s="45" customFormat="1" ht="14.25" hidden="1" x14ac:dyDescent="0.2">
      <c r="D77" s="57"/>
      <c r="E77" s="58"/>
    </row>
    <row r="78" spans="4:5" s="45" customFormat="1" ht="14.25" hidden="1" x14ac:dyDescent="0.2">
      <c r="D78" s="57"/>
      <c r="E78" s="58"/>
    </row>
    <row r="79" spans="4:5" s="45" customFormat="1" ht="14.25" hidden="1" x14ac:dyDescent="0.2">
      <c r="D79" s="57"/>
      <c r="E79" s="58"/>
    </row>
    <row r="80" spans="4:5" s="45" customFormat="1" ht="14.25" hidden="1" x14ac:dyDescent="0.2">
      <c r="D80" s="57"/>
      <c r="E80" s="58"/>
    </row>
    <row r="81" spans="4:5" s="45" customFormat="1" ht="14.25" hidden="1" x14ac:dyDescent="0.2">
      <c r="D81" s="57"/>
      <c r="E81" s="58"/>
    </row>
    <row r="82" spans="4:5" s="45" customFormat="1" ht="14.25" hidden="1" x14ac:dyDescent="0.2">
      <c r="D82" s="57"/>
      <c r="E82" s="58"/>
    </row>
    <row r="83" spans="4:5" s="45" customFormat="1" ht="14.25" hidden="1" x14ac:dyDescent="0.2">
      <c r="D83" s="57"/>
      <c r="E83" s="58"/>
    </row>
    <row r="84" spans="4:5" s="45" customFormat="1" ht="14.25" hidden="1" x14ac:dyDescent="0.2">
      <c r="D84" s="57"/>
      <c r="E84" s="58"/>
    </row>
    <row r="85" spans="4:5" s="45" customFormat="1" ht="14.25" hidden="1" x14ac:dyDescent="0.2">
      <c r="D85" s="57"/>
      <c r="E85" s="58"/>
    </row>
    <row r="86" spans="4:5" s="45" customFormat="1" ht="14.25" hidden="1" x14ac:dyDescent="0.2">
      <c r="D86" s="57"/>
      <c r="E86" s="58"/>
    </row>
    <row r="87" spans="4:5" s="45" customFormat="1" ht="14.25" hidden="1" x14ac:dyDescent="0.2">
      <c r="D87" s="57"/>
      <c r="E87" s="58"/>
    </row>
    <row r="88" spans="4:5" s="45" customFormat="1" ht="14.25" hidden="1" x14ac:dyDescent="0.2">
      <c r="D88" s="57"/>
      <c r="E88" s="58"/>
    </row>
    <row r="89" spans="4:5" s="45" customFormat="1" ht="14.25" hidden="1" x14ac:dyDescent="0.2">
      <c r="D89" s="57"/>
      <c r="E89" s="58"/>
    </row>
    <row r="90" spans="4:5" s="45" customFormat="1" ht="14.25" hidden="1" x14ac:dyDescent="0.2">
      <c r="D90" s="57"/>
      <c r="E90" s="58"/>
    </row>
    <row r="91" spans="4:5" s="45" customFormat="1" ht="14.25" hidden="1" x14ac:dyDescent="0.2">
      <c r="D91" s="57"/>
      <c r="E91" s="58"/>
    </row>
    <row r="92" spans="4:5" s="45" customFormat="1" ht="14.25" hidden="1" x14ac:dyDescent="0.2">
      <c r="D92" s="57"/>
      <c r="E92" s="58"/>
    </row>
    <row r="93" spans="4:5" s="45" customFormat="1" ht="14.25" hidden="1" x14ac:dyDescent="0.2">
      <c r="D93" s="57"/>
      <c r="E93" s="58"/>
    </row>
    <row r="94" spans="4:5" s="45" customFormat="1" ht="14.25" hidden="1" x14ac:dyDescent="0.2">
      <c r="D94" s="57"/>
      <c r="E94" s="58"/>
    </row>
    <row r="95" spans="4:5" s="45" customFormat="1" ht="14.25" hidden="1" x14ac:dyDescent="0.2">
      <c r="D95" s="57"/>
      <c r="E95" s="58"/>
    </row>
    <row r="96" spans="4:5" s="45" customFormat="1" ht="14.25" hidden="1" x14ac:dyDescent="0.2">
      <c r="D96" s="57"/>
      <c r="E96" s="58"/>
    </row>
    <row r="97" spans="4:5" s="45" customFormat="1" ht="14.25" hidden="1" x14ac:dyDescent="0.2">
      <c r="D97" s="57"/>
      <c r="E97" s="58"/>
    </row>
    <row r="98" spans="4:5" s="45" customFormat="1" ht="14.25" hidden="1" x14ac:dyDescent="0.2">
      <c r="D98" s="57"/>
      <c r="E98" s="58"/>
    </row>
    <row r="99" spans="4:5" s="45" customFormat="1" ht="14.25" hidden="1" x14ac:dyDescent="0.2">
      <c r="D99" s="57"/>
      <c r="E99" s="58"/>
    </row>
    <row r="100" spans="4:5" s="45" customFormat="1" ht="14.25" hidden="1" x14ac:dyDescent="0.2">
      <c r="D100" s="57"/>
      <c r="E100" s="58"/>
    </row>
    <row r="101" spans="4:5" s="45" customFormat="1" ht="14.25" hidden="1" x14ac:dyDescent="0.2">
      <c r="D101" s="57"/>
      <c r="E101" s="58"/>
    </row>
    <row r="102" spans="4:5" s="45" customFormat="1" ht="14.25" hidden="1" x14ac:dyDescent="0.2">
      <c r="D102" s="57"/>
      <c r="E102" s="58"/>
    </row>
    <row r="103" spans="4:5" s="45" customFormat="1" ht="14.25" hidden="1" x14ac:dyDescent="0.2">
      <c r="D103" s="57"/>
      <c r="E103" s="58"/>
    </row>
    <row r="104" spans="4:5" s="45" customFormat="1" ht="14.25" hidden="1" x14ac:dyDescent="0.2">
      <c r="D104" s="57"/>
      <c r="E104" s="58"/>
    </row>
    <row r="105" spans="4:5" s="45" customFormat="1" ht="14.25" hidden="1" x14ac:dyDescent="0.2">
      <c r="D105" s="57"/>
      <c r="E105" s="58"/>
    </row>
    <row r="106" spans="4:5" s="45" customFormat="1" ht="14.25" hidden="1" x14ac:dyDescent="0.2">
      <c r="D106" s="57"/>
      <c r="E106" s="58"/>
    </row>
    <row r="107" spans="4:5" s="45" customFormat="1" ht="14.25" hidden="1" x14ac:dyDescent="0.2">
      <c r="D107" s="57"/>
      <c r="E107" s="58"/>
    </row>
    <row r="108" spans="4:5" s="45" customFormat="1" ht="14.25" hidden="1" x14ac:dyDescent="0.2">
      <c r="D108" s="57"/>
      <c r="E108" s="58"/>
    </row>
    <row r="109" spans="4:5" s="45" customFormat="1" ht="14.25" hidden="1" x14ac:dyDescent="0.2">
      <c r="D109" s="57"/>
      <c r="E109" s="58"/>
    </row>
    <row r="110" spans="4:5" s="45" customFormat="1" ht="14.25" hidden="1" x14ac:dyDescent="0.2">
      <c r="D110" s="57"/>
      <c r="E110" s="58"/>
    </row>
    <row r="111" spans="4:5" s="45" customFormat="1" ht="14.25" hidden="1" x14ac:dyDescent="0.2">
      <c r="D111" s="57"/>
      <c r="E111" s="58"/>
    </row>
    <row r="112" spans="4:5" s="45" customFormat="1" ht="14.25" hidden="1" x14ac:dyDescent="0.2">
      <c r="D112" s="57"/>
      <c r="E112" s="58"/>
    </row>
    <row r="113" spans="4:5" s="45" customFormat="1" ht="14.25" hidden="1" x14ac:dyDescent="0.2">
      <c r="D113" s="57"/>
      <c r="E113" s="58"/>
    </row>
    <row r="114" spans="4:5" s="45" customFormat="1" ht="14.25" hidden="1" x14ac:dyDescent="0.2">
      <c r="D114" s="57"/>
      <c r="E114" s="58"/>
    </row>
    <row r="115" spans="4:5" s="45" customFormat="1" ht="14.25" hidden="1" x14ac:dyDescent="0.2">
      <c r="D115" s="57"/>
      <c r="E115" s="58"/>
    </row>
    <row r="116" spans="4:5" s="45" customFormat="1" ht="14.25" hidden="1" x14ac:dyDescent="0.2">
      <c r="D116" s="57"/>
      <c r="E116" s="58"/>
    </row>
    <row r="117" spans="4:5" s="45" customFormat="1" ht="14.25" hidden="1" x14ac:dyDescent="0.2">
      <c r="D117" s="57"/>
      <c r="E117" s="58"/>
    </row>
    <row r="118" spans="4:5" s="45" customFormat="1" ht="14.25" hidden="1" x14ac:dyDescent="0.2">
      <c r="D118" s="57"/>
      <c r="E118" s="58"/>
    </row>
    <row r="119" spans="4:5" s="45" customFormat="1" ht="14.25" hidden="1" x14ac:dyDescent="0.2">
      <c r="D119" s="57"/>
      <c r="E119" s="58"/>
    </row>
    <row r="120" spans="4:5" s="45" customFormat="1" ht="14.25" hidden="1" x14ac:dyDescent="0.2">
      <c r="D120" s="57"/>
      <c r="E120" s="58"/>
    </row>
    <row r="121" spans="4:5" s="45" customFormat="1" ht="14.25" hidden="1" x14ac:dyDescent="0.2">
      <c r="D121" s="57"/>
      <c r="E121" s="58"/>
    </row>
    <row r="122" spans="4:5" s="45" customFormat="1" ht="14.25" hidden="1" x14ac:dyDescent="0.2">
      <c r="D122" s="57"/>
      <c r="E122" s="58"/>
    </row>
    <row r="123" spans="4:5" s="45" customFormat="1" ht="14.25" hidden="1" x14ac:dyDescent="0.2">
      <c r="D123" s="57"/>
      <c r="E123" s="58"/>
    </row>
    <row r="124" spans="4:5" s="45" customFormat="1" ht="14.25" hidden="1" x14ac:dyDescent="0.2">
      <c r="D124" s="57"/>
      <c r="E124" s="58"/>
    </row>
    <row r="125" spans="4:5" s="45" customFormat="1" ht="14.25" hidden="1" x14ac:dyDescent="0.2">
      <c r="D125" s="57"/>
      <c r="E125" s="58"/>
    </row>
    <row r="126" spans="4:5" s="45" customFormat="1" ht="14.25" hidden="1" x14ac:dyDescent="0.2">
      <c r="D126" s="57"/>
      <c r="E126" s="58"/>
    </row>
    <row r="127" spans="4:5" s="45" customFormat="1" ht="14.25" hidden="1" x14ac:dyDescent="0.2">
      <c r="D127" s="57"/>
      <c r="E127" s="58"/>
    </row>
    <row r="128" spans="4:5" s="45" customFormat="1" ht="14.25" hidden="1" x14ac:dyDescent="0.2">
      <c r="D128" s="57"/>
      <c r="E128" s="58"/>
    </row>
    <row r="129" spans="4:5" s="45" customFormat="1" ht="14.25" hidden="1" x14ac:dyDescent="0.2">
      <c r="D129" s="57"/>
      <c r="E129" s="58"/>
    </row>
    <row r="130" spans="4:5" s="45" customFormat="1" ht="14.25" hidden="1" x14ac:dyDescent="0.2">
      <c r="D130" s="57"/>
      <c r="E130" s="58"/>
    </row>
    <row r="131" spans="4:5" s="45" customFormat="1" ht="14.25" hidden="1" x14ac:dyDescent="0.2">
      <c r="D131" s="57"/>
      <c r="E131" s="58"/>
    </row>
    <row r="132" spans="4:5" s="45" customFormat="1" ht="14.25" hidden="1" x14ac:dyDescent="0.2">
      <c r="D132" s="57"/>
      <c r="E132" s="58"/>
    </row>
    <row r="133" spans="4:5" s="45" customFormat="1" ht="14.25" hidden="1" x14ac:dyDescent="0.2">
      <c r="D133" s="57"/>
      <c r="E133" s="58"/>
    </row>
    <row r="134" spans="4:5" s="45" customFormat="1" ht="14.25" hidden="1" x14ac:dyDescent="0.2">
      <c r="D134" s="57"/>
      <c r="E134" s="58"/>
    </row>
    <row r="135" spans="4:5" s="45" customFormat="1" ht="14.25" hidden="1" x14ac:dyDescent="0.2">
      <c r="D135" s="57"/>
      <c r="E135" s="58"/>
    </row>
    <row r="136" spans="4:5" s="45" customFormat="1" ht="14.25" hidden="1" x14ac:dyDescent="0.2">
      <c r="D136" s="57"/>
      <c r="E136" s="58"/>
    </row>
    <row r="137" spans="4:5" s="45" customFormat="1" ht="14.25" hidden="1" x14ac:dyDescent="0.2">
      <c r="D137" s="57"/>
      <c r="E137" s="58"/>
    </row>
    <row r="138" spans="4:5" s="45" customFormat="1" ht="14.25" hidden="1" x14ac:dyDescent="0.2">
      <c r="D138" s="57"/>
      <c r="E138" s="58"/>
    </row>
    <row r="139" spans="4:5" s="45" customFormat="1" ht="14.25" hidden="1" x14ac:dyDescent="0.2">
      <c r="D139" s="57"/>
      <c r="E139" s="58"/>
    </row>
    <row r="140" spans="4:5" s="45" customFormat="1" ht="14.25" hidden="1" x14ac:dyDescent="0.2">
      <c r="D140" s="57"/>
      <c r="E140" s="58"/>
    </row>
    <row r="141" spans="4:5" s="45" customFormat="1" ht="14.25" hidden="1" x14ac:dyDescent="0.2">
      <c r="D141" s="57"/>
      <c r="E141" s="58"/>
    </row>
    <row r="142" spans="4:5" s="45" customFormat="1" ht="14.25" hidden="1" x14ac:dyDescent="0.2">
      <c r="D142" s="57"/>
      <c r="E142" s="58"/>
    </row>
    <row r="143" spans="4:5" s="45" customFormat="1" ht="14.25" hidden="1" x14ac:dyDescent="0.2">
      <c r="D143" s="57"/>
      <c r="E143" s="58"/>
    </row>
    <row r="144" spans="4:5" s="45" customFormat="1" ht="14.25" hidden="1" x14ac:dyDescent="0.2">
      <c r="D144" s="57"/>
      <c r="E144" s="58"/>
    </row>
    <row r="145" spans="4:5" s="45" customFormat="1" ht="14.25" hidden="1" x14ac:dyDescent="0.2">
      <c r="D145" s="57"/>
      <c r="E145" s="58"/>
    </row>
    <row r="146" spans="4:5" s="45" customFormat="1" ht="14.25" hidden="1" x14ac:dyDescent="0.2">
      <c r="D146" s="57"/>
      <c r="E146" s="58"/>
    </row>
    <row r="147" spans="4:5" s="45" customFormat="1" ht="14.25" hidden="1" x14ac:dyDescent="0.2">
      <c r="D147" s="57"/>
      <c r="E147" s="58"/>
    </row>
    <row r="148" spans="4:5" s="45" customFormat="1" ht="14.25" hidden="1" x14ac:dyDescent="0.2">
      <c r="D148" s="57"/>
      <c r="E148" s="58"/>
    </row>
    <row r="149" spans="4:5" s="45" customFormat="1" ht="14.25" hidden="1" x14ac:dyDescent="0.2">
      <c r="D149" s="57"/>
      <c r="E149" s="58"/>
    </row>
    <row r="150" spans="4:5" s="45" customFormat="1" ht="14.25" hidden="1" x14ac:dyDescent="0.2">
      <c r="D150" s="57"/>
      <c r="E150" s="58"/>
    </row>
    <row r="151" spans="4:5" s="45" customFormat="1" ht="14.25" hidden="1" x14ac:dyDescent="0.2">
      <c r="D151" s="57"/>
      <c r="E151" s="58"/>
    </row>
    <row r="152" spans="4:5" s="45" customFormat="1" ht="14.25" hidden="1" x14ac:dyDescent="0.2">
      <c r="D152" s="57"/>
      <c r="E152" s="58"/>
    </row>
    <row r="153" spans="4:5" s="45" customFormat="1" ht="14.25" hidden="1" x14ac:dyDescent="0.2">
      <c r="D153" s="57"/>
      <c r="E153" s="58"/>
    </row>
    <row r="154" spans="4:5" s="45" customFormat="1" ht="14.25" hidden="1" x14ac:dyDescent="0.2">
      <c r="D154" s="57"/>
      <c r="E154" s="58"/>
    </row>
    <row r="155" spans="4:5" s="45" customFormat="1" ht="14.25" hidden="1" x14ac:dyDescent="0.2">
      <c r="D155" s="57"/>
      <c r="E155" s="58"/>
    </row>
    <row r="156" spans="4:5" s="45" customFormat="1" ht="14.25" hidden="1" x14ac:dyDescent="0.2">
      <c r="D156" s="57"/>
      <c r="E156" s="58"/>
    </row>
    <row r="157" spans="4:5" s="45" customFormat="1" ht="14.25" hidden="1" x14ac:dyDescent="0.2">
      <c r="D157" s="57"/>
      <c r="E157" s="58"/>
    </row>
    <row r="158" spans="4:5" s="45" customFormat="1" ht="14.25" hidden="1" x14ac:dyDescent="0.2">
      <c r="D158" s="57"/>
      <c r="E158" s="58"/>
    </row>
    <row r="159" spans="4:5" s="45" customFormat="1" ht="14.25" hidden="1" x14ac:dyDescent="0.2">
      <c r="D159" s="57"/>
      <c r="E159" s="58"/>
    </row>
    <row r="160" spans="4:5" s="45" customFormat="1" ht="14.25" hidden="1" x14ac:dyDescent="0.2">
      <c r="D160" s="57"/>
      <c r="E160" s="58"/>
    </row>
    <row r="161" spans="4:5" s="45" customFormat="1" ht="14.25" hidden="1" x14ac:dyDescent="0.2">
      <c r="D161" s="57"/>
      <c r="E161" s="58"/>
    </row>
    <row r="162" spans="4:5" s="45" customFormat="1" ht="14.25" hidden="1" x14ac:dyDescent="0.2">
      <c r="D162" s="57"/>
      <c r="E162" s="58"/>
    </row>
    <row r="163" spans="4:5" s="45" customFormat="1" ht="14.25" hidden="1" x14ac:dyDescent="0.2">
      <c r="D163" s="57"/>
      <c r="E163" s="58"/>
    </row>
    <row r="164" spans="4:5" s="45" customFormat="1" ht="14.25" hidden="1" x14ac:dyDescent="0.2">
      <c r="D164" s="57"/>
      <c r="E164" s="58"/>
    </row>
    <row r="165" spans="4:5" s="45" customFormat="1" ht="14.25" hidden="1" x14ac:dyDescent="0.2">
      <c r="D165" s="57"/>
      <c r="E165" s="58"/>
    </row>
    <row r="166" spans="4:5" s="45" customFormat="1" ht="14.25" hidden="1" x14ac:dyDescent="0.2">
      <c r="D166" s="57"/>
      <c r="E166" s="58"/>
    </row>
    <row r="167" spans="4:5" s="45" customFormat="1" ht="14.25" hidden="1" x14ac:dyDescent="0.2">
      <c r="D167" s="57"/>
      <c r="E167" s="58"/>
    </row>
    <row r="168" spans="4:5" s="45" customFormat="1" ht="14.25" hidden="1" x14ac:dyDescent="0.2">
      <c r="D168" s="57"/>
      <c r="E168" s="58"/>
    </row>
    <row r="169" spans="4:5" s="45" customFormat="1" ht="14.25" hidden="1" x14ac:dyDescent="0.2">
      <c r="D169" s="57"/>
      <c r="E169" s="58"/>
    </row>
    <row r="170" spans="4:5" s="45" customFormat="1" ht="14.25" hidden="1" x14ac:dyDescent="0.2">
      <c r="D170" s="57"/>
      <c r="E170" s="58"/>
    </row>
    <row r="171" spans="4:5" s="45" customFormat="1" ht="14.25" hidden="1" x14ac:dyDescent="0.2">
      <c r="D171" s="57"/>
      <c r="E171" s="58"/>
    </row>
    <row r="172" spans="4:5" s="45" customFormat="1" ht="14.25" hidden="1" x14ac:dyDescent="0.2">
      <c r="D172" s="57"/>
      <c r="E172" s="58"/>
    </row>
    <row r="173" spans="4:5" s="45" customFormat="1" ht="14.25" hidden="1" x14ac:dyDescent="0.2">
      <c r="D173" s="57"/>
      <c r="E173" s="58"/>
    </row>
    <row r="174" spans="4:5" s="45" customFormat="1" ht="14.25" hidden="1" x14ac:dyDescent="0.2">
      <c r="D174" s="57"/>
      <c r="E174" s="58"/>
    </row>
    <row r="175" spans="4:5" s="45" customFormat="1" ht="14.25" hidden="1" x14ac:dyDescent="0.2">
      <c r="D175" s="57"/>
      <c r="E175" s="58"/>
    </row>
    <row r="176" spans="4:5" s="45" customFormat="1" ht="14.25" hidden="1" x14ac:dyDescent="0.2">
      <c r="D176" s="57"/>
      <c r="E176" s="58"/>
    </row>
    <row r="177" spans="4:5" s="45" customFormat="1" ht="14.25" hidden="1" x14ac:dyDescent="0.2">
      <c r="D177" s="57"/>
      <c r="E177" s="58"/>
    </row>
    <row r="178" spans="4:5" s="45" customFormat="1" ht="14.25" hidden="1" x14ac:dyDescent="0.2">
      <c r="D178" s="57"/>
      <c r="E178" s="58"/>
    </row>
    <row r="179" spans="4:5" s="45" customFormat="1" ht="14.25" hidden="1" x14ac:dyDescent="0.2">
      <c r="D179" s="57"/>
      <c r="E179" s="58"/>
    </row>
    <row r="180" spans="4:5" s="45" customFormat="1" ht="14.25" hidden="1" x14ac:dyDescent="0.2">
      <c r="D180" s="57"/>
      <c r="E180" s="58"/>
    </row>
    <row r="181" spans="4:5" s="45" customFormat="1" ht="14.25" hidden="1" x14ac:dyDescent="0.2">
      <c r="D181" s="57"/>
      <c r="E181" s="58"/>
    </row>
    <row r="182" spans="4:5" s="45" customFormat="1" ht="14.25" hidden="1" x14ac:dyDescent="0.2">
      <c r="D182" s="57"/>
      <c r="E182" s="58"/>
    </row>
    <row r="183" spans="4:5" s="45" customFormat="1" ht="14.25" hidden="1" x14ac:dyDescent="0.2">
      <c r="D183" s="57"/>
      <c r="E183" s="58"/>
    </row>
    <row r="184" spans="4:5" s="45" customFormat="1" ht="14.25" hidden="1" x14ac:dyDescent="0.2">
      <c r="D184" s="57"/>
      <c r="E184" s="58"/>
    </row>
    <row r="185" spans="4:5" s="45" customFormat="1" ht="14.25" hidden="1" x14ac:dyDescent="0.2">
      <c r="D185" s="57"/>
      <c r="E185" s="58"/>
    </row>
    <row r="186" spans="4:5" s="45" customFormat="1" ht="14.25" hidden="1" x14ac:dyDescent="0.2">
      <c r="D186" s="57"/>
      <c r="E186" s="58"/>
    </row>
    <row r="187" spans="4:5" s="45" customFormat="1" ht="14.25" hidden="1" x14ac:dyDescent="0.2">
      <c r="D187" s="57"/>
      <c r="E187" s="58"/>
    </row>
    <row r="188" spans="4:5" s="45" customFormat="1" ht="14.25" hidden="1" x14ac:dyDescent="0.2">
      <c r="D188" s="57"/>
      <c r="E188" s="58"/>
    </row>
    <row r="189" spans="4:5" s="45" customFormat="1" ht="14.25" hidden="1" x14ac:dyDescent="0.2">
      <c r="D189" s="57"/>
      <c r="E189" s="58"/>
    </row>
    <row r="190" spans="4:5" s="45" customFormat="1" ht="14.25" hidden="1" x14ac:dyDescent="0.2">
      <c r="D190" s="57"/>
      <c r="E190" s="58"/>
    </row>
    <row r="191" spans="4:5" s="45" customFormat="1" ht="14.25" hidden="1" x14ac:dyDescent="0.2">
      <c r="D191" s="57"/>
      <c r="E191" s="58"/>
    </row>
    <row r="192" spans="4:5" s="45" customFormat="1" ht="14.25" hidden="1" x14ac:dyDescent="0.2">
      <c r="D192" s="57"/>
      <c r="E192" s="58"/>
    </row>
    <row r="193" spans="4:5" s="45" customFormat="1" ht="14.25" hidden="1" x14ac:dyDescent="0.2">
      <c r="D193" s="57"/>
      <c r="E193" s="58"/>
    </row>
    <row r="194" spans="4:5" s="45" customFormat="1" ht="14.25" hidden="1" x14ac:dyDescent="0.2">
      <c r="D194" s="57"/>
      <c r="E194" s="58"/>
    </row>
    <row r="195" spans="4:5" s="45" customFormat="1" ht="14.25" hidden="1" x14ac:dyDescent="0.2">
      <c r="D195" s="57"/>
      <c r="E195" s="58"/>
    </row>
    <row r="196" spans="4:5" s="45" customFormat="1" ht="14.25" hidden="1" x14ac:dyDescent="0.2">
      <c r="D196" s="57"/>
      <c r="E196" s="58"/>
    </row>
    <row r="197" spans="4:5" s="45" customFormat="1" ht="14.25" hidden="1" x14ac:dyDescent="0.2">
      <c r="D197" s="57"/>
      <c r="E197" s="58"/>
    </row>
    <row r="198" spans="4:5" s="45" customFormat="1" ht="14.25" hidden="1" x14ac:dyDescent="0.2">
      <c r="D198" s="57"/>
      <c r="E198" s="58"/>
    </row>
    <row r="199" spans="4:5" s="45" customFormat="1" ht="14.25" hidden="1" x14ac:dyDescent="0.2">
      <c r="D199" s="57"/>
      <c r="E199" s="58"/>
    </row>
    <row r="200" spans="4:5" s="45" customFormat="1" ht="14.25" hidden="1" x14ac:dyDescent="0.2">
      <c r="D200" s="57"/>
      <c r="E200" s="58"/>
    </row>
    <row r="201" spans="4:5" s="45" customFormat="1" ht="14.25" hidden="1" x14ac:dyDescent="0.2">
      <c r="D201" s="57"/>
      <c r="E201" s="58"/>
    </row>
    <row r="202" spans="4:5" s="45" customFormat="1" ht="14.25" hidden="1" x14ac:dyDescent="0.2">
      <c r="D202" s="57"/>
      <c r="E202" s="58"/>
    </row>
    <row r="203" spans="4:5" s="45" customFormat="1" ht="14.25" hidden="1" x14ac:dyDescent="0.2">
      <c r="D203" s="57"/>
      <c r="E203" s="58"/>
    </row>
    <row r="204" spans="4:5" s="45" customFormat="1" ht="14.25" hidden="1" x14ac:dyDescent="0.2">
      <c r="D204" s="57"/>
      <c r="E204" s="58"/>
    </row>
    <row r="205" spans="4:5" s="45" customFormat="1" ht="14.25" hidden="1" x14ac:dyDescent="0.2">
      <c r="D205" s="57"/>
      <c r="E205" s="58"/>
    </row>
    <row r="206" spans="4:5" s="45" customFormat="1" ht="14.25" hidden="1" x14ac:dyDescent="0.2">
      <c r="D206" s="57"/>
      <c r="E206" s="58"/>
    </row>
    <row r="207" spans="4:5" s="45" customFormat="1" ht="14.25" hidden="1" x14ac:dyDescent="0.2">
      <c r="D207" s="57"/>
      <c r="E207" s="58"/>
    </row>
    <row r="208" spans="4:5" s="45" customFormat="1" ht="14.25" hidden="1" x14ac:dyDescent="0.2">
      <c r="D208" s="57"/>
      <c r="E208" s="58"/>
    </row>
    <row r="209" spans="4:5" s="45" customFormat="1" ht="14.25" hidden="1" x14ac:dyDescent="0.2">
      <c r="D209" s="57"/>
      <c r="E209" s="58"/>
    </row>
    <row r="210" spans="4:5" s="45" customFormat="1" ht="14.25" hidden="1" x14ac:dyDescent="0.2">
      <c r="D210" s="57"/>
      <c r="E210" s="58"/>
    </row>
    <row r="211" spans="4:5" s="45" customFormat="1" ht="14.25" hidden="1" x14ac:dyDescent="0.2">
      <c r="D211" s="57"/>
      <c r="E211" s="58"/>
    </row>
    <row r="212" spans="4:5" s="45" customFormat="1" ht="14.25" hidden="1" x14ac:dyDescent="0.2">
      <c r="D212" s="57"/>
      <c r="E212" s="58"/>
    </row>
    <row r="213" spans="4:5" s="45" customFormat="1" ht="14.25" hidden="1" x14ac:dyDescent="0.2">
      <c r="D213" s="57"/>
      <c r="E213" s="58"/>
    </row>
    <row r="214" spans="4:5" s="45" customFormat="1" ht="14.25" hidden="1" x14ac:dyDescent="0.2">
      <c r="D214" s="57"/>
      <c r="E214" s="58"/>
    </row>
    <row r="215" spans="4:5" s="45" customFormat="1" ht="14.25" hidden="1" x14ac:dyDescent="0.2">
      <c r="D215" s="57"/>
      <c r="E215" s="58"/>
    </row>
    <row r="216" spans="4:5" s="45" customFormat="1" ht="14.25" hidden="1" x14ac:dyDescent="0.2">
      <c r="D216" s="57"/>
      <c r="E216" s="58"/>
    </row>
    <row r="217" spans="4:5" s="45" customFormat="1" ht="14.25" hidden="1" x14ac:dyDescent="0.2">
      <c r="D217" s="57"/>
      <c r="E217" s="58"/>
    </row>
    <row r="218" spans="4:5" s="45" customFormat="1" ht="14.25" hidden="1" x14ac:dyDescent="0.2">
      <c r="D218" s="57"/>
      <c r="E218" s="58"/>
    </row>
    <row r="219" spans="4:5" s="45" customFormat="1" ht="14.25" hidden="1" x14ac:dyDescent="0.2">
      <c r="D219" s="57"/>
      <c r="E219" s="58"/>
    </row>
    <row r="220" spans="4:5" s="45" customFormat="1" ht="14.25" hidden="1" x14ac:dyDescent="0.2">
      <c r="D220" s="57"/>
      <c r="E220" s="58"/>
    </row>
    <row r="221" spans="4:5" s="45" customFormat="1" ht="14.25" hidden="1" x14ac:dyDescent="0.2">
      <c r="D221" s="57"/>
      <c r="E221" s="58"/>
    </row>
    <row r="222" spans="4:5" s="45" customFormat="1" ht="14.25" hidden="1" x14ac:dyDescent="0.2">
      <c r="D222" s="57"/>
      <c r="E222" s="58"/>
    </row>
    <row r="223" spans="4:5" s="45" customFormat="1" ht="14.25" hidden="1" x14ac:dyDescent="0.2">
      <c r="D223" s="57"/>
      <c r="E223" s="58"/>
    </row>
    <row r="224" spans="4:5" s="45" customFormat="1" ht="14.25" hidden="1" x14ac:dyDescent="0.2">
      <c r="D224" s="57"/>
      <c r="E224" s="58"/>
    </row>
    <row r="225" spans="4:5" s="45" customFormat="1" ht="14.25" hidden="1" x14ac:dyDescent="0.2">
      <c r="D225" s="57"/>
      <c r="E225" s="58"/>
    </row>
    <row r="226" spans="4:5" s="45" customFormat="1" ht="14.25" hidden="1" x14ac:dyDescent="0.2">
      <c r="D226" s="57"/>
      <c r="E226" s="58"/>
    </row>
    <row r="227" spans="4:5" s="45" customFormat="1" ht="14.25" hidden="1" x14ac:dyDescent="0.2">
      <c r="D227" s="57"/>
      <c r="E227" s="58"/>
    </row>
    <row r="228" spans="4:5" s="45" customFormat="1" ht="14.25" hidden="1" x14ac:dyDescent="0.2">
      <c r="D228" s="57"/>
      <c r="E228" s="58"/>
    </row>
    <row r="229" spans="4:5" s="45" customFormat="1" ht="14.25" hidden="1" x14ac:dyDescent="0.2">
      <c r="D229" s="57"/>
      <c r="E229" s="58"/>
    </row>
    <row r="230" spans="4:5" s="45" customFormat="1" ht="14.25" hidden="1" x14ac:dyDescent="0.2">
      <c r="D230" s="57"/>
      <c r="E230" s="58"/>
    </row>
    <row r="231" spans="4:5" s="45" customFormat="1" ht="14.25" hidden="1" x14ac:dyDescent="0.2">
      <c r="D231" s="57"/>
      <c r="E231" s="58"/>
    </row>
    <row r="232" spans="4:5" s="45" customFormat="1" ht="14.25" hidden="1" x14ac:dyDescent="0.2">
      <c r="D232" s="57"/>
      <c r="E232" s="58"/>
    </row>
    <row r="233" spans="4:5" s="45" customFormat="1" ht="14.25" hidden="1" x14ac:dyDescent="0.2">
      <c r="D233" s="57"/>
      <c r="E233" s="58"/>
    </row>
    <row r="234" spans="4:5" s="45" customFormat="1" ht="14.25" hidden="1" x14ac:dyDescent="0.2">
      <c r="D234" s="57"/>
      <c r="E234" s="58"/>
    </row>
    <row r="235" spans="4:5" s="45" customFormat="1" ht="14.25" hidden="1" x14ac:dyDescent="0.2">
      <c r="D235" s="57"/>
      <c r="E235" s="58"/>
    </row>
    <row r="236" spans="4:5" s="45" customFormat="1" ht="14.25" hidden="1" x14ac:dyDescent="0.2">
      <c r="D236" s="57"/>
      <c r="E236" s="58"/>
    </row>
    <row r="237" spans="4:5" s="45" customFormat="1" ht="14.25" hidden="1" x14ac:dyDescent="0.2">
      <c r="D237" s="57"/>
      <c r="E237" s="58"/>
    </row>
    <row r="238" spans="4:5" s="45" customFormat="1" ht="14.25" hidden="1" x14ac:dyDescent="0.2">
      <c r="D238" s="57"/>
      <c r="E238" s="58"/>
    </row>
    <row r="239" spans="4:5" s="45" customFormat="1" ht="14.25" hidden="1" x14ac:dyDescent="0.2">
      <c r="D239" s="57"/>
      <c r="E239" s="58"/>
    </row>
    <row r="240" spans="4:5" s="45" customFormat="1" ht="14.25" hidden="1" x14ac:dyDescent="0.2">
      <c r="D240" s="57"/>
      <c r="E240" s="58"/>
    </row>
    <row r="241" spans="4:5" s="45" customFormat="1" ht="14.25" hidden="1" x14ac:dyDescent="0.2">
      <c r="D241" s="57"/>
      <c r="E241" s="58"/>
    </row>
    <row r="242" spans="4:5" s="45" customFormat="1" ht="14.25" hidden="1" x14ac:dyDescent="0.2">
      <c r="D242" s="57"/>
      <c r="E242" s="58"/>
    </row>
    <row r="243" spans="4:5" s="45" customFormat="1" ht="14.25" hidden="1" x14ac:dyDescent="0.2">
      <c r="D243" s="57"/>
      <c r="E243" s="58"/>
    </row>
    <row r="244" spans="4:5" s="45" customFormat="1" ht="14.25" hidden="1" x14ac:dyDescent="0.2">
      <c r="D244" s="57"/>
      <c r="E244" s="58"/>
    </row>
    <row r="245" spans="4:5" s="45" customFormat="1" ht="14.25" hidden="1" x14ac:dyDescent="0.2">
      <c r="D245" s="57"/>
      <c r="E245" s="58"/>
    </row>
    <row r="246" spans="4:5" s="45" customFormat="1" ht="14.25" hidden="1" x14ac:dyDescent="0.2">
      <c r="D246" s="57"/>
      <c r="E246" s="58"/>
    </row>
    <row r="247" spans="4:5" s="45" customFormat="1" ht="14.25" hidden="1" x14ac:dyDescent="0.2">
      <c r="D247" s="57"/>
      <c r="E247" s="58"/>
    </row>
    <row r="248" spans="4:5" s="45" customFormat="1" ht="14.25" hidden="1" x14ac:dyDescent="0.2">
      <c r="D248" s="57"/>
      <c r="E248" s="58"/>
    </row>
    <row r="249" spans="4:5" s="45" customFormat="1" ht="14.25" hidden="1" x14ac:dyDescent="0.2">
      <c r="D249" s="57"/>
      <c r="E249" s="58"/>
    </row>
    <row r="250" spans="4:5" s="45" customFormat="1" ht="14.25" hidden="1" x14ac:dyDescent="0.2">
      <c r="D250" s="57"/>
      <c r="E250" s="58"/>
    </row>
    <row r="251" spans="4:5" s="45" customFormat="1" ht="14.25" hidden="1" x14ac:dyDescent="0.2">
      <c r="D251" s="57"/>
      <c r="E251" s="58"/>
    </row>
    <row r="252" spans="4:5" s="45" customFormat="1" ht="14.25" hidden="1" x14ac:dyDescent="0.2">
      <c r="D252" s="57"/>
      <c r="E252" s="58"/>
    </row>
    <row r="253" spans="4:5" s="45" customFormat="1" ht="14.25" hidden="1" x14ac:dyDescent="0.2">
      <c r="D253" s="57"/>
      <c r="E253" s="58"/>
    </row>
    <row r="254" spans="4:5" s="45" customFormat="1" ht="14.25" hidden="1" x14ac:dyDescent="0.2">
      <c r="D254" s="57"/>
      <c r="E254" s="58"/>
    </row>
    <row r="255" spans="4:5" s="45" customFormat="1" ht="14.25" hidden="1" x14ac:dyDescent="0.2">
      <c r="D255" s="57"/>
      <c r="E255" s="58"/>
    </row>
    <row r="256" spans="4:5" s="45" customFormat="1" ht="14.25" hidden="1" x14ac:dyDescent="0.2">
      <c r="D256" s="57"/>
      <c r="E256" s="58"/>
    </row>
    <row r="257" spans="4:5" s="45" customFormat="1" ht="14.25" hidden="1" x14ac:dyDescent="0.2">
      <c r="D257" s="57"/>
      <c r="E257" s="58"/>
    </row>
    <row r="258" spans="4:5" s="45" customFormat="1" ht="14.25" hidden="1" x14ac:dyDescent="0.2">
      <c r="D258" s="57"/>
      <c r="E258" s="58"/>
    </row>
    <row r="259" spans="4:5" s="45" customFormat="1" ht="14.25" hidden="1" x14ac:dyDescent="0.2">
      <c r="D259" s="57"/>
      <c r="E259" s="58"/>
    </row>
    <row r="260" spans="4:5" s="45" customFormat="1" ht="14.25" hidden="1" x14ac:dyDescent="0.2">
      <c r="D260" s="57"/>
      <c r="E260" s="58"/>
    </row>
    <row r="261" spans="4:5" s="45" customFormat="1" ht="14.25" hidden="1" x14ac:dyDescent="0.2">
      <c r="D261" s="57"/>
      <c r="E261" s="58"/>
    </row>
    <row r="262" spans="4:5" s="45" customFormat="1" ht="14.25" hidden="1" x14ac:dyDescent="0.2">
      <c r="D262" s="57"/>
      <c r="E262" s="58"/>
    </row>
    <row r="263" spans="4:5" s="45" customFormat="1" ht="14.25" hidden="1" x14ac:dyDescent="0.2">
      <c r="D263" s="57"/>
      <c r="E263" s="58"/>
    </row>
    <row r="264" spans="4:5" s="45" customFormat="1" ht="14.25" hidden="1" x14ac:dyDescent="0.2">
      <c r="D264" s="57"/>
      <c r="E264" s="58"/>
    </row>
    <row r="265" spans="4:5" s="45" customFormat="1" ht="14.25" hidden="1" x14ac:dyDescent="0.2">
      <c r="D265" s="57"/>
      <c r="E265" s="58"/>
    </row>
    <row r="266" spans="4:5" s="45" customFormat="1" ht="14.25" hidden="1" x14ac:dyDescent="0.2">
      <c r="D266" s="57"/>
      <c r="E266" s="58"/>
    </row>
    <row r="267" spans="4:5" s="45" customFormat="1" ht="14.25" hidden="1" x14ac:dyDescent="0.2">
      <c r="D267" s="57"/>
      <c r="E267" s="58"/>
    </row>
    <row r="268" spans="4:5" s="45" customFormat="1" ht="14.25" hidden="1" x14ac:dyDescent="0.2">
      <c r="D268" s="57"/>
      <c r="E268" s="58"/>
    </row>
    <row r="269" spans="4:5" s="45" customFormat="1" ht="14.25" hidden="1" x14ac:dyDescent="0.2">
      <c r="D269" s="57"/>
      <c r="E269" s="58"/>
    </row>
    <row r="270" spans="4:5" s="45" customFormat="1" ht="14.25" hidden="1" x14ac:dyDescent="0.2">
      <c r="D270" s="57"/>
      <c r="E270" s="58"/>
    </row>
    <row r="271" spans="4:5" s="45" customFormat="1" ht="14.25" hidden="1" x14ac:dyDescent="0.2">
      <c r="D271" s="57"/>
      <c r="E271" s="58"/>
    </row>
    <row r="272" spans="4:5" s="45" customFormat="1" ht="14.25" hidden="1" x14ac:dyDescent="0.2">
      <c r="D272" s="57"/>
      <c r="E272" s="58"/>
    </row>
    <row r="273" spans="4:5" s="45" customFormat="1" ht="14.25" hidden="1" x14ac:dyDescent="0.2">
      <c r="D273" s="57"/>
      <c r="E273" s="58"/>
    </row>
    <row r="274" spans="4:5" s="45" customFormat="1" ht="14.25" hidden="1" x14ac:dyDescent="0.2">
      <c r="D274" s="57"/>
      <c r="E274" s="58"/>
    </row>
    <row r="275" spans="4:5" s="45" customFormat="1" ht="14.25" hidden="1" x14ac:dyDescent="0.2">
      <c r="D275" s="57"/>
      <c r="E275" s="58"/>
    </row>
    <row r="276" spans="4:5" s="45" customFormat="1" ht="14.25" hidden="1" x14ac:dyDescent="0.2">
      <c r="D276" s="57"/>
      <c r="E276" s="58"/>
    </row>
    <row r="277" spans="4:5" s="45" customFormat="1" ht="14.25" hidden="1" x14ac:dyDescent="0.2">
      <c r="D277" s="57"/>
      <c r="E277" s="58"/>
    </row>
    <row r="278" spans="4:5" s="45" customFormat="1" ht="14.25" hidden="1" x14ac:dyDescent="0.2">
      <c r="D278" s="57"/>
      <c r="E278" s="58"/>
    </row>
    <row r="279" spans="4:5" s="45" customFormat="1" ht="14.25" hidden="1" x14ac:dyDescent="0.2">
      <c r="D279" s="57"/>
      <c r="E279" s="58"/>
    </row>
    <row r="280" spans="4:5" s="45" customFormat="1" ht="14.25" hidden="1" x14ac:dyDescent="0.2">
      <c r="D280" s="57"/>
      <c r="E280" s="58"/>
    </row>
    <row r="281" spans="4:5" s="45" customFormat="1" ht="14.25" hidden="1" x14ac:dyDescent="0.2">
      <c r="D281" s="57"/>
      <c r="E281" s="58"/>
    </row>
    <row r="282" spans="4:5" s="45" customFormat="1" ht="14.25" hidden="1" x14ac:dyDescent="0.2">
      <c r="D282" s="57"/>
      <c r="E282" s="58"/>
    </row>
    <row r="283" spans="4:5" s="45" customFormat="1" ht="14.25" hidden="1" x14ac:dyDescent="0.2">
      <c r="D283" s="57"/>
      <c r="E283" s="58"/>
    </row>
    <row r="284" spans="4:5" s="45" customFormat="1" ht="14.25" hidden="1" x14ac:dyDescent="0.2">
      <c r="D284" s="57"/>
      <c r="E284" s="58"/>
    </row>
    <row r="285" spans="4:5" s="45" customFormat="1" ht="14.25" hidden="1" x14ac:dyDescent="0.2">
      <c r="D285" s="57"/>
      <c r="E285" s="58"/>
    </row>
    <row r="286" spans="4:5" s="45" customFormat="1" ht="14.25" hidden="1" x14ac:dyDescent="0.2">
      <c r="D286" s="57"/>
      <c r="E286" s="58"/>
    </row>
    <row r="287" spans="4:5" s="45" customFormat="1" ht="14.25" hidden="1" x14ac:dyDescent="0.2">
      <c r="D287" s="57"/>
      <c r="E287" s="58"/>
    </row>
    <row r="288" spans="4:5" s="45" customFormat="1" ht="14.25" hidden="1" x14ac:dyDescent="0.2">
      <c r="D288" s="57"/>
      <c r="E288" s="58"/>
    </row>
    <row r="289" spans="4:5" s="45" customFormat="1" ht="14.25" hidden="1" x14ac:dyDescent="0.2">
      <c r="D289" s="57"/>
      <c r="E289" s="58"/>
    </row>
    <row r="290" spans="4:5" s="45" customFormat="1" ht="14.25" hidden="1" x14ac:dyDescent="0.2">
      <c r="D290" s="57"/>
      <c r="E290" s="58"/>
    </row>
    <row r="291" spans="4:5" s="45" customFormat="1" ht="14.25" hidden="1" x14ac:dyDescent="0.2">
      <c r="D291" s="57"/>
      <c r="E291" s="58"/>
    </row>
    <row r="292" spans="4:5" s="45" customFormat="1" ht="14.25" hidden="1" x14ac:dyDescent="0.2">
      <c r="D292" s="57"/>
      <c r="E292" s="58"/>
    </row>
    <row r="293" spans="4:5" s="45" customFormat="1" ht="14.25" hidden="1" x14ac:dyDescent="0.2">
      <c r="D293" s="57"/>
      <c r="E293" s="58"/>
    </row>
    <row r="294" spans="4:5" s="45" customFormat="1" ht="14.25" hidden="1" x14ac:dyDescent="0.2">
      <c r="D294" s="57"/>
      <c r="E294" s="58"/>
    </row>
    <row r="295" spans="4:5" s="45" customFormat="1" ht="14.25" hidden="1" x14ac:dyDescent="0.2">
      <c r="D295" s="57"/>
      <c r="E295" s="58"/>
    </row>
    <row r="296" spans="4:5" s="45" customFormat="1" ht="14.25" hidden="1" x14ac:dyDescent="0.2">
      <c r="D296" s="57"/>
      <c r="E296" s="58"/>
    </row>
    <row r="297" spans="4:5" s="45" customFormat="1" ht="14.25" hidden="1" x14ac:dyDescent="0.2">
      <c r="D297" s="57"/>
      <c r="E297" s="58"/>
    </row>
    <row r="298" spans="4:5" s="45" customFormat="1" ht="14.25" hidden="1" x14ac:dyDescent="0.2">
      <c r="D298" s="57"/>
      <c r="E298" s="58"/>
    </row>
    <row r="299" spans="4:5" s="45" customFormat="1" ht="14.25" hidden="1" x14ac:dyDescent="0.2">
      <c r="D299" s="57"/>
      <c r="E299" s="58"/>
    </row>
    <row r="300" spans="4:5" s="45" customFormat="1" ht="14.25" hidden="1" x14ac:dyDescent="0.2">
      <c r="D300" s="57"/>
      <c r="E300" s="58"/>
    </row>
    <row r="301" spans="4:5" s="45" customFormat="1" ht="14.25" hidden="1" x14ac:dyDescent="0.2">
      <c r="D301" s="57"/>
      <c r="E301" s="58"/>
    </row>
    <row r="302" spans="4:5" s="45" customFormat="1" ht="14.25" hidden="1" x14ac:dyDescent="0.2">
      <c r="D302" s="57"/>
      <c r="E302" s="58"/>
    </row>
    <row r="303" spans="4:5" s="45" customFormat="1" ht="14.25" hidden="1" x14ac:dyDescent="0.2">
      <c r="D303" s="57"/>
      <c r="E303" s="58"/>
    </row>
    <row r="304" spans="4:5" s="45" customFormat="1" ht="14.25" hidden="1" x14ac:dyDescent="0.2">
      <c r="D304" s="57"/>
      <c r="E304" s="58"/>
    </row>
    <row r="305" spans="4:5" s="45" customFormat="1" ht="14.25" hidden="1" x14ac:dyDescent="0.2">
      <c r="D305" s="57"/>
      <c r="E305" s="58"/>
    </row>
    <row r="306" spans="4:5" s="45" customFormat="1" ht="14.25" hidden="1" x14ac:dyDescent="0.2">
      <c r="D306" s="57"/>
      <c r="E306" s="58"/>
    </row>
    <row r="307" spans="4:5" s="45" customFormat="1" ht="14.25" hidden="1" x14ac:dyDescent="0.2">
      <c r="D307" s="57"/>
      <c r="E307" s="58"/>
    </row>
    <row r="308" spans="4:5" s="45" customFormat="1" ht="14.25" hidden="1" x14ac:dyDescent="0.2">
      <c r="D308" s="57"/>
      <c r="E308" s="58"/>
    </row>
    <row r="309" spans="4:5" s="45" customFormat="1" ht="14.25" hidden="1" x14ac:dyDescent="0.2">
      <c r="D309" s="57"/>
      <c r="E309" s="58"/>
    </row>
    <row r="310" spans="4:5" s="45" customFormat="1" ht="14.25" hidden="1" x14ac:dyDescent="0.2">
      <c r="D310" s="57"/>
      <c r="E310" s="58"/>
    </row>
    <row r="311" spans="4:5" s="45" customFormat="1" ht="14.25" hidden="1" x14ac:dyDescent="0.2">
      <c r="D311" s="57"/>
      <c r="E311" s="58"/>
    </row>
    <row r="312" spans="4:5" s="45" customFormat="1" ht="14.25" hidden="1" x14ac:dyDescent="0.2">
      <c r="D312" s="57"/>
      <c r="E312" s="58"/>
    </row>
    <row r="313" spans="4:5" s="45" customFormat="1" ht="14.25" hidden="1" x14ac:dyDescent="0.2">
      <c r="D313" s="57"/>
      <c r="E313" s="58"/>
    </row>
    <row r="314" spans="4:5" s="45" customFormat="1" ht="14.25" hidden="1" x14ac:dyDescent="0.2">
      <c r="D314" s="57"/>
      <c r="E314" s="58"/>
    </row>
    <row r="315" spans="4:5" s="45" customFormat="1" ht="14.25" hidden="1" x14ac:dyDescent="0.2">
      <c r="D315" s="57"/>
      <c r="E315" s="58"/>
    </row>
    <row r="316" spans="4:5" s="45" customFormat="1" ht="14.25" hidden="1" x14ac:dyDescent="0.2">
      <c r="D316" s="57"/>
      <c r="E316" s="58"/>
    </row>
    <row r="317" spans="4:5" s="45" customFormat="1" ht="14.25" hidden="1" x14ac:dyDescent="0.2">
      <c r="D317" s="57"/>
      <c r="E317" s="58"/>
    </row>
    <row r="318" spans="4:5" s="45" customFormat="1" ht="14.25" hidden="1" x14ac:dyDescent="0.2">
      <c r="D318" s="57"/>
      <c r="E318" s="58"/>
    </row>
    <row r="319" spans="4:5" s="45" customFormat="1" ht="14.25" hidden="1" x14ac:dyDescent="0.2">
      <c r="D319" s="57"/>
      <c r="E319" s="58"/>
    </row>
    <row r="320" spans="4:5" s="45" customFormat="1" ht="14.25" hidden="1" x14ac:dyDescent="0.2">
      <c r="D320" s="57"/>
      <c r="E320" s="58"/>
    </row>
    <row r="321" spans="4:5" s="45" customFormat="1" ht="14.25" hidden="1" x14ac:dyDescent="0.2">
      <c r="D321" s="57"/>
      <c r="E321" s="58"/>
    </row>
    <row r="322" spans="4:5" s="45" customFormat="1" ht="14.25" hidden="1" x14ac:dyDescent="0.2">
      <c r="D322" s="57"/>
      <c r="E322" s="58"/>
    </row>
    <row r="323" spans="4:5" s="45" customFormat="1" ht="14.25" hidden="1" x14ac:dyDescent="0.2">
      <c r="D323" s="57"/>
      <c r="E323" s="58"/>
    </row>
    <row r="324" spans="4:5" s="45" customFormat="1" ht="14.25" hidden="1" x14ac:dyDescent="0.2">
      <c r="D324" s="57"/>
      <c r="E324" s="58"/>
    </row>
    <row r="325" spans="4:5" s="45" customFormat="1" ht="14.25" hidden="1" x14ac:dyDescent="0.2">
      <c r="D325" s="57"/>
      <c r="E325" s="58"/>
    </row>
    <row r="326" spans="4:5" s="45" customFormat="1" ht="14.25" hidden="1" x14ac:dyDescent="0.2">
      <c r="D326" s="57"/>
      <c r="E326" s="58"/>
    </row>
    <row r="327" spans="4:5" s="45" customFormat="1" ht="14.25" hidden="1" x14ac:dyDescent="0.2">
      <c r="D327" s="57"/>
      <c r="E327" s="58"/>
    </row>
    <row r="328" spans="4:5" s="45" customFormat="1" ht="14.25" hidden="1" x14ac:dyDescent="0.2">
      <c r="D328" s="57"/>
      <c r="E328" s="58"/>
    </row>
    <row r="329" spans="4:5" s="45" customFormat="1" ht="14.25" hidden="1" x14ac:dyDescent="0.2">
      <c r="D329" s="57"/>
      <c r="E329" s="58"/>
    </row>
    <row r="330" spans="4:5" s="45" customFormat="1" ht="14.25" hidden="1" x14ac:dyDescent="0.2">
      <c r="D330" s="57"/>
      <c r="E330" s="58"/>
    </row>
    <row r="331" spans="4:5" s="45" customFormat="1" ht="14.25" hidden="1" x14ac:dyDescent="0.2">
      <c r="D331" s="57"/>
      <c r="E331" s="58"/>
    </row>
    <row r="332" spans="4:5" s="45" customFormat="1" ht="14.25" hidden="1" x14ac:dyDescent="0.2">
      <c r="D332" s="57"/>
      <c r="E332" s="58"/>
    </row>
    <row r="333" spans="4:5" s="45" customFormat="1" ht="14.25" hidden="1" x14ac:dyDescent="0.2">
      <c r="D333" s="57"/>
      <c r="E333" s="58"/>
    </row>
    <row r="334" spans="4:5" s="45" customFormat="1" ht="14.25" hidden="1" x14ac:dyDescent="0.2">
      <c r="D334" s="57"/>
      <c r="E334" s="58"/>
    </row>
    <row r="335" spans="4:5" s="45" customFormat="1" ht="14.25" hidden="1" x14ac:dyDescent="0.2">
      <c r="D335" s="57"/>
      <c r="E335" s="58"/>
    </row>
    <row r="336" spans="4:5" s="45" customFormat="1" ht="14.25" hidden="1" x14ac:dyDescent="0.2">
      <c r="D336" s="57"/>
      <c r="E336" s="58"/>
    </row>
    <row r="337" spans="4:5" s="45" customFormat="1" ht="14.25" hidden="1" x14ac:dyDescent="0.2">
      <c r="D337" s="57"/>
      <c r="E337" s="58"/>
    </row>
    <row r="338" spans="4:5" s="45" customFormat="1" ht="14.25" hidden="1" x14ac:dyDescent="0.2">
      <c r="D338" s="57"/>
      <c r="E338" s="58"/>
    </row>
    <row r="339" spans="4:5" s="45" customFormat="1" ht="14.25" hidden="1" x14ac:dyDescent="0.2">
      <c r="D339" s="57"/>
      <c r="E339" s="58"/>
    </row>
    <row r="340" spans="4:5" s="45" customFormat="1" ht="14.25" hidden="1" x14ac:dyDescent="0.2">
      <c r="D340" s="57"/>
      <c r="E340" s="58"/>
    </row>
    <row r="341" spans="4:5" s="45" customFormat="1" ht="14.25" hidden="1" x14ac:dyDescent="0.2">
      <c r="D341" s="57"/>
      <c r="E341" s="58"/>
    </row>
    <row r="342" spans="4:5" s="45" customFormat="1" ht="14.25" hidden="1" x14ac:dyDescent="0.2">
      <c r="D342" s="57"/>
      <c r="E342" s="58"/>
    </row>
    <row r="343" spans="4:5" s="45" customFormat="1" ht="14.25" hidden="1" x14ac:dyDescent="0.2">
      <c r="D343" s="57"/>
      <c r="E343" s="58"/>
    </row>
    <row r="344" spans="4:5" s="45" customFormat="1" ht="14.25" hidden="1" x14ac:dyDescent="0.2">
      <c r="D344" s="57"/>
      <c r="E344" s="58"/>
    </row>
    <row r="345" spans="4:5" s="45" customFormat="1" ht="14.25" hidden="1" x14ac:dyDescent="0.2">
      <c r="D345" s="57"/>
      <c r="E345" s="58"/>
    </row>
    <row r="346" spans="4:5" s="45" customFormat="1" ht="14.25" hidden="1" x14ac:dyDescent="0.2">
      <c r="D346" s="57"/>
      <c r="E346" s="58"/>
    </row>
    <row r="347" spans="4:5" s="45" customFormat="1" ht="14.25" hidden="1" x14ac:dyDescent="0.2">
      <c r="D347" s="57"/>
      <c r="E347" s="58"/>
    </row>
    <row r="348" spans="4:5" s="45" customFormat="1" ht="14.25" hidden="1" x14ac:dyDescent="0.2">
      <c r="D348" s="57"/>
      <c r="E348" s="58"/>
    </row>
    <row r="349" spans="4:5" s="45" customFormat="1" ht="14.25" hidden="1" x14ac:dyDescent="0.2">
      <c r="D349" s="57"/>
      <c r="E349" s="58"/>
    </row>
    <row r="350" spans="4:5" s="45" customFormat="1" ht="14.25" hidden="1" x14ac:dyDescent="0.2">
      <c r="D350" s="57"/>
      <c r="E350" s="58"/>
    </row>
    <row r="351" spans="4:5" s="45" customFormat="1" ht="14.25" hidden="1" x14ac:dyDescent="0.2">
      <c r="D351" s="57"/>
      <c r="E351" s="58"/>
    </row>
    <row r="352" spans="4:5" s="45" customFormat="1" ht="14.25" hidden="1" x14ac:dyDescent="0.2">
      <c r="D352" s="57"/>
      <c r="E352" s="58"/>
    </row>
    <row r="353" spans="4:5" s="45" customFormat="1" ht="14.25" hidden="1" x14ac:dyDescent="0.2">
      <c r="D353" s="57"/>
      <c r="E353" s="58"/>
    </row>
    <row r="354" spans="4:5" s="45" customFormat="1" ht="14.25" hidden="1" x14ac:dyDescent="0.2">
      <c r="D354" s="57"/>
      <c r="E354" s="58"/>
    </row>
    <row r="355" spans="4:5" s="45" customFormat="1" ht="14.25" hidden="1" x14ac:dyDescent="0.2">
      <c r="D355" s="57"/>
      <c r="E355" s="58"/>
    </row>
    <row r="356" spans="4:5" s="45" customFormat="1" ht="14.25" hidden="1" x14ac:dyDescent="0.2">
      <c r="D356" s="57"/>
      <c r="E356" s="58"/>
    </row>
    <row r="357" spans="4:5" s="45" customFormat="1" ht="14.25" hidden="1" x14ac:dyDescent="0.2">
      <c r="D357" s="57"/>
      <c r="E357" s="58"/>
    </row>
    <row r="358" spans="4:5" s="45" customFormat="1" ht="14.25" hidden="1" x14ac:dyDescent="0.2">
      <c r="D358" s="57"/>
      <c r="E358" s="58"/>
    </row>
    <row r="359" spans="4:5" s="45" customFormat="1" ht="14.25" hidden="1" x14ac:dyDescent="0.2">
      <c r="D359" s="57"/>
      <c r="E359" s="58"/>
    </row>
    <row r="360" spans="4:5" s="45" customFormat="1" ht="14.25" hidden="1" x14ac:dyDescent="0.2">
      <c r="D360" s="57"/>
      <c r="E360" s="58"/>
    </row>
    <row r="361" spans="4:5" s="45" customFormat="1" ht="14.25" hidden="1" x14ac:dyDescent="0.2">
      <c r="D361" s="57"/>
      <c r="E361" s="58"/>
    </row>
    <row r="362" spans="4:5" s="45" customFormat="1" ht="14.25" hidden="1" x14ac:dyDescent="0.2">
      <c r="D362" s="57"/>
      <c r="E362" s="58"/>
    </row>
    <row r="363" spans="4:5" s="45" customFormat="1" ht="14.25" hidden="1" x14ac:dyDescent="0.2">
      <c r="D363" s="57"/>
      <c r="E363" s="58"/>
    </row>
    <row r="364" spans="4:5" s="45" customFormat="1" ht="14.25" hidden="1" x14ac:dyDescent="0.2">
      <c r="D364" s="57"/>
      <c r="E364" s="58"/>
    </row>
    <row r="365" spans="4:5" s="45" customFormat="1" ht="14.25" hidden="1" x14ac:dyDescent="0.2">
      <c r="D365" s="57"/>
      <c r="E365" s="58"/>
    </row>
    <row r="366" spans="4:5" s="45" customFormat="1" ht="14.25" hidden="1" x14ac:dyDescent="0.2">
      <c r="D366" s="57"/>
      <c r="E366" s="58"/>
    </row>
    <row r="367" spans="4:5" s="45" customFormat="1" ht="14.25" hidden="1" x14ac:dyDescent="0.2">
      <c r="D367" s="57"/>
      <c r="E367" s="58"/>
    </row>
    <row r="368" spans="4:5" s="45" customFormat="1" ht="14.25" hidden="1" x14ac:dyDescent="0.2">
      <c r="D368" s="57"/>
      <c r="E368" s="58"/>
    </row>
    <row r="369" spans="4:5" s="45" customFormat="1" ht="14.25" hidden="1" x14ac:dyDescent="0.2">
      <c r="D369" s="57"/>
      <c r="E369" s="58"/>
    </row>
    <row r="370" spans="4:5" s="45" customFormat="1" ht="14.25" hidden="1" x14ac:dyDescent="0.2">
      <c r="D370" s="57"/>
      <c r="E370" s="58"/>
    </row>
    <row r="371" spans="4:5" s="45" customFormat="1" ht="14.25" hidden="1" x14ac:dyDescent="0.2">
      <c r="D371" s="57"/>
      <c r="E371" s="58"/>
    </row>
    <row r="372" spans="4:5" s="45" customFormat="1" ht="14.25" hidden="1" x14ac:dyDescent="0.2">
      <c r="D372" s="57"/>
      <c r="E372" s="58"/>
    </row>
    <row r="373" spans="4:5" s="45" customFormat="1" ht="14.25" hidden="1" x14ac:dyDescent="0.2">
      <c r="D373" s="57"/>
      <c r="E373" s="58"/>
    </row>
    <row r="374" spans="4:5" s="45" customFormat="1" ht="14.25" hidden="1" x14ac:dyDescent="0.2">
      <c r="D374" s="57"/>
      <c r="E374" s="58"/>
    </row>
    <row r="375" spans="4:5" s="45" customFormat="1" ht="14.25" hidden="1" x14ac:dyDescent="0.2">
      <c r="D375" s="57"/>
      <c r="E375" s="58"/>
    </row>
    <row r="376" spans="4:5" s="45" customFormat="1" ht="14.25" hidden="1" x14ac:dyDescent="0.2">
      <c r="D376" s="57"/>
      <c r="E376" s="58"/>
    </row>
    <row r="377" spans="4:5" s="45" customFormat="1" ht="14.25" hidden="1" x14ac:dyDescent="0.2">
      <c r="D377" s="57"/>
      <c r="E377" s="58"/>
    </row>
    <row r="378" spans="4:5" s="45" customFormat="1" ht="14.25" hidden="1" x14ac:dyDescent="0.2">
      <c r="D378" s="57"/>
      <c r="E378" s="58"/>
    </row>
    <row r="379" spans="4:5" s="45" customFormat="1" ht="14.25" hidden="1" x14ac:dyDescent="0.2">
      <c r="D379" s="57"/>
      <c r="E379" s="58"/>
    </row>
    <row r="380" spans="4:5" s="45" customFormat="1" ht="14.25" hidden="1" x14ac:dyDescent="0.2">
      <c r="D380" s="57"/>
      <c r="E380" s="58"/>
    </row>
    <row r="381" spans="4:5" s="45" customFormat="1" ht="14.25" hidden="1" x14ac:dyDescent="0.2">
      <c r="D381" s="57"/>
      <c r="E381" s="58"/>
    </row>
    <row r="382" spans="4:5" s="45" customFormat="1" ht="14.25" hidden="1" x14ac:dyDescent="0.2">
      <c r="D382" s="57"/>
      <c r="E382" s="58"/>
    </row>
    <row r="383" spans="4:5" s="45" customFormat="1" ht="14.25" hidden="1" x14ac:dyDescent="0.2">
      <c r="D383" s="57"/>
      <c r="E383" s="58"/>
    </row>
    <row r="384" spans="4:5" s="45" customFormat="1" ht="14.25" hidden="1" x14ac:dyDescent="0.2">
      <c r="D384" s="57"/>
      <c r="E384" s="58"/>
    </row>
    <row r="385" spans="4:5" s="45" customFormat="1" ht="14.25" hidden="1" x14ac:dyDescent="0.2">
      <c r="D385" s="57"/>
      <c r="E385" s="58"/>
    </row>
    <row r="386" spans="4:5" s="45" customFormat="1" ht="14.25" hidden="1" x14ac:dyDescent="0.2">
      <c r="D386" s="57"/>
      <c r="E386" s="58"/>
    </row>
    <row r="387" spans="4:5" s="45" customFormat="1" ht="14.25" hidden="1" x14ac:dyDescent="0.2">
      <c r="D387" s="57"/>
      <c r="E387" s="58"/>
    </row>
    <row r="388" spans="4:5" s="45" customFormat="1" ht="14.25" hidden="1" x14ac:dyDescent="0.2">
      <c r="D388" s="57"/>
      <c r="E388" s="58"/>
    </row>
    <row r="389" spans="4:5" s="45" customFormat="1" ht="14.25" hidden="1" x14ac:dyDescent="0.2">
      <c r="D389" s="57"/>
      <c r="E389" s="58"/>
    </row>
    <row r="390" spans="4:5" s="45" customFormat="1" ht="14.25" hidden="1" x14ac:dyDescent="0.2">
      <c r="D390" s="57"/>
      <c r="E390" s="58"/>
    </row>
    <row r="391" spans="4:5" s="45" customFormat="1" ht="14.25" hidden="1" x14ac:dyDescent="0.2">
      <c r="D391" s="57"/>
      <c r="E391" s="58"/>
    </row>
    <row r="392" spans="4:5" s="45" customFormat="1" ht="14.25" hidden="1" x14ac:dyDescent="0.2">
      <c r="D392" s="57"/>
      <c r="E392" s="58"/>
    </row>
    <row r="393" spans="4:5" s="45" customFormat="1" ht="14.25" hidden="1" x14ac:dyDescent="0.2">
      <c r="D393" s="57"/>
      <c r="E393" s="58"/>
    </row>
    <row r="394" spans="4:5" s="45" customFormat="1" ht="14.25" hidden="1" x14ac:dyDescent="0.2">
      <c r="D394" s="57"/>
      <c r="E394" s="58"/>
    </row>
    <row r="395" spans="4:5" s="45" customFormat="1" ht="14.25" hidden="1" x14ac:dyDescent="0.2">
      <c r="D395" s="57"/>
      <c r="E395" s="58"/>
    </row>
    <row r="396" spans="4:5" s="45" customFormat="1" ht="14.25" hidden="1" x14ac:dyDescent="0.2">
      <c r="D396" s="57"/>
      <c r="E396" s="58"/>
    </row>
    <row r="397" spans="4:5" s="45" customFormat="1" ht="14.25" hidden="1" x14ac:dyDescent="0.2">
      <c r="D397" s="57"/>
      <c r="E397" s="58"/>
    </row>
    <row r="398" spans="4:5" s="45" customFormat="1" ht="14.25" hidden="1" x14ac:dyDescent="0.2">
      <c r="D398" s="57"/>
      <c r="E398" s="58"/>
    </row>
    <row r="399" spans="4:5" s="45" customFormat="1" ht="14.25" hidden="1" x14ac:dyDescent="0.2">
      <c r="D399" s="57"/>
      <c r="E399" s="58"/>
    </row>
    <row r="400" spans="4:5" s="45" customFormat="1" ht="14.25" hidden="1" x14ac:dyDescent="0.2">
      <c r="D400" s="57"/>
      <c r="E400" s="58"/>
    </row>
    <row r="401" spans="4:5" s="45" customFormat="1" ht="14.25" hidden="1" x14ac:dyDescent="0.2">
      <c r="D401" s="57"/>
      <c r="E401" s="58"/>
    </row>
    <row r="402" spans="4:5" s="45" customFormat="1" ht="14.25" hidden="1" x14ac:dyDescent="0.2">
      <c r="D402" s="57"/>
      <c r="E402" s="58"/>
    </row>
    <row r="403" spans="4:5" s="45" customFormat="1" ht="14.25" hidden="1" x14ac:dyDescent="0.2">
      <c r="D403" s="57"/>
      <c r="E403" s="58"/>
    </row>
    <row r="404" spans="4:5" s="45" customFormat="1" ht="14.25" hidden="1" x14ac:dyDescent="0.2">
      <c r="D404" s="57"/>
      <c r="E404" s="58"/>
    </row>
    <row r="405" spans="4:5" s="45" customFormat="1" ht="14.25" hidden="1" x14ac:dyDescent="0.2">
      <c r="D405" s="57"/>
      <c r="E405" s="58"/>
    </row>
    <row r="406" spans="4:5" s="45" customFormat="1" ht="14.25" hidden="1" x14ac:dyDescent="0.2">
      <c r="D406" s="57"/>
      <c r="E406" s="58"/>
    </row>
    <row r="407" spans="4:5" s="45" customFormat="1" ht="14.25" hidden="1" x14ac:dyDescent="0.2">
      <c r="D407" s="57"/>
      <c r="E407" s="58"/>
    </row>
    <row r="408" spans="4:5" s="45" customFormat="1" ht="14.25" hidden="1" x14ac:dyDescent="0.2">
      <c r="D408" s="57"/>
      <c r="E408" s="58"/>
    </row>
    <row r="409" spans="4:5" s="45" customFormat="1" ht="14.25" hidden="1" x14ac:dyDescent="0.2">
      <c r="D409" s="57"/>
      <c r="E409" s="58"/>
    </row>
    <row r="410" spans="4:5" s="45" customFormat="1" ht="14.25" hidden="1" x14ac:dyDescent="0.2">
      <c r="D410" s="57"/>
      <c r="E410" s="58"/>
    </row>
    <row r="411" spans="4:5" s="45" customFormat="1" ht="14.25" hidden="1" x14ac:dyDescent="0.2">
      <c r="D411" s="57"/>
      <c r="E411" s="58"/>
    </row>
    <row r="412" spans="4:5" s="45" customFormat="1" ht="14.25" hidden="1" x14ac:dyDescent="0.2">
      <c r="D412" s="57"/>
      <c r="E412" s="58"/>
    </row>
    <row r="413" spans="4:5" s="45" customFormat="1" ht="14.25" hidden="1" x14ac:dyDescent="0.2">
      <c r="D413" s="57"/>
      <c r="E413" s="58"/>
    </row>
    <row r="414" spans="4:5" s="45" customFormat="1" ht="14.25" hidden="1" x14ac:dyDescent="0.2">
      <c r="D414" s="57"/>
      <c r="E414" s="58"/>
    </row>
    <row r="415" spans="4:5" s="45" customFormat="1" ht="14.25" hidden="1" x14ac:dyDescent="0.2">
      <c r="D415" s="57"/>
      <c r="E415" s="58"/>
    </row>
    <row r="416" spans="4:5" s="45" customFormat="1" ht="14.25" hidden="1" x14ac:dyDescent="0.2">
      <c r="D416" s="57"/>
      <c r="E416" s="58"/>
    </row>
    <row r="417" spans="4:5" s="45" customFormat="1" ht="14.25" hidden="1" x14ac:dyDescent="0.2">
      <c r="D417" s="57"/>
      <c r="E417" s="58"/>
    </row>
    <row r="418" spans="4:5" s="45" customFormat="1" ht="14.25" hidden="1" x14ac:dyDescent="0.2">
      <c r="D418" s="57"/>
      <c r="E418" s="58"/>
    </row>
    <row r="419" spans="4:5" s="45" customFormat="1" ht="14.25" hidden="1" x14ac:dyDescent="0.2">
      <c r="D419" s="57"/>
      <c r="E419" s="58"/>
    </row>
    <row r="420" spans="4:5" s="45" customFormat="1" ht="14.25" hidden="1" x14ac:dyDescent="0.2">
      <c r="D420" s="57"/>
      <c r="E420" s="58"/>
    </row>
    <row r="421" spans="4:5" s="45" customFormat="1" ht="14.25" hidden="1" x14ac:dyDescent="0.2">
      <c r="D421" s="57"/>
      <c r="E421" s="58"/>
    </row>
    <row r="422" spans="4:5" s="45" customFormat="1" ht="14.25" hidden="1" x14ac:dyDescent="0.2">
      <c r="D422" s="57"/>
      <c r="E422" s="58"/>
    </row>
    <row r="423" spans="4:5" s="45" customFormat="1" ht="14.25" hidden="1" x14ac:dyDescent="0.2">
      <c r="D423" s="57"/>
      <c r="E423" s="58"/>
    </row>
    <row r="424" spans="4:5" s="45" customFormat="1" ht="14.25" hidden="1" x14ac:dyDescent="0.2">
      <c r="D424" s="57"/>
      <c r="E424" s="58"/>
    </row>
    <row r="425" spans="4:5" s="45" customFormat="1" ht="14.25" hidden="1" x14ac:dyDescent="0.2">
      <c r="D425" s="57"/>
      <c r="E425" s="58"/>
    </row>
    <row r="426" spans="4:5" s="45" customFormat="1" ht="14.25" hidden="1" x14ac:dyDescent="0.2">
      <c r="D426" s="57"/>
      <c r="E426" s="58"/>
    </row>
    <row r="427" spans="4:5" s="45" customFormat="1" ht="14.25" hidden="1" x14ac:dyDescent="0.2">
      <c r="D427" s="57"/>
      <c r="E427" s="58"/>
    </row>
    <row r="428" spans="4:5" s="45" customFormat="1" ht="14.25" hidden="1" x14ac:dyDescent="0.2">
      <c r="D428" s="57"/>
      <c r="E428" s="58"/>
    </row>
    <row r="429" spans="4:5" s="45" customFormat="1" ht="14.25" hidden="1" x14ac:dyDescent="0.2">
      <c r="D429" s="57"/>
      <c r="E429" s="58"/>
    </row>
    <row r="430" spans="4:5" s="45" customFormat="1" ht="14.25" hidden="1" x14ac:dyDescent="0.2">
      <c r="D430" s="57"/>
      <c r="E430" s="58"/>
    </row>
    <row r="431" spans="4:5" s="45" customFormat="1" ht="14.25" hidden="1" x14ac:dyDescent="0.2">
      <c r="D431" s="57"/>
      <c r="E431" s="58"/>
    </row>
    <row r="432" spans="4:5" s="45" customFormat="1" ht="14.25" hidden="1" x14ac:dyDescent="0.2">
      <c r="D432" s="57"/>
      <c r="E432" s="58"/>
    </row>
    <row r="433" spans="4:5" s="45" customFormat="1" ht="14.25" hidden="1" x14ac:dyDescent="0.2">
      <c r="D433" s="57"/>
      <c r="E433" s="58"/>
    </row>
    <row r="434" spans="4:5" s="45" customFormat="1" ht="14.25" hidden="1" x14ac:dyDescent="0.2">
      <c r="D434" s="57"/>
      <c r="E434" s="58"/>
    </row>
    <row r="435" spans="4:5" s="45" customFormat="1" ht="14.25" hidden="1" x14ac:dyDescent="0.2">
      <c r="D435" s="57"/>
      <c r="E435" s="58"/>
    </row>
    <row r="436" spans="4:5" s="45" customFormat="1" ht="14.25" hidden="1" x14ac:dyDescent="0.2">
      <c r="D436" s="57"/>
      <c r="E436" s="58"/>
    </row>
    <row r="437" spans="4:5" s="45" customFormat="1" ht="14.25" hidden="1" x14ac:dyDescent="0.2">
      <c r="D437" s="57"/>
      <c r="E437" s="58"/>
    </row>
    <row r="438" spans="4:5" s="45" customFormat="1" ht="14.25" hidden="1" x14ac:dyDescent="0.2">
      <c r="D438" s="57"/>
      <c r="E438" s="58"/>
    </row>
    <row r="439" spans="4:5" s="45" customFormat="1" ht="14.25" hidden="1" x14ac:dyDescent="0.2">
      <c r="D439" s="57"/>
      <c r="E439" s="58"/>
    </row>
    <row r="440" spans="4:5" s="45" customFormat="1" ht="14.25" hidden="1" x14ac:dyDescent="0.2">
      <c r="D440" s="57"/>
      <c r="E440" s="58"/>
    </row>
    <row r="441" spans="4:5" s="45" customFormat="1" ht="14.25" hidden="1" x14ac:dyDescent="0.2">
      <c r="D441" s="57"/>
      <c r="E441" s="58"/>
    </row>
    <row r="442" spans="4:5" s="45" customFormat="1" ht="14.25" hidden="1" x14ac:dyDescent="0.2">
      <c r="D442" s="57"/>
      <c r="E442" s="58"/>
    </row>
    <row r="443" spans="4:5" s="45" customFormat="1" ht="14.25" hidden="1" x14ac:dyDescent="0.2">
      <c r="D443" s="57"/>
      <c r="E443" s="58"/>
    </row>
    <row r="444" spans="4:5" s="45" customFormat="1" ht="14.25" hidden="1" x14ac:dyDescent="0.2">
      <c r="D444" s="57"/>
      <c r="E444" s="58"/>
    </row>
    <row r="445" spans="4:5" s="45" customFormat="1" ht="14.25" hidden="1" x14ac:dyDescent="0.2">
      <c r="D445" s="57"/>
      <c r="E445" s="58"/>
    </row>
    <row r="446" spans="4:5" s="45" customFormat="1" ht="14.25" hidden="1" x14ac:dyDescent="0.2">
      <c r="D446" s="57"/>
      <c r="E446" s="58"/>
    </row>
    <row r="447" spans="4:5" s="45" customFormat="1" ht="14.25" hidden="1" x14ac:dyDescent="0.2">
      <c r="D447" s="57"/>
      <c r="E447" s="58"/>
    </row>
    <row r="448" spans="4:5" s="45" customFormat="1" ht="14.25" hidden="1" x14ac:dyDescent="0.2">
      <c r="D448" s="57"/>
      <c r="E448" s="58"/>
    </row>
    <row r="449" spans="4:5" s="45" customFormat="1" ht="14.25" hidden="1" x14ac:dyDescent="0.2">
      <c r="D449" s="57"/>
      <c r="E449" s="58"/>
    </row>
    <row r="450" spans="4:5" s="45" customFormat="1" ht="14.25" hidden="1" x14ac:dyDescent="0.2">
      <c r="D450" s="57"/>
      <c r="E450" s="58"/>
    </row>
    <row r="451" spans="4:5" s="45" customFormat="1" ht="14.25" hidden="1" x14ac:dyDescent="0.2">
      <c r="D451" s="57"/>
      <c r="E451" s="58"/>
    </row>
    <row r="452" spans="4:5" s="45" customFormat="1" ht="14.25" hidden="1" x14ac:dyDescent="0.2">
      <c r="D452" s="57"/>
      <c r="E452" s="58"/>
    </row>
    <row r="453" spans="4:5" s="45" customFormat="1" ht="14.25" hidden="1" x14ac:dyDescent="0.2">
      <c r="D453" s="57"/>
      <c r="E453" s="58"/>
    </row>
    <row r="454" spans="4:5" s="45" customFormat="1" ht="14.25" hidden="1" x14ac:dyDescent="0.2">
      <c r="D454" s="57"/>
      <c r="E454" s="58"/>
    </row>
    <row r="455" spans="4:5" s="45" customFormat="1" ht="14.25" hidden="1" x14ac:dyDescent="0.2">
      <c r="D455" s="57"/>
      <c r="E455" s="58"/>
    </row>
    <row r="456" spans="4:5" s="45" customFormat="1" ht="14.25" hidden="1" x14ac:dyDescent="0.2">
      <c r="D456" s="57"/>
      <c r="E456" s="58"/>
    </row>
    <row r="457" spans="4:5" s="45" customFormat="1" ht="14.25" hidden="1" x14ac:dyDescent="0.2">
      <c r="D457" s="57"/>
      <c r="E457" s="58"/>
    </row>
    <row r="458" spans="4:5" s="45" customFormat="1" ht="14.25" hidden="1" x14ac:dyDescent="0.2">
      <c r="D458" s="57"/>
      <c r="E458" s="58"/>
    </row>
    <row r="459" spans="4:5" s="45" customFormat="1" ht="14.25" hidden="1" x14ac:dyDescent="0.2">
      <c r="D459" s="57"/>
      <c r="E459" s="58"/>
    </row>
    <row r="460" spans="4:5" s="45" customFormat="1" ht="14.25" hidden="1" x14ac:dyDescent="0.2">
      <c r="D460" s="57"/>
      <c r="E460" s="58"/>
    </row>
    <row r="461" spans="4:5" s="45" customFormat="1" ht="14.25" hidden="1" x14ac:dyDescent="0.2">
      <c r="D461" s="57"/>
      <c r="E461" s="58"/>
    </row>
    <row r="462" spans="4:5" s="45" customFormat="1" ht="14.25" hidden="1" x14ac:dyDescent="0.2">
      <c r="D462" s="57"/>
      <c r="E462" s="58"/>
    </row>
    <row r="463" spans="4:5" s="45" customFormat="1" ht="14.25" hidden="1" x14ac:dyDescent="0.2">
      <c r="D463" s="57"/>
      <c r="E463" s="58"/>
    </row>
    <row r="464" spans="4:5" s="45" customFormat="1" ht="14.25" hidden="1" x14ac:dyDescent="0.2">
      <c r="D464" s="57"/>
      <c r="E464" s="58"/>
    </row>
    <row r="465" spans="4:5" s="45" customFormat="1" ht="14.25" hidden="1" x14ac:dyDescent="0.2">
      <c r="D465" s="57"/>
      <c r="E465" s="58"/>
    </row>
    <row r="466" spans="4:5" s="45" customFormat="1" ht="14.25" hidden="1" x14ac:dyDescent="0.2">
      <c r="D466" s="57"/>
      <c r="E466" s="58"/>
    </row>
    <row r="467" spans="4:5" s="45" customFormat="1" ht="14.25" hidden="1" x14ac:dyDescent="0.2">
      <c r="D467" s="57"/>
      <c r="E467" s="58"/>
    </row>
    <row r="468" spans="4:5" s="45" customFormat="1" ht="14.25" hidden="1" x14ac:dyDescent="0.2">
      <c r="D468" s="57"/>
      <c r="E468" s="58"/>
    </row>
    <row r="469" spans="4:5" s="45" customFormat="1" ht="14.25" hidden="1" x14ac:dyDescent="0.2">
      <c r="D469" s="57"/>
      <c r="E469" s="58"/>
    </row>
    <row r="470" spans="4:5" s="45" customFormat="1" ht="14.25" hidden="1" x14ac:dyDescent="0.2">
      <c r="D470" s="57"/>
      <c r="E470" s="58"/>
    </row>
    <row r="471" spans="4:5" s="45" customFormat="1" ht="14.25" hidden="1" x14ac:dyDescent="0.2">
      <c r="D471" s="57"/>
      <c r="E471" s="58"/>
    </row>
    <row r="472" spans="4:5" s="45" customFormat="1" ht="14.25" hidden="1" x14ac:dyDescent="0.2">
      <c r="D472" s="57"/>
      <c r="E472" s="58"/>
    </row>
    <row r="473" spans="4:5" s="45" customFormat="1" ht="14.25" hidden="1" x14ac:dyDescent="0.2">
      <c r="D473" s="57"/>
      <c r="E473" s="58"/>
    </row>
    <row r="474" spans="4:5" s="45" customFormat="1" ht="14.25" hidden="1" x14ac:dyDescent="0.2">
      <c r="D474" s="57"/>
      <c r="E474" s="58"/>
    </row>
    <row r="475" spans="4:5" s="45" customFormat="1" ht="14.25" hidden="1" x14ac:dyDescent="0.2">
      <c r="D475" s="57"/>
      <c r="E475" s="58"/>
    </row>
    <row r="476" spans="4:5" s="45" customFormat="1" ht="14.25" hidden="1" x14ac:dyDescent="0.2">
      <c r="D476" s="57"/>
      <c r="E476" s="58"/>
    </row>
    <row r="477" spans="4:5" s="45" customFormat="1" ht="14.25" hidden="1" x14ac:dyDescent="0.2">
      <c r="D477" s="57"/>
      <c r="E477" s="58"/>
    </row>
    <row r="478" spans="4:5" s="45" customFormat="1" ht="14.25" hidden="1" x14ac:dyDescent="0.2">
      <c r="D478" s="57"/>
      <c r="E478" s="58"/>
    </row>
    <row r="479" spans="4:5" s="45" customFormat="1" ht="14.25" hidden="1" x14ac:dyDescent="0.2">
      <c r="D479" s="57"/>
      <c r="E479" s="58"/>
    </row>
    <row r="480" spans="4:5" s="45" customFormat="1" ht="14.25" hidden="1" x14ac:dyDescent="0.2">
      <c r="D480" s="57"/>
      <c r="E480" s="58"/>
    </row>
    <row r="481" spans="4:5" s="45" customFormat="1" ht="14.25" hidden="1" x14ac:dyDescent="0.2">
      <c r="D481" s="57"/>
      <c r="E481" s="58"/>
    </row>
    <row r="482" spans="4:5" s="45" customFormat="1" ht="14.25" hidden="1" x14ac:dyDescent="0.2">
      <c r="D482" s="57"/>
      <c r="E482" s="58"/>
    </row>
    <row r="483" spans="4:5" s="45" customFormat="1" ht="14.25" hidden="1" x14ac:dyDescent="0.2">
      <c r="D483" s="57"/>
      <c r="E483" s="58"/>
    </row>
    <row r="484" spans="4:5" s="45" customFormat="1" ht="14.25" hidden="1" x14ac:dyDescent="0.2">
      <c r="D484" s="57"/>
      <c r="E484" s="58"/>
    </row>
    <row r="485" spans="4:5" s="45" customFormat="1" ht="14.25" hidden="1" x14ac:dyDescent="0.2">
      <c r="D485" s="57"/>
      <c r="E485" s="58"/>
    </row>
    <row r="486" spans="4:5" s="45" customFormat="1" ht="14.25" hidden="1" x14ac:dyDescent="0.2">
      <c r="D486" s="57"/>
      <c r="E486" s="58"/>
    </row>
    <row r="487" spans="4:5" s="45" customFormat="1" ht="14.25" hidden="1" x14ac:dyDescent="0.2">
      <c r="D487" s="57"/>
      <c r="E487" s="58"/>
    </row>
    <row r="488" spans="4:5" s="45" customFormat="1" ht="14.25" hidden="1" x14ac:dyDescent="0.2">
      <c r="D488" s="57"/>
      <c r="E488" s="58"/>
    </row>
    <row r="489" spans="4:5" s="45" customFormat="1" ht="14.25" hidden="1" x14ac:dyDescent="0.2">
      <c r="D489" s="57"/>
      <c r="E489" s="58"/>
    </row>
    <row r="490" spans="4:5" s="45" customFormat="1" ht="14.25" hidden="1" x14ac:dyDescent="0.2">
      <c r="D490" s="57"/>
      <c r="E490" s="58"/>
    </row>
    <row r="491" spans="4:5" s="45" customFormat="1" ht="14.25" hidden="1" x14ac:dyDescent="0.2">
      <c r="D491" s="57"/>
      <c r="E491" s="58"/>
    </row>
    <row r="492" spans="4:5" s="45" customFormat="1" ht="14.25" hidden="1" x14ac:dyDescent="0.2">
      <c r="D492" s="57"/>
      <c r="E492" s="58"/>
    </row>
    <row r="493" spans="4:5" s="45" customFormat="1" ht="14.25" hidden="1" x14ac:dyDescent="0.2">
      <c r="D493" s="57"/>
      <c r="E493" s="58"/>
    </row>
    <row r="494" spans="4:5" s="45" customFormat="1" ht="14.25" hidden="1" x14ac:dyDescent="0.2">
      <c r="D494" s="57"/>
      <c r="E494" s="58"/>
    </row>
    <row r="495" spans="4:5" s="45" customFormat="1" ht="14.25" hidden="1" x14ac:dyDescent="0.2">
      <c r="D495" s="57"/>
      <c r="E495" s="58"/>
    </row>
    <row r="496" spans="4:5" s="45" customFormat="1" ht="14.25" hidden="1" x14ac:dyDescent="0.2">
      <c r="D496" s="57"/>
      <c r="E496" s="58"/>
    </row>
    <row r="497" spans="4:5" s="45" customFormat="1" ht="14.25" hidden="1" x14ac:dyDescent="0.2">
      <c r="D497" s="57"/>
      <c r="E497" s="58"/>
    </row>
    <row r="498" spans="4:5" s="45" customFormat="1" ht="14.25" hidden="1" x14ac:dyDescent="0.2">
      <c r="D498" s="57"/>
      <c r="E498" s="58"/>
    </row>
    <row r="499" spans="4:5" s="45" customFormat="1" ht="14.25" hidden="1" x14ac:dyDescent="0.2">
      <c r="D499" s="57"/>
      <c r="E499" s="58"/>
    </row>
    <row r="500" spans="4:5" s="45" customFormat="1" ht="14.25" hidden="1" x14ac:dyDescent="0.2">
      <c r="D500" s="57"/>
      <c r="E500" s="58"/>
    </row>
    <row r="501" spans="4:5" s="45" customFormat="1" ht="14.25" hidden="1" x14ac:dyDescent="0.2">
      <c r="D501" s="57"/>
      <c r="E501" s="58"/>
    </row>
    <row r="502" spans="4:5" s="45" customFormat="1" ht="14.25" hidden="1" x14ac:dyDescent="0.2">
      <c r="D502" s="57"/>
      <c r="E502" s="58"/>
    </row>
    <row r="503" spans="4:5" s="45" customFormat="1" ht="14.25" hidden="1" x14ac:dyDescent="0.2">
      <c r="D503" s="57"/>
      <c r="E503" s="58"/>
    </row>
    <row r="504" spans="4:5" s="45" customFormat="1" ht="14.25" hidden="1" x14ac:dyDescent="0.2">
      <c r="D504" s="57"/>
      <c r="E504" s="58"/>
    </row>
    <row r="505" spans="4:5" s="45" customFormat="1" ht="14.25" hidden="1" x14ac:dyDescent="0.2">
      <c r="D505" s="57"/>
      <c r="E505" s="58"/>
    </row>
    <row r="506" spans="4:5" s="45" customFormat="1" ht="14.25" hidden="1" x14ac:dyDescent="0.2">
      <c r="D506" s="57"/>
      <c r="E506" s="58"/>
    </row>
    <row r="507" spans="4:5" s="45" customFormat="1" ht="14.25" hidden="1" x14ac:dyDescent="0.2">
      <c r="D507" s="57"/>
      <c r="E507" s="58"/>
    </row>
    <row r="508" spans="4:5" s="45" customFormat="1" ht="14.25" hidden="1" x14ac:dyDescent="0.2">
      <c r="D508" s="57"/>
      <c r="E508" s="58"/>
    </row>
    <row r="509" spans="4:5" s="45" customFormat="1" ht="14.25" hidden="1" x14ac:dyDescent="0.2">
      <c r="D509" s="57"/>
      <c r="E509" s="58"/>
    </row>
    <row r="510" spans="4:5" s="45" customFormat="1" ht="14.25" hidden="1" x14ac:dyDescent="0.2">
      <c r="D510" s="57"/>
      <c r="E510" s="58"/>
    </row>
    <row r="511" spans="4:5" s="45" customFormat="1" ht="14.25" hidden="1" x14ac:dyDescent="0.2">
      <c r="D511" s="57"/>
      <c r="E511" s="58"/>
    </row>
    <row r="512" spans="4:5" s="45" customFormat="1" ht="14.25" hidden="1" x14ac:dyDescent="0.2">
      <c r="D512" s="57"/>
      <c r="E512" s="58"/>
    </row>
    <row r="513" spans="4:5" s="45" customFormat="1" ht="14.25" hidden="1" x14ac:dyDescent="0.2">
      <c r="D513" s="57"/>
      <c r="E513" s="58"/>
    </row>
    <row r="514" spans="4:5" s="45" customFormat="1" ht="14.25" hidden="1" x14ac:dyDescent="0.2">
      <c r="D514" s="57"/>
      <c r="E514" s="58"/>
    </row>
    <row r="515" spans="4:5" s="45" customFormat="1" ht="14.25" hidden="1" x14ac:dyDescent="0.2">
      <c r="D515" s="57"/>
      <c r="E515" s="58"/>
    </row>
    <row r="516" spans="4:5" s="45" customFormat="1" ht="14.25" hidden="1" x14ac:dyDescent="0.2">
      <c r="D516" s="57"/>
      <c r="E516" s="58"/>
    </row>
    <row r="517" spans="4:5" s="45" customFormat="1" ht="14.25" hidden="1" x14ac:dyDescent="0.2">
      <c r="D517" s="57"/>
      <c r="E517" s="58"/>
    </row>
    <row r="518" spans="4:5" s="45" customFormat="1" ht="14.25" hidden="1" x14ac:dyDescent="0.2">
      <c r="D518" s="57"/>
      <c r="E518" s="58"/>
    </row>
    <row r="519" spans="4:5" s="45" customFormat="1" ht="14.25" hidden="1" x14ac:dyDescent="0.2">
      <c r="D519" s="57"/>
      <c r="E519" s="58"/>
    </row>
    <row r="520" spans="4:5" s="45" customFormat="1" ht="14.25" hidden="1" x14ac:dyDescent="0.2">
      <c r="D520" s="57"/>
      <c r="E520" s="58"/>
    </row>
    <row r="521" spans="4:5" s="45" customFormat="1" ht="14.25" hidden="1" x14ac:dyDescent="0.2">
      <c r="D521" s="57"/>
      <c r="E521" s="58"/>
    </row>
    <row r="522" spans="4:5" s="45" customFormat="1" ht="14.25" hidden="1" x14ac:dyDescent="0.2">
      <c r="D522" s="57"/>
      <c r="E522" s="58"/>
    </row>
    <row r="523" spans="4:5" s="45" customFormat="1" ht="14.25" hidden="1" x14ac:dyDescent="0.2">
      <c r="D523" s="57"/>
      <c r="E523" s="58"/>
    </row>
    <row r="524" spans="4:5" s="45" customFormat="1" ht="14.25" hidden="1" x14ac:dyDescent="0.2">
      <c r="D524" s="57"/>
      <c r="E524" s="58"/>
    </row>
    <row r="525" spans="4:5" s="45" customFormat="1" ht="14.25" hidden="1" x14ac:dyDescent="0.2">
      <c r="D525" s="57"/>
      <c r="E525" s="58"/>
    </row>
    <row r="526" spans="4:5" s="45" customFormat="1" ht="14.25" hidden="1" x14ac:dyDescent="0.2">
      <c r="D526" s="57"/>
      <c r="E526" s="58"/>
    </row>
    <row r="527" spans="4:5" s="45" customFormat="1" ht="14.25" hidden="1" x14ac:dyDescent="0.2">
      <c r="D527" s="57"/>
      <c r="E527" s="58"/>
    </row>
    <row r="528" spans="4:5" s="45" customFormat="1" ht="14.25" hidden="1" x14ac:dyDescent="0.2">
      <c r="D528" s="57"/>
      <c r="E528" s="58"/>
    </row>
    <row r="529" spans="4:5" s="45" customFormat="1" ht="14.25" hidden="1" x14ac:dyDescent="0.2">
      <c r="D529" s="57"/>
      <c r="E529" s="58"/>
    </row>
    <row r="530" spans="4:5" s="45" customFormat="1" ht="14.25" hidden="1" x14ac:dyDescent="0.2">
      <c r="D530" s="57"/>
      <c r="E530" s="58"/>
    </row>
    <row r="531" spans="4:5" s="45" customFormat="1" ht="14.25" hidden="1" x14ac:dyDescent="0.2">
      <c r="D531" s="57"/>
      <c r="E531" s="58"/>
    </row>
    <row r="532" spans="4:5" s="45" customFormat="1" ht="14.25" hidden="1" x14ac:dyDescent="0.2">
      <c r="D532" s="57"/>
      <c r="E532" s="58"/>
    </row>
    <row r="533" spans="4:5" s="45" customFormat="1" ht="14.25" hidden="1" x14ac:dyDescent="0.2">
      <c r="D533" s="57"/>
      <c r="E533" s="58"/>
    </row>
    <row r="534" spans="4:5" s="45" customFormat="1" ht="14.25" hidden="1" x14ac:dyDescent="0.2">
      <c r="D534" s="57"/>
      <c r="E534" s="58"/>
    </row>
    <row r="535" spans="4:5" s="45" customFormat="1" ht="14.25" hidden="1" x14ac:dyDescent="0.2">
      <c r="D535" s="57"/>
      <c r="E535" s="58"/>
    </row>
    <row r="536" spans="4:5" s="45" customFormat="1" ht="14.25" hidden="1" x14ac:dyDescent="0.2">
      <c r="D536" s="57"/>
      <c r="E536" s="58"/>
    </row>
    <row r="537" spans="4:5" s="45" customFormat="1" ht="14.25" hidden="1" x14ac:dyDescent="0.2">
      <c r="D537" s="57"/>
      <c r="E537" s="58"/>
    </row>
    <row r="538" spans="4:5" s="45" customFormat="1" ht="14.25" hidden="1" x14ac:dyDescent="0.2">
      <c r="D538" s="57"/>
      <c r="E538" s="58"/>
    </row>
    <row r="539" spans="4:5" s="45" customFormat="1" ht="14.25" hidden="1" x14ac:dyDescent="0.2">
      <c r="D539" s="57"/>
      <c r="E539" s="58"/>
    </row>
    <row r="540" spans="4:5" s="45" customFormat="1" ht="14.25" hidden="1" x14ac:dyDescent="0.2">
      <c r="D540" s="57"/>
      <c r="E540" s="58"/>
    </row>
    <row r="541" spans="4:5" s="45" customFormat="1" ht="14.25" hidden="1" x14ac:dyDescent="0.2">
      <c r="D541" s="57"/>
      <c r="E541" s="58"/>
    </row>
    <row r="542" spans="4:5" s="45" customFormat="1" ht="14.25" hidden="1" x14ac:dyDescent="0.2">
      <c r="D542" s="57"/>
      <c r="E542" s="58"/>
    </row>
    <row r="543" spans="4:5" s="45" customFormat="1" ht="14.25" hidden="1" x14ac:dyDescent="0.2">
      <c r="D543" s="57"/>
      <c r="E543" s="58"/>
    </row>
    <row r="544" spans="4:5" s="45" customFormat="1" ht="14.25" hidden="1" x14ac:dyDescent="0.2">
      <c r="D544" s="57"/>
      <c r="E544" s="58"/>
    </row>
    <row r="545" spans="4:5" s="45" customFormat="1" ht="14.25" hidden="1" x14ac:dyDescent="0.2">
      <c r="D545" s="57"/>
      <c r="E545" s="58"/>
    </row>
    <row r="546" spans="4:5" s="45" customFormat="1" ht="14.25" hidden="1" x14ac:dyDescent="0.2">
      <c r="D546" s="57"/>
      <c r="E546" s="58"/>
    </row>
    <row r="547" spans="4:5" s="45" customFormat="1" ht="14.25" hidden="1" x14ac:dyDescent="0.2">
      <c r="D547" s="57"/>
      <c r="E547" s="58"/>
    </row>
    <row r="548" spans="4:5" s="45" customFormat="1" ht="14.25" hidden="1" x14ac:dyDescent="0.2">
      <c r="D548" s="57"/>
      <c r="E548" s="58"/>
    </row>
    <row r="549" spans="4:5" s="45" customFormat="1" ht="14.25" hidden="1" x14ac:dyDescent="0.2">
      <c r="D549" s="57"/>
      <c r="E549" s="58"/>
    </row>
    <row r="550" spans="4:5" s="45" customFormat="1" ht="14.25" hidden="1" x14ac:dyDescent="0.2">
      <c r="D550" s="57"/>
      <c r="E550" s="58"/>
    </row>
    <row r="551" spans="4:5" s="45" customFormat="1" ht="14.25" hidden="1" x14ac:dyDescent="0.2">
      <c r="D551" s="57"/>
      <c r="E551" s="58"/>
    </row>
    <row r="552" spans="4:5" s="45" customFormat="1" ht="14.25" hidden="1" x14ac:dyDescent="0.2">
      <c r="D552" s="57"/>
      <c r="E552" s="58"/>
    </row>
    <row r="553" spans="4:5" s="45" customFormat="1" ht="14.25" hidden="1" x14ac:dyDescent="0.2">
      <c r="D553" s="57"/>
      <c r="E553" s="58"/>
    </row>
    <row r="554" spans="4:5" s="45" customFormat="1" ht="14.25" hidden="1" x14ac:dyDescent="0.2">
      <c r="D554" s="57"/>
      <c r="E554" s="58"/>
    </row>
    <row r="555" spans="4:5" s="45" customFormat="1" ht="14.25" hidden="1" x14ac:dyDescent="0.2">
      <c r="D555" s="57"/>
      <c r="E555" s="58"/>
    </row>
    <row r="556" spans="4:5" s="45" customFormat="1" ht="14.25" hidden="1" x14ac:dyDescent="0.2">
      <c r="D556" s="57"/>
      <c r="E556" s="58"/>
    </row>
    <row r="557" spans="4:5" s="45" customFormat="1" ht="14.25" hidden="1" x14ac:dyDescent="0.2">
      <c r="D557" s="57"/>
      <c r="E557" s="58"/>
    </row>
    <row r="558" spans="4:5" s="45" customFormat="1" ht="14.25" hidden="1" x14ac:dyDescent="0.2">
      <c r="D558" s="57"/>
      <c r="E558" s="58"/>
    </row>
    <row r="559" spans="4:5" s="45" customFormat="1" ht="14.25" hidden="1" x14ac:dyDescent="0.2">
      <c r="D559" s="57"/>
      <c r="E559" s="58"/>
    </row>
    <row r="560" spans="4:5" s="45" customFormat="1" ht="14.25" hidden="1" x14ac:dyDescent="0.2">
      <c r="D560" s="57"/>
      <c r="E560" s="58"/>
    </row>
    <row r="561" spans="4:5" s="45" customFormat="1" ht="14.25" hidden="1" x14ac:dyDescent="0.2">
      <c r="D561" s="57"/>
      <c r="E561" s="58"/>
    </row>
    <row r="562" spans="4:5" s="45" customFormat="1" ht="14.25" hidden="1" x14ac:dyDescent="0.2">
      <c r="D562" s="57"/>
      <c r="E562" s="58"/>
    </row>
    <row r="563" spans="4:5" s="45" customFormat="1" ht="14.25" hidden="1" x14ac:dyDescent="0.2">
      <c r="D563" s="57"/>
      <c r="E563" s="58"/>
    </row>
    <row r="564" spans="4:5" s="45" customFormat="1" ht="14.25" hidden="1" x14ac:dyDescent="0.2">
      <c r="D564" s="57"/>
      <c r="E564" s="58"/>
    </row>
    <row r="565" spans="4:5" s="45" customFormat="1" ht="14.25" hidden="1" x14ac:dyDescent="0.2">
      <c r="D565" s="57"/>
      <c r="E565" s="58"/>
    </row>
    <row r="566" spans="4:5" s="45" customFormat="1" ht="14.25" hidden="1" x14ac:dyDescent="0.2">
      <c r="D566" s="57"/>
      <c r="E566" s="58"/>
    </row>
    <row r="567" spans="4:5" s="45" customFormat="1" ht="14.25" hidden="1" x14ac:dyDescent="0.2">
      <c r="D567" s="57"/>
      <c r="E567" s="58"/>
    </row>
    <row r="568" spans="4:5" s="45" customFormat="1" ht="14.25" hidden="1" x14ac:dyDescent="0.2">
      <c r="D568" s="57"/>
      <c r="E568" s="58"/>
    </row>
    <row r="569" spans="4:5" s="45" customFormat="1" ht="14.25" hidden="1" x14ac:dyDescent="0.2">
      <c r="D569" s="57"/>
      <c r="E569" s="58"/>
    </row>
    <row r="570" spans="4:5" s="45" customFormat="1" ht="14.25" hidden="1" x14ac:dyDescent="0.2">
      <c r="D570" s="57"/>
      <c r="E570" s="58"/>
    </row>
    <row r="571" spans="4:5" s="45" customFormat="1" ht="14.25" hidden="1" x14ac:dyDescent="0.2">
      <c r="D571" s="57"/>
      <c r="E571" s="58"/>
    </row>
    <row r="572" spans="4:5" s="45" customFormat="1" ht="14.25" hidden="1" x14ac:dyDescent="0.2">
      <c r="D572" s="57"/>
      <c r="E572" s="58"/>
    </row>
    <row r="573" spans="4:5" s="45" customFormat="1" ht="14.25" hidden="1" x14ac:dyDescent="0.2">
      <c r="D573" s="57"/>
      <c r="E573" s="58"/>
    </row>
    <row r="574" spans="4:5" s="45" customFormat="1" ht="14.25" hidden="1" x14ac:dyDescent="0.2">
      <c r="D574" s="57"/>
      <c r="E574" s="58"/>
    </row>
    <row r="575" spans="4:5" s="45" customFormat="1" ht="14.25" hidden="1" x14ac:dyDescent="0.2">
      <c r="D575" s="57"/>
      <c r="E575" s="58"/>
    </row>
    <row r="576" spans="4:5" s="45" customFormat="1" ht="14.25" hidden="1" x14ac:dyDescent="0.2">
      <c r="D576" s="57"/>
      <c r="E576" s="58"/>
    </row>
    <row r="577" spans="4:5" s="45" customFormat="1" ht="14.25" hidden="1" x14ac:dyDescent="0.2">
      <c r="D577" s="57"/>
      <c r="E577" s="58"/>
    </row>
    <row r="578" spans="4:5" s="45" customFormat="1" ht="14.25" hidden="1" x14ac:dyDescent="0.2">
      <c r="D578" s="57"/>
      <c r="E578" s="58"/>
    </row>
    <row r="579" spans="4:5" s="45" customFormat="1" ht="14.25" hidden="1" x14ac:dyDescent="0.2">
      <c r="D579" s="57"/>
      <c r="E579" s="58"/>
    </row>
    <row r="580" spans="4:5" s="45" customFormat="1" ht="14.25" hidden="1" x14ac:dyDescent="0.2">
      <c r="D580" s="57"/>
      <c r="E580" s="58"/>
    </row>
    <row r="581" spans="4:5" s="45" customFormat="1" ht="14.25" hidden="1" x14ac:dyDescent="0.2">
      <c r="D581" s="57"/>
      <c r="E581" s="58"/>
    </row>
    <row r="582" spans="4:5" s="45" customFormat="1" ht="14.25" hidden="1" x14ac:dyDescent="0.2">
      <c r="D582" s="57"/>
      <c r="E582" s="58"/>
    </row>
    <row r="583" spans="4:5" s="45" customFormat="1" ht="14.25" hidden="1" x14ac:dyDescent="0.2">
      <c r="D583" s="57"/>
      <c r="E583" s="58"/>
    </row>
    <row r="584" spans="4:5" s="45" customFormat="1" ht="14.25" hidden="1" x14ac:dyDescent="0.2">
      <c r="D584" s="57"/>
      <c r="E584" s="58"/>
    </row>
    <row r="585" spans="4:5" s="45" customFormat="1" ht="14.25" hidden="1" x14ac:dyDescent="0.2">
      <c r="D585" s="57"/>
      <c r="E585" s="58"/>
    </row>
    <row r="586" spans="4:5" s="45" customFormat="1" ht="14.25" hidden="1" x14ac:dyDescent="0.2">
      <c r="D586" s="57"/>
      <c r="E586" s="58"/>
    </row>
    <row r="587" spans="4:5" s="45" customFormat="1" ht="14.25" hidden="1" x14ac:dyDescent="0.2">
      <c r="D587" s="57"/>
      <c r="E587" s="58"/>
    </row>
    <row r="588" spans="4:5" s="45" customFormat="1" ht="14.25" hidden="1" x14ac:dyDescent="0.2">
      <c r="D588" s="57"/>
      <c r="E588" s="58"/>
    </row>
    <row r="589" spans="4:5" s="45" customFormat="1" ht="14.25" hidden="1" x14ac:dyDescent="0.2">
      <c r="D589" s="57"/>
      <c r="E589" s="58"/>
    </row>
    <row r="590" spans="4:5" s="45" customFormat="1" ht="14.25" hidden="1" x14ac:dyDescent="0.2">
      <c r="D590" s="57"/>
      <c r="E590" s="58"/>
    </row>
    <row r="591" spans="4:5" s="45" customFormat="1" ht="14.25" hidden="1" x14ac:dyDescent="0.2">
      <c r="D591" s="57"/>
      <c r="E591" s="58"/>
    </row>
    <row r="592" spans="4:5" s="45" customFormat="1" ht="14.25" hidden="1" x14ac:dyDescent="0.2">
      <c r="D592" s="57"/>
      <c r="E592" s="58"/>
    </row>
    <row r="593" spans="4:5" s="45" customFormat="1" ht="14.25" hidden="1" x14ac:dyDescent="0.2">
      <c r="D593" s="57"/>
      <c r="E593" s="58"/>
    </row>
    <row r="594" spans="4:5" s="45" customFormat="1" ht="14.25" hidden="1" x14ac:dyDescent="0.2">
      <c r="D594" s="57"/>
      <c r="E594" s="58"/>
    </row>
    <row r="595" spans="4:5" s="45" customFormat="1" ht="14.25" hidden="1" x14ac:dyDescent="0.2">
      <c r="D595" s="57"/>
      <c r="E595" s="58"/>
    </row>
    <row r="596" spans="4:5" s="45" customFormat="1" ht="14.25" hidden="1" x14ac:dyDescent="0.2">
      <c r="D596" s="57"/>
      <c r="E596" s="58"/>
    </row>
    <row r="597" spans="4:5" s="45" customFormat="1" ht="14.25" hidden="1" x14ac:dyDescent="0.2">
      <c r="D597" s="57"/>
      <c r="E597" s="58"/>
    </row>
    <row r="598" spans="4:5" s="45" customFormat="1" ht="14.25" hidden="1" x14ac:dyDescent="0.2">
      <c r="D598" s="57"/>
      <c r="E598" s="58"/>
    </row>
    <row r="599" spans="4:5" s="45" customFormat="1" ht="14.25" hidden="1" x14ac:dyDescent="0.2">
      <c r="D599" s="57"/>
      <c r="E599" s="58"/>
    </row>
    <row r="600" spans="4:5" s="45" customFormat="1" ht="14.25" hidden="1" x14ac:dyDescent="0.2">
      <c r="D600" s="57"/>
      <c r="E600" s="58"/>
    </row>
    <row r="601" spans="4:5" s="45" customFormat="1" ht="14.25" hidden="1" x14ac:dyDescent="0.2">
      <c r="D601" s="57"/>
      <c r="E601" s="58"/>
    </row>
    <row r="602" spans="4:5" s="45" customFormat="1" ht="14.25" hidden="1" x14ac:dyDescent="0.2">
      <c r="D602" s="57"/>
      <c r="E602" s="58"/>
    </row>
    <row r="603" spans="4:5" s="45" customFormat="1" ht="14.25" hidden="1" x14ac:dyDescent="0.2">
      <c r="D603" s="57"/>
      <c r="E603" s="58"/>
    </row>
    <row r="604" spans="4:5" s="45" customFormat="1" ht="14.25" hidden="1" x14ac:dyDescent="0.2">
      <c r="D604" s="57"/>
      <c r="E604" s="58"/>
    </row>
    <row r="605" spans="4:5" s="45" customFormat="1" ht="14.25" hidden="1" x14ac:dyDescent="0.2">
      <c r="D605" s="57"/>
      <c r="E605" s="58"/>
    </row>
    <row r="606" spans="4:5" s="45" customFormat="1" ht="14.25" hidden="1" x14ac:dyDescent="0.2">
      <c r="D606" s="57"/>
      <c r="E606" s="58"/>
    </row>
    <row r="607" spans="4:5" s="45" customFormat="1" ht="14.25" hidden="1" x14ac:dyDescent="0.2">
      <c r="D607" s="57"/>
      <c r="E607" s="58"/>
    </row>
    <row r="608" spans="4:5" s="45" customFormat="1" ht="14.25" hidden="1" x14ac:dyDescent="0.2">
      <c r="D608" s="57"/>
      <c r="E608" s="58"/>
    </row>
    <row r="609" spans="4:5" s="45" customFormat="1" ht="14.25" hidden="1" x14ac:dyDescent="0.2">
      <c r="D609" s="57"/>
      <c r="E609" s="58"/>
    </row>
    <row r="610" spans="4:5" s="45" customFormat="1" ht="14.25" hidden="1" x14ac:dyDescent="0.2">
      <c r="D610" s="57"/>
      <c r="E610" s="58"/>
    </row>
    <row r="611" spans="4:5" s="45" customFormat="1" ht="14.25" hidden="1" x14ac:dyDescent="0.2">
      <c r="D611" s="57"/>
      <c r="E611" s="58"/>
    </row>
    <row r="612" spans="4:5" s="45" customFormat="1" ht="14.25" hidden="1" x14ac:dyDescent="0.2">
      <c r="D612" s="57"/>
      <c r="E612" s="58"/>
    </row>
    <row r="613" spans="4:5" s="45" customFormat="1" ht="14.25" hidden="1" x14ac:dyDescent="0.2">
      <c r="D613" s="57"/>
      <c r="E613" s="58"/>
    </row>
    <row r="614" spans="4:5" s="45" customFormat="1" ht="14.25" hidden="1" x14ac:dyDescent="0.2">
      <c r="D614" s="57"/>
      <c r="E614" s="58"/>
    </row>
    <row r="615" spans="4:5" s="45" customFormat="1" ht="14.25" hidden="1" x14ac:dyDescent="0.2">
      <c r="D615" s="57"/>
      <c r="E615" s="58"/>
    </row>
    <row r="616" spans="4:5" s="45" customFormat="1" ht="14.25" hidden="1" x14ac:dyDescent="0.2">
      <c r="D616" s="57"/>
      <c r="E616" s="58"/>
    </row>
    <row r="617" spans="4:5" s="45" customFormat="1" ht="14.25" hidden="1" x14ac:dyDescent="0.2">
      <c r="D617" s="57"/>
      <c r="E617" s="58"/>
    </row>
    <row r="618" spans="4:5" s="45" customFormat="1" ht="14.25" hidden="1" x14ac:dyDescent="0.2">
      <c r="D618" s="57"/>
      <c r="E618" s="58"/>
    </row>
    <row r="619" spans="4:5" s="45" customFormat="1" ht="14.25" hidden="1" x14ac:dyDescent="0.2">
      <c r="D619" s="57"/>
      <c r="E619" s="58"/>
    </row>
    <row r="620" spans="4:5" s="45" customFormat="1" ht="14.25" hidden="1" x14ac:dyDescent="0.2">
      <c r="D620" s="57"/>
      <c r="E620" s="58"/>
    </row>
    <row r="621" spans="4:5" s="45" customFormat="1" ht="14.25" hidden="1" x14ac:dyDescent="0.2">
      <c r="D621" s="57"/>
      <c r="E621" s="58"/>
    </row>
    <row r="622" spans="4:5" s="45" customFormat="1" ht="14.25" hidden="1" x14ac:dyDescent="0.2">
      <c r="D622" s="57"/>
      <c r="E622" s="58"/>
    </row>
    <row r="623" spans="4:5" s="45" customFormat="1" ht="14.25" hidden="1" x14ac:dyDescent="0.2">
      <c r="D623" s="57"/>
      <c r="E623" s="58"/>
    </row>
    <row r="624" spans="4:5" s="45" customFormat="1" ht="14.25" hidden="1" x14ac:dyDescent="0.2">
      <c r="D624" s="57"/>
      <c r="E624" s="58"/>
    </row>
    <row r="625" spans="4:5" s="45" customFormat="1" ht="14.25" hidden="1" x14ac:dyDescent="0.2">
      <c r="D625" s="57"/>
      <c r="E625" s="58"/>
    </row>
    <row r="626" spans="4:5" s="45" customFormat="1" ht="14.25" hidden="1" x14ac:dyDescent="0.2">
      <c r="D626" s="57"/>
      <c r="E626" s="58"/>
    </row>
    <row r="627" spans="4:5" s="45" customFormat="1" ht="14.25" hidden="1" x14ac:dyDescent="0.2">
      <c r="D627" s="57"/>
      <c r="E627" s="58"/>
    </row>
    <row r="628" spans="4:5" s="45" customFormat="1" ht="14.25" hidden="1" x14ac:dyDescent="0.2">
      <c r="D628" s="57"/>
      <c r="E628" s="58"/>
    </row>
    <row r="629" spans="4:5" s="45" customFormat="1" ht="14.25" hidden="1" x14ac:dyDescent="0.2">
      <c r="D629" s="57"/>
      <c r="E629" s="58"/>
    </row>
    <row r="630" spans="4:5" s="45" customFormat="1" ht="14.25" hidden="1" x14ac:dyDescent="0.2">
      <c r="D630" s="57"/>
      <c r="E630" s="58"/>
    </row>
    <row r="631" spans="4:5" s="45" customFormat="1" ht="14.25" hidden="1" x14ac:dyDescent="0.2">
      <c r="D631" s="57"/>
      <c r="E631" s="58"/>
    </row>
    <row r="632" spans="4:5" s="45" customFormat="1" ht="14.25" hidden="1" x14ac:dyDescent="0.2">
      <c r="D632" s="57"/>
      <c r="E632" s="58"/>
    </row>
    <row r="633" spans="4:5" s="45" customFormat="1" ht="14.25" hidden="1" x14ac:dyDescent="0.2">
      <c r="D633" s="57"/>
      <c r="E633" s="58"/>
    </row>
    <row r="634" spans="4:5" s="45" customFormat="1" ht="14.25" hidden="1" x14ac:dyDescent="0.2">
      <c r="D634" s="57"/>
      <c r="E634" s="58"/>
    </row>
    <row r="635" spans="4:5" s="45" customFormat="1" ht="14.25" hidden="1" x14ac:dyDescent="0.2">
      <c r="D635" s="57"/>
      <c r="E635" s="58"/>
    </row>
    <row r="636" spans="4:5" s="45" customFormat="1" ht="14.25" hidden="1" x14ac:dyDescent="0.2">
      <c r="D636" s="57"/>
      <c r="E636" s="58"/>
    </row>
    <row r="637" spans="4:5" s="45" customFormat="1" ht="14.25" hidden="1" x14ac:dyDescent="0.2">
      <c r="D637" s="57"/>
      <c r="E637" s="58"/>
    </row>
    <row r="638" spans="4:5" s="45" customFormat="1" ht="14.25" hidden="1" x14ac:dyDescent="0.2">
      <c r="D638" s="57"/>
      <c r="E638" s="58"/>
    </row>
    <row r="639" spans="4:5" s="45" customFormat="1" ht="14.25" hidden="1" x14ac:dyDescent="0.2">
      <c r="D639" s="57"/>
      <c r="E639" s="58"/>
    </row>
    <row r="640" spans="4:5" s="45" customFormat="1" ht="14.25" hidden="1" x14ac:dyDescent="0.2">
      <c r="D640" s="57"/>
      <c r="E640" s="58"/>
    </row>
    <row r="641" spans="4:5" s="45" customFormat="1" ht="14.25" hidden="1" x14ac:dyDescent="0.2">
      <c r="D641" s="57"/>
      <c r="E641" s="58"/>
    </row>
    <row r="642" spans="4:5" s="45" customFormat="1" ht="14.25" hidden="1" x14ac:dyDescent="0.2">
      <c r="D642" s="57"/>
      <c r="E642" s="58"/>
    </row>
    <row r="643" spans="4:5" s="45" customFormat="1" ht="14.25" hidden="1" x14ac:dyDescent="0.2">
      <c r="D643" s="57"/>
      <c r="E643" s="58"/>
    </row>
    <row r="644" spans="4:5" s="45" customFormat="1" ht="14.25" hidden="1" x14ac:dyDescent="0.2">
      <c r="D644" s="57"/>
      <c r="E644" s="58"/>
    </row>
    <row r="645" spans="4:5" s="45" customFormat="1" ht="14.25" hidden="1" x14ac:dyDescent="0.2">
      <c r="D645" s="57"/>
      <c r="E645" s="58"/>
    </row>
    <row r="646" spans="4:5" s="45" customFormat="1" ht="14.25" hidden="1" x14ac:dyDescent="0.2">
      <c r="D646" s="57"/>
      <c r="E646" s="58"/>
    </row>
    <row r="647" spans="4:5" s="45" customFormat="1" ht="14.25" hidden="1" x14ac:dyDescent="0.2">
      <c r="D647" s="57"/>
      <c r="E647" s="58"/>
    </row>
    <row r="648" spans="4:5" s="45" customFormat="1" ht="14.25" hidden="1" x14ac:dyDescent="0.2">
      <c r="D648" s="57"/>
      <c r="E648" s="58"/>
    </row>
    <row r="649" spans="4:5" s="45" customFormat="1" ht="14.25" hidden="1" x14ac:dyDescent="0.2">
      <c r="D649" s="57"/>
      <c r="E649" s="58"/>
    </row>
    <row r="650" spans="4:5" s="45" customFormat="1" ht="14.25" hidden="1" x14ac:dyDescent="0.2">
      <c r="D650" s="57"/>
      <c r="E650" s="58"/>
    </row>
    <row r="651" spans="4:5" s="45" customFormat="1" ht="14.25" hidden="1" x14ac:dyDescent="0.2">
      <c r="D651" s="57"/>
      <c r="E651" s="58"/>
    </row>
    <row r="652" spans="4:5" s="45" customFormat="1" ht="14.25" hidden="1" x14ac:dyDescent="0.2">
      <c r="D652" s="57"/>
      <c r="E652" s="58"/>
    </row>
    <row r="653" spans="4:5" s="45" customFormat="1" ht="14.25" hidden="1" x14ac:dyDescent="0.2">
      <c r="D653" s="57"/>
      <c r="E653" s="58"/>
    </row>
    <row r="654" spans="4:5" s="45" customFormat="1" ht="14.25" hidden="1" x14ac:dyDescent="0.2">
      <c r="D654" s="57"/>
      <c r="E654" s="58"/>
    </row>
    <row r="655" spans="4:5" s="45" customFormat="1" ht="14.25" hidden="1" x14ac:dyDescent="0.2">
      <c r="D655" s="57"/>
      <c r="E655" s="58"/>
    </row>
    <row r="656" spans="4:5" s="45" customFormat="1" ht="14.25" hidden="1" x14ac:dyDescent="0.2">
      <c r="D656" s="57"/>
      <c r="E656" s="58"/>
    </row>
    <row r="657" spans="4:5" s="45" customFormat="1" ht="14.25" hidden="1" x14ac:dyDescent="0.2">
      <c r="D657" s="57"/>
      <c r="E657" s="58"/>
    </row>
    <row r="658" spans="4:5" s="45" customFormat="1" ht="14.25" hidden="1" x14ac:dyDescent="0.2">
      <c r="D658" s="57"/>
      <c r="E658" s="58"/>
    </row>
    <row r="659" spans="4:5" s="45" customFormat="1" ht="14.25" hidden="1" x14ac:dyDescent="0.2">
      <c r="D659" s="57"/>
      <c r="E659" s="58"/>
    </row>
    <row r="660" spans="4:5" s="45" customFormat="1" ht="14.25" hidden="1" x14ac:dyDescent="0.2">
      <c r="D660" s="57"/>
      <c r="E660" s="58"/>
    </row>
    <row r="661" spans="4:5" s="45" customFormat="1" ht="14.25" hidden="1" x14ac:dyDescent="0.2">
      <c r="D661" s="57"/>
      <c r="E661" s="58"/>
    </row>
    <row r="662" spans="4:5" s="45" customFormat="1" ht="14.25" hidden="1" x14ac:dyDescent="0.2">
      <c r="D662" s="57"/>
      <c r="E662" s="58"/>
    </row>
    <row r="663" spans="4:5" s="45" customFormat="1" ht="14.25" hidden="1" x14ac:dyDescent="0.2">
      <c r="D663" s="57"/>
      <c r="E663" s="58"/>
    </row>
    <row r="664" spans="4:5" s="45" customFormat="1" ht="14.25" hidden="1" x14ac:dyDescent="0.2">
      <c r="D664" s="57"/>
      <c r="E664" s="58"/>
    </row>
    <row r="665" spans="4:5" s="45" customFormat="1" ht="14.25" hidden="1" x14ac:dyDescent="0.2">
      <c r="D665" s="57"/>
      <c r="E665" s="58"/>
    </row>
    <row r="666" spans="4:5" s="45" customFormat="1" ht="14.25" hidden="1" x14ac:dyDescent="0.2">
      <c r="D666" s="57"/>
      <c r="E666" s="58"/>
    </row>
    <row r="667" spans="4:5" s="45" customFormat="1" ht="14.25" hidden="1" x14ac:dyDescent="0.2">
      <c r="D667" s="57"/>
      <c r="E667" s="58"/>
    </row>
    <row r="668" spans="4:5" s="45" customFormat="1" ht="14.25" hidden="1" x14ac:dyDescent="0.2">
      <c r="D668" s="57"/>
      <c r="E668" s="58"/>
    </row>
    <row r="669" spans="4:5" s="45" customFormat="1" ht="14.25" hidden="1" x14ac:dyDescent="0.2">
      <c r="D669" s="57"/>
      <c r="E669" s="58"/>
    </row>
    <row r="670" spans="4:5" s="45" customFormat="1" ht="14.25" hidden="1" x14ac:dyDescent="0.2">
      <c r="D670" s="57"/>
      <c r="E670" s="58"/>
    </row>
    <row r="671" spans="4:5" s="45" customFormat="1" ht="14.25" hidden="1" x14ac:dyDescent="0.2">
      <c r="D671" s="57"/>
      <c r="E671" s="58"/>
    </row>
    <row r="672" spans="4:5" s="45" customFormat="1" ht="14.25" hidden="1" x14ac:dyDescent="0.2">
      <c r="D672" s="57"/>
      <c r="E672" s="58"/>
    </row>
    <row r="673" spans="4:5" s="45" customFormat="1" ht="14.25" hidden="1" x14ac:dyDescent="0.2">
      <c r="D673" s="57"/>
      <c r="E673" s="58"/>
    </row>
    <row r="674" spans="4:5" s="45" customFormat="1" ht="14.25" hidden="1" x14ac:dyDescent="0.2">
      <c r="D674" s="57"/>
      <c r="E674" s="58"/>
    </row>
    <row r="675" spans="4:5" s="45" customFormat="1" ht="14.25" hidden="1" x14ac:dyDescent="0.2">
      <c r="D675" s="57"/>
      <c r="E675" s="58"/>
    </row>
    <row r="676" spans="4:5" s="45" customFormat="1" ht="14.25" hidden="1" x14ac:dyDescent="0.2">
      <c r="D676" s="57"/>
      <c r="E676" s="58"/>
    </row>
    <row r="677" spans="4:5" s="45" customFormat="1" ht="14.25" hidden="1" x14ac:dyDescent="0.2">
      <c r="D677" s="57"/>
      <c r="E677" s="58"/>
    </row>
    <row r="678" spans="4:5" s="45" customFormat="1" ht="14.25" hidden="1" x14ac:dyDescent="0.2">
      <c r="D678" s="57"/>
      <c r="E678" s="58"/>
    </row>
    <row r="679" spans="4:5" s="45" customFormat="1" ht="14.25" hidden="1" x14ac:dyDescent="0.2">
      <c r="D679" s="57"/>
      <c r="E679" s="58"/>
    </row>
    <row r="680" spans="4:5" s="45" customFormat="1" ht="14.25" hidden="1" x14ac:dyDescent="0.2">
      <c r="D680" s="57"/>
      <c r="E680" s="58"/>
    </row>
    <row r="681" spans="4:5" s="45" customFormat="1" ht="14.25" hidden="1" x14ac:dyDescent="0.2">
      <c r="D681" s="57"/>
      <c r="E681" s="58"/>
    </row>
    <row r="682" spans="4:5" s="45" customFormat="1" ht="14.25" hidden="1" x14ac:dyDescent="0.2">
      <c r="D682" s="57"/>
      <c r="E682" s="58"/>
    </row>
    <row r="683" spans="4:5" s="45" customFormat="1" ht="14.25" hidden="1" x14ac:dyDescent="0.2">
      <c r="D683" s="57"/>
      <c r="E683" s="58"/>
    </row>
    <row r="684" spans="4:5" s="45" customFormat="1" ht="14.25" hidden="1" x14ac:dyDescent="0.2">
      <c r="D684" s="57"/>
      <c r="E684" s="58"/>
    </row>
    <row r="685" spans="4:5" s="45" customFormat="1" ht="14.25" hidden="1" x14ac:dyDescent="0.2">
      <c r="D685" s="57"/>
      <c r="E685" s="58"/>
    </row>
    <row r="686" spans="4:5" s="45" customFormat="1" ht="14.25" hidden="1" x14ac:dyDescent="0.2">
      <c r="D686" s="57"/>
      <c r="E686" s="58"/>
    </row>
    <row r="687" spans="4:5" s="45" customFormat="1" ht="14.25" hidden="1" x14ac:dyDescent="0.2">
      <c r="D687" s="57"/>
      <c r="E687" s="58"/>
    </row>
    <row r="688" spans="4:5" s="45" customFormat="1" ht="14.25" hidden="1" x14ac:dyDescent="0.2">
      <c r="D688" s="57"/>
      <c r="E688" s="58"/>
    </row>
    <row r="689" spans="4:5" s="45" customFormat="1" ht="14.25" hidden="1" x14ac:dyDescent="0.2">
      <c r="D689" s="57"/>
      <c r="E689" s="58"/>
    </row>
    <row r="690" spans="4:5" s="45" customFormat="1" ht="14.25" hidden="1" x14ac:dyDescent="0.2">
      <c r="D690" s="57"/>
      <c r="E690" s="58"/>
    </row>
    <row r="691" spans="4:5" s="45" customFormat="1" ht="14.25" hidden="1" x14ac:dyDescent="0.2">
      <c r="D691" s="57"/>
      <c r="E691" s="58"/>
    </row>
    <row r="692" spans="4:5" s="45" customFormat="1" ht="14.25" hidden="1" x14ac:dyDescent="0.2">
      <c r="D692" s="57"/>
      <c r="E692" s="58"/>
    </row>
    <row r="693" spans="4:5" s="45" customFormat="1" ht="14.25" hidden="1" x14ac:dyDescent="0.2">
      <c r="D693" s="57"/>
      <c r="E693" s="58"/>
    </row>
    <row r="694" spans="4:5" s="45" customFormat="1" ht="14.25" hidden="1" x14ac:dyDescent="0.2">
      <c r="D694" s="57"/>
      <c r="E694" s="58"/>
    </row>
    <row r="695" spans="4:5" s="45" customFormat="1" ht="14.25" hidden="1" x14ac:dyDescent="0.2">
      <c r="D695" s="57"/>
      <c r="E695" s="58"/>
    </row>
    <row r="696" spans="4:5" s="45" customFormat="1" ht="14.25" hidden="1" x14ac:dyDescent="0.2">
      <c r="D696" s="57"/>
      <c r="E696" s="58"/>
    </row>
    <row r="697" spans="4:5" s="45" customFormat="1" ht="14.25" hidden="1" x14ac:dyDescent="0.2">
      <c r="D697" s="57"/>
      <c r="E697" s="58"/>
    </row>
    <row r="698" spans="4:5" s="45" customFormat="1" ht="14.25" hidden="1" x14ac:dyDescent="0.2">
      <c r="D698" s="57"/>
      <c r="E698" s="58"/>
    </row>
    <row r="699" spans="4:5" s="45" customFormat="1" ht="14.25" hidden="1" x14ac:dyDescent="0.2">
      <c r="D699" s="57"/>
      <c r="E699" s="58"/>
    </row>
    <row r="700" spans="4:5" s="45" customFormat="1" ht="14.25" hidden="1" x14ac:dyDescent="0.2">
      <c r="D700" s="57"/>
      <c r="E700" s="58"/>
    </row>
    <row r="701" spans="4:5" s="45" customFormat="1" ht="14.25" hidden="1" x14ac:dyDescent="0.2">
      <c r="D701" s="57"/>
      <c r="E701" s="58"/>
    </row>
    <row r="702" spans="4:5" s="45" customFormat="1" ht="14.25" hidden="1" x14ac:dyDescent="0.2">
      <c r="D702" s="57"/>
      <c r="E702" s="58"/>
    </row>
    <row r="703" spans="4:5" s="45" customFormat="1" ht="14.25" hidden="1" x14ac:dyDescent="0.2">
      <c r="D703" s="57"/>
      <c r="E703" s="58"/>
    </row>
    <row r="704" spans="4:5" s="45" customFormat="1" ht="14.25" hidden="1" x14ac:dyDescent="0.2">
      <c r="D704" s="57"/>
      <c r="E704" s="58"/>
    </row>
    <row r="705" spans="4:5" s="45" customFormat="1" ht="14.25" hidden="1" x14ac:dyDescent="0.2">
      <c r="D705" s="57"/>
      <c r="E705" s="58"/>
    </row>
    <row r="706" spans="4:5" s="45" customFormat="1" ht="14.25" hidden="1" x14ac:dyDescent="0.2">
      <c r="D706" s="57"/>
      <c r="E706" s="58"/>
    </row>
    <row r="707" spans="4:5" s="45" customFormat="1" ht="14.25" hidden="1" x14ac:dyDescent="0.2">
      <c r="D707" s="57"/>
      <c r="E707" s="58"/>
    </row>
    <row r="708" spans="4:5" s="45" customFormat="1" ht="14.25" hidden="1" x14ac:dyDescent="0.2">
      <c r="D708" s="57"/>
      <c r="E708" s="58"/>
    </row>
    <row r="709" spans="4:5" s="45" customFormat="1" ht="14.25" hidden="1" x14ac:dyDescent="0.2">
      <c r="D709" s="57"/>
      <c r="E709" s="58"/>
    </row>
    <row r="710" spans="4:5" s="45" customFormat="1" ht="14.25" hidden="1" x14ac:dyDescent="0.2">
      <c r="D710" s="57"/>
      <c r="E710" s="58"/>
    </row>
    <row r="711" spans="4:5" s="45" customFormat="1" ht="14.25" hidden="1" x14ac:dyDescent="0.2">
      <c r="D711" s="57"/>
      <c r="E711" s="58"/>
    </row>
    <row r="712" spans="4:5" s="45" customFormat="1" ht="14.25" hidden="1" x14ac:dyDescent="0.2">
      <c r="D712" s="57"/>
      <c r="E712" s="58"/>
    </row>
    <row r="713" spans="4:5" s="45" customFormat="1" ht="14.25" hidden="1" x14ac:dyDescent="0.2">
      <c r="D713" s="57"/>
      <c r="E713" s="58"/>
    </row>
    <row r="714" spans="4:5" s="45" customFormat="1" ht="14.25" hidden="1" x14ac:dyDescent="0.2">
      <c r="D714" s="57"/>
      <c r="E714" s="58"/>
    </row>
    <row r="715" spans="4:5" s="45" customFormat="1" ht="14.25" hidden="1" x14ac:dyDescent="0.2">
      <c r="D715" s="57"/>
      <c r="E715" s="58"/>
    </row>
    <row r="716" spans="4:5" s="45" customFormat="1" ht="14.25" hidden="1" x14ac:dyDescent="0.2">
      <c r="D716" s="57"/>
      <c r="E716" s="58"/>
    </row>
    <row r="717" spans="4:5" s="45" customFormat="1" ht="14.25" hidden="1" x14ac:dyDescent="0.2">
      <c r="D717" s="57"/>
      <c r="E717" s="58"/>
    </row>
    <row r="718" spans="4:5" s="45" customFormat="1" ht="14.25" hidden="1" x14ac:dyDescent="0.2">
      <c r="D718" s="57"/>
      <c r="E718" s="58"/>
    </row>
    <row r="719" spans="4:5" s="45" customFormat="1" ht="14.25" hidden="1" x14ac:dyDescent="0.2">
      <c r="D719" s="57"/>
      <c r="E719" s="58"/>
    </row>
    <row r="720" spans="4:5" s="45" customFormat="1" ht="14.25" hidden="1" x14ac:dyDescent="0.2">
      <c r="D720" s="57"/>
      <c r="E720" s="58"/>
    </row>
    <row r="721" spans="4:5" s="45" customFormat="1" ht="14.25" hidden="1" x14ac:dyDescent="0.2">
      <c r="D721" s="57"/>
      <c r="E721" s="58"/>
    </row>
    <row r="722" spans="4:5" s="45" customFormat="1" ht="14.25" hidden="1" x14ac:dyDescent="0.2">
      <c r="D722" s="57"/>
      <c r="E722" s="58"/>
    </row>
    <row r="723" spans="4:5" s="45" customFormat="1" ht="14.25" hidden="1" x14ac:dyDescent="0.2">
      <c r="D723" s="57"/>
      <c r="E723" s="58"/>
    </row>
    <row r="724" spans="4:5" s="45" customFormat="1" ht="14.25" hidden="1" x14ac:dyDescent="0.2">
      <c r="D724" s="57"/>
      <c r="E724" s="58"/>
    </row>
    <row r="725" spans="4:5" s="45" customFormat="1" ht="14.25" hidden="1" x14ac:dyDescent="0.2">
      <c r="D725" s="57"/>
      <c r="E725" s="58"/>
    </row>
    <row r="726" spans="4:5" s="45" customFormat="1" ht="14.25" hidden="1" x14ac:dyDescent="0.2">
      <c r="D726" s="57"/>
      <c r="E726" s="58"/>
    </row>
    <row r="727" spans="4:5" s="45" customFormat="1" ht="14.25" hidden="1" x14ac:dyDescent="0.2">
      <c r="D727" s="57"/>
      <c r="E727" s="58"/>
    </row>
    <row r="728" spans="4:5" s="45" customFormat="1" ht="14.25" hidden="1" x14ac:dyDescent="0.2">
      <c r="D728" s="57"/>
      <c r="E728" s="58"/>
    </row>
    <row r="729" spans="4:5" s="45" customFormat="1" ht="14.25" hidden="1" x14ac:dyDescent="0.2">
      <c r="D729" s="57"/>
      <c r="E729" s="58"/>
    </row>
    <row r="730" spans="4:5" s="45" customFormat="1" ht="14.25" hidden="1" x14ac:dyDescent="0.2">
      <c r="D730" s="57"/>
      <c r="E730" s="58"/>
    </row>
    <row r="731" spans="4:5" s="45" customFormat="1" ht="14.25" hidden="1" x14ac:dyDescent="0.2">
      <c r="D731" s="57"/>
      <c r="E731" s="58"/>
    </row>
    <row r="732" spans="4:5" s="45" customFormat="1" ht="14.25" hidden="1" x14ac:dyDescent="0.2">
      <c r="D732" s="57"/>
      <c r="E732" s="58"/>
    </row>
    <row r="733" spans="4:5" s="45" customFormat="1" ht="14.25" hidden="1" x14ac:dyDescent="0.2">
      <c r="D733" s="57"/>
      <c r="E733" s="58"/>
    </row>
    <row r="734" spans="4:5" s="45" customFormat="1" ht="14.25" hidden="1" x14ac:dyDescent="0.2">
      <c r="D734" s="57"/>
      <c r="E734" s="58"/>
    </row>
    <row r="735" spans="4:5" s="45" customFormat="1" ht="14.25" hidden="1" x14ac:dyDescent="0.2">
      <c r="D735" s="57"/>
      <c r="E735" s="58"/>
    </row>
    <row r="736" spans="4:5" s="45" customFormat="1" ht="14.25" hidden="1" x14ac:dyDescent="0.2">
      <c r="D736" s="57"/>
      <c r="E736" s="58"/>
    </row>
    <row r="737" spans="4:5" s="45" customFormat="1" ht="14.25" hidden="1" x14ac:dyDescent="0.2">
      <c r="D737" s="57"/>
      <c r="E737" s="58"/>
    </row>
    <row r="738" spans="4:5" s="45" customFormat="1" ht="14.25" hidden="1" x14ac:dyDescent="0.2">
      <c r="D738" s="57"/>
      <c r="E738" s="58"/>
    </row>
    <row r="739" spans="4:5" s="45" customFormat="1" ht="14.25" hidden="1" x14ac:dyDescent="0.2">
      <c r="D739" s="57"/>
      <c r="E739" s="58"/>
    </row>
    <row r="740" spans="4:5" s="45" customFormat="1" ht="14.25" hidden="1" x14ac:dyDescent="0.2">
      <c r="D740" s="57"/>
      <c r="E740" s="58"/>
    </row>
    <row r="741" spans="4:5" s="45" customFormat="1" ht="14.25" hidden="1" x14ac:dyDescent="0.2">
      <c r="D741" s="57"/>
      <c r="E741" s="58"/>
    </row>
    <row r="742" spans="4:5" s="45" customFormat="1" ht="14.25" hidden="1" x14ac:dyDescent="0.2">
      <c r="D742" s="57"/>
      <c r="E742" s="58"/>
    </row>
    <row r="743" spans="4:5" s="45" customFormat="1" ht="14.25" hidden="1" x14ac:dyDescent="0.2">
      <c r="D743" s="57"/>
      <c r="E743" s="58"/>
    </row>
    <row r="744" spans="4:5" s="45" customFormat="1" ht="14.25" hidden="1" x14ac:dyDescent="0.2">
      <c r="D744" s="57"/>
      <c r="E744" s="58"/>
    </row>
    <row r="745" spans="4:5" s="45" customFormat="1" ht="14.25" hidden="1" x14ac:dyDescent="0.2">
      <c r="D745" s="57"/>
      <c r="E745" s="58"/>
    </row>
    <row r="746" spans="4:5" s="45" customFormat="1" ht="14.25" hidden="1" x14ac:dyDescent="0.2">
      <c r="D746" s="57"/>
      <c r="E746" s="58"/>
    </row>
    <row r="747" spans="4:5" s="45" customFormat="1" ht="14.25" hidden="1" x14ac:dyDescent="0.2">
      <c r="D747" s="57"/>
      <c r="E747" s="58"/>
    </row>
    <row r="748" spans="4:5" s="45" customFormat="1" ht="14.25" hidden="1" x14ac:dyDescent="0.2">
      <c r="D748" s="57"/>
      <c r="E748" s="58"/>
    </row>
    <row r="749" spans="4:5" s="45" customFormat="1" ht="14.25" hidden="1" x14ac:dyDescent="0.2">
      <c r="D749" s="57"/>
      <c r="E749" s="58"/>
    </row>
    <row r="750" spans="4:5" s="45" customFormat="1" ht="14.25" hidden="1" x14ac:dyDescent="0.2">
      <c r="D750" s="57"/>
      <c r="E750" s="58"/>
    </row>
    <row r="751" spans="4:5" s="45" customFormat="1" ht="14.25" hidden="1" x14ac:dyDescent="0.2">
      <c r="D751" s="57"/>
      <c r="E751" s="58"/>
    </row>
    <row r="752" spans="4:5" s="45" customFormat="1" ht="14.25" hidden="1" x14ac:dyDescent="0.2">
      <c r="D752" s="57"/>
      <c r="E752" s="58"/>
    </row>
    <row r="753" spans="4:5" s="45" customFormat="1" ht="14.25" hidden="1" x14ac:dyDescent="0.2">
      <c r="D753" s="57"/>
      <c r="E753" s="58"/>
    </row>
    <row r="754" spans="4:5" s="45" customFormat="1" ht="14.25" hidden="1" x14ac:dyDescent="0.2">
      <c r="D754" s="57"/>
      <c r="E754" s="58"/>
    </row>
    <row r="755" spans="4:5" s="45" customFormat="1" ht="14.25" hidden="1" x14ac:dyDescent="0.2">
      <c r="D755" s="57"/>
      <c r="E755" s="58"/>
    </row>
    <row r="756" spans="4:5" s="45" customFormat="1" ht="14.25" hidden="1" x14ac:dyDescent="0.2">
      <c r="D756" s="57"/>
      <c r="E756" s="58"/>
    </row>
    <row r="757" spans="4:5" s="45" customFormat="1" ht="14.25" hidden="1" x14ac:dyDescent="0.2">
      <c r="D757" s="57"/>
      <c r="E757" s="58"/>
    </row>
    <row r="758" spans="4:5" s="45" customFormat="1" ht="14.25" hidden="1" x14ac:dyDescent="0.2">
      <c r="D758" s="57"/>
      <c r="E758" s="58"/>
    </row>
    <row r="759" spans="4:5" s="45" customFormat="1" ht="14.25" hidden="1" x14ac:dyDescent="0.2">
      <c r="D759" s="57"/>
      <c r="E759" s="58"/>
    </row>
    <row r="760" spans="4:5" s="45" customFormat="1" ht="14.25" hidden="1" x14ac:dyDescent="0.2">
      <c r="D760" s="57"/>
      <c r="E760" s="58"/>
    </row>
    <row r="761" spans="4:5" s="45" customFormat="1" ht="14.25" hidden="1" x14ac:dyDescent="0.2">
      <c r="D761" s="57"/>
      <c r="E761" s="58"/>
    </row>
    <row r="762" spans="4:5" s="45" customFormat="1" ht="14.25" hidden="1" x14ac:dyDescent="0.2">
      <c r="D762" s="57"/>
      <c r="E762" s="58"/>
    </row>
    <row r="763" spans="4:5" s="45" customFormat="1" ht="14.25" hidden="1" x14ac:dyDescent="0.2">
      <c r="D763" s="57"/>
      <c r="E763" s="58"/>
    </row>
    <row r="764" spans="4:5" s="45" customFormat="1" ht="14.25" hidden="1" x14ac:dyDescent="0.2">
      <c r="D764" s="57"/>
      <c r="E764" s="58"/>
    </row>
    <row r="765" spans="4:5" s="45" customFormat="1" ht="14.25" hidden="1" x14ac:dyDescent="0.2">
      <c r="D765" s="57"/>
      <c r="E765" s="58"/>
    </row>
    <row r="766" spans="4:5" s="45" customFormat="1" ht="14.25" hidden="1" x14ac:dyDescent="0.2">
      <c r="D766" s="57"/>
      <c r="E766" s="58"/>
    </row>
    <row r="767" spans="4:5" s="45" customFormat="1" ht="14.25" hidden="1" x14ac:dyDescent="0.2">
      <c r="D767" s="57"/>
      <c r="E767" s="58"/>
    </row>
    <row r="768" spans="4:5" s="45" customFormat="1" ht="14.25" hidden="1" x14ac:dyDescent="0.2">
      <c r="D768" s="57"/>
      <c r="E768" s="58"/>
    </row>
    <row r="769" spans="4:5" s="45" customFormat="1" ht="14.25" hidden="1" x14ac:dyDescent="0.2">
      <c r="D769" s="57"/>
      <c r="E769" s="58"/>
    </row>
    <row r="770" spans="4:5" s="45" customFormat="1" ht="14.25" hidden="1" x14ac:dyDescent="0.2">
      <c r="D770" s="57"/>
      <c r="E770" s="58"/>
    </row>
    <row r="771" spans="4:5" s="45" customFormat="1" ht="14.25" hidden="1" x14ac:dyDescent="0.2">
      <c r="D771" s="57"/>
      <c r="E771" s="58"/>
    </row>
    <row r="772" spans="4:5" s="45" customFormat="1" ht="14.25" hidden="1" x14ac:dyDescent="0.2">
      <c r="D772" s="57"/>
      <c r="E772" s="58"/>
    </row>
    <row r="773" spans="4:5" s="45" customFormat="1" ht="14.25" hidden="1" x14ac:dyDescent="0.2">
      <c r="D773" s="57"/>
      <c r="E773" s="58"/>
    </row>
    <row r="774" spans="4:5" s="45" customFormat="1" ht="14.25" hidden="1" x14ac:dyDescent="0.2">
      <c r="D774" s="57"/>
      <c r="E774" s="58"/>
    </row>
    <row r="775" spans="4:5" s="45" customFormat="1" ht="14.25" hidden="1" x14ac:dyDescent="0.2">
      <c r="D775" s="57"/>
      <c r="E775" s="58"/>
    </row>
    <row r="776" spans="4:5" s="45" customFormat="1" ht="14.25" hidden="1" x14ac:dyDescent="0.2">
      <c r="D776" s="57"/>
      <c r="E776" s="58"/>
    </row>
    <row r="777" spans="4:5" s="45" customFormat="1" ht="14.25" hidden="1" x14ac:dyDescent="0.2">
      <c r="D777" s="57"/>
      <c r="E777" s="58"/>
    </row>
    <row r="778" spans="4:5" s="45" customFormat="1" ht="14.25" hidden="1" x14ac:dyDescent="0.2">
      <c r="D778" s="57"/>
      <c r="E778" s="58"/>
    </row>
    <row r="779" spans="4:5" s="45" customFormat="1" ht="14.25" hidden="1" x14ac:dyDescent="0.2">
      <c r="D779" s="57"/>
      <c r="E779" s="58"/>
    </row>
    <row r="780" spans="4:5" s="45" customFormat="1" ht="14.25" hidden="1" x14ac:dyDescent="0.2">
      <c r="D780" s="57"/>
      <c r="E780" s="58"/>
    </row>
    <row r="781" spans="4:5" s="45" customFormat="1" ht="14.25" hidden="1" x14ac:dyDescent="0.2">
      <c r="D781" s="57"/>
      <c r="E781" s="58"/>
    </row>
    <row r="782" spans="4:5" s="45" customFormat="1" ht="14.25" hidden="1" x14ac:dyDescent="0.2">
      <c r="D782" s="57"/>
      <c r="E782" s="58"/>
    </row>
    <row r="783" spans="4:5" s="45" customFormat="1" ht="14.25" hidden="1" x14ac:dyDescent="0.2">
      <c r="D783" s="57"/>
      <c r="E783" s="58"/>
    </row>
    <row r="784" spans="4:5" s="45" customFormat="1" ht="14.25" hidden="1" x14ac:dyDescent="0.2">
      <c r="D784" s="57"/>
      <c r="E784" s="58"/>
    </row>
    <row r="785" spans="4:5" s="45" customFormat="1" ht="14.25" hidden="1" x14ac:dyDescent="0.2">
      <c r="D785" s="57"/>
      <c r="E785" s="58"/>
    </row>
    <row r="786" spans="4:5" s="45" customFormat="1" ht="14.25" hidden="1" x14ac:dyDescent="0.2">
      <c r="D786" s="57"/>
      <c r="E786" s="58"/>
    </row>
    <row r="787" spans="4:5" s="45" customFormat="1" ht="14.25" hidden="1" x14ac:dyDescent="0.2">
      <c r="D787" s="57"/>
      <c r="E787" s="58"/>
    </row>
    <row r="788" spans="4:5" s="45" customFormat="1" ht="14.25" hidden="1" x14ac:dyDescent="0.2">
      <c r="D788" s="57"/>
      <c r="E788" s="58"/>
    </row>
    <row r="789" spans="4:5" s="45" customFormat="1" ht="14.25" hidden="1" x14ac:dyDescent="0.2">
      <c r="D789" s="57"/>
      <c r="E789" s="58"/>
    </row>
    <row r="790" spans="4:5" s="45" customFormat="1" ht="14.25" hidden="1" x14ac:dyDescent="0.2">
      <c r="D790" s="57"/>
      <c r="E790" s="58"/>
    </row>
    <row r="791" spans="4:5" s="45" customFormat="1" ht="14.25" hidden="1" x14ac:dyDescent="0.2">
      <c r="D791" s="57"/>
      <c r="E791" s="58"/>
    </row>
    <row r="792" spans="4:5" s="45" customFormat="1" ht="14.25" hidden="1" x14ac:dyDescent="0.2">
      <c r="D792" s="57"/>
      <c r="E792" s="58"/>
    </row>
    <row r="793" spans="4:5" s="45" customFormat="1" ht="14.25" hidden="1" x14ac:dyDescent="0.2">
      <c r="D793" s="57"/>
      <c r="E793" s="58"/>
    </row>
    <row r="794" spans="4:5" s="45" customFormat="1" ht="14.25" hidden="1" x14ac:dyDescent="0.2">
      <c r="D794" s="57"/>
      <c r="E794" s="58"/>
    </row>
    <row r="795" spans="4:5" s="45" customFormat="1" ht="14.25" hidden="1" x14ac:dyDescent="0.2">
      <c r="D795" s="57"/>
      <c r="E795" s="58"/>
    </row>
    <row r="796" spans="4:5" s="45" customFormat="1" ht="14.25" hidden="1" x14ac:dyDescent="0.2">
      <c r="D796" s="57"/>
      <c r="E796" s="58"/>
    </row>
    <row r="797" spans="4:5" s="45" customFormat="1" ht="14.25" hidden="1" x14ac:dyDescent="0.2">
      <c r="D797" s="57"/>
      <c r="E797" s="58"/>
    </row>
    <row r="798" spans="4:5" s="45" customFormat="1" ht="14.25" hidden="1" x14ac:dyDescent="0.2">
      <c r="D798" s="57"/>
      <c r="E798" s="58"/>
    </row>
    <row r="799" spans="4:5" s="45" customFormat="1" ht="14.25" hidden="1" x14ac:dyDescent="0.2">
      <c r="D799" s="57"/>
      <c r="E799" s="58"/>
    </row>
    <row r="800" spans="4:5" s="45" customFormat="1" ht="14.25" hidden="1" x14ac:dyDescent="0.2">
      <c r="D800" s="57"/>
      <c r="E800" s="58"/>
    </row>
    <row r="801" spans="4:5" s="45" customFormat="1" ht="14.25" hidden="1" x14ac:dyDescent="0.2">
      <c r="D801" s="57"/>
      <c r="E801" s="58"/>
    </row>
    <row r="802" spans="4:5" s="45" customFormat="1" ht="14.25" hidden="1" x14ac:dyDescent="0.2">
      <c r="D802" s="57"/>
      <c r="E802" s="58"/>
    </row>
    <row r="803" spans="4:5" s="45" customFormat="1" ht="14.25" hidden="1" x14ac:dyDescent="0.2">
      <c r="D803" s="57"/>
      <c r="E803" s="58"/>
    </row>
    <row r="804" spans="4:5" s="45" customFormat="1" ht="14.25" hidden="1" x14ac:dyDescent="0.2">
      <c r="D804" s="57"/>
      <c r="E804" s="58"/>
    </row>
    <row r="805" spans="4:5" s="45" customFormat="1" ht="14.25" hidden="1" x14ac:dyDescent="0.2">
      <c r="D805" s="57"/>
      <c r="E805" s="58"/>
    </row>
    <row r="806" spans="4:5" s="45" customFormat="1" ht="14.25" hidden="1" x14ac:dyDescent="0.2">
      <c r="D806" s="57"/>
      <c r="E806" s="58"/>
    </row>
    <row r="807" spans="4:5" s="45" customFormat="1" ht="14.25" hidden="1" x14ac:dyDescent="0.2">
      <c r="D807" s="57"/>
      <c r="E807" s="58"/>
    </row>
    <row r="808" spans="4:5" s="45" customFormat="1" ht="14.25" hidden="1" x14ac:dyDescent="0.2">
      <c r="D808" s="57"/>
      <c r="E808" s="58"/>
    </row>
    <row r="809" spans="4:5" s="45" customFormat="1" ht="14.25" hidden="1" x14ac:dyDescent="0.2">
      <c r="D809" s="57"/>
      <c r="E809" s="58"/>
    </row>
    <row r="810" spans="4:5" s="45" customFormat="1" ht="14.25" hidden="1" x14ac:dyDescent="0.2">
      <c r="D810" s="57"/>
      <c r="E810" s="58"/>
    </row>
    <row r="811" spans="4:5" s="45" customFormat="1" ht="14.25" hidden="1" x14ac:dyDescent="0.2">
      <c r="D811" s="57"/>
      <c r="E811" s="58"/>
    </row>
    <row r="812" spans="4:5" s="45" customFormat="1" ht="14.25" hidden="1" x14ac:dyDescent="0.2">
      <c r="D812" s="57"/>
      <c r="E812" s="58"/>
    </row>
    <row r="813" spans="4:5" s="45" customFormat="1" ht="14.25" hidden="1" x14ac:dyDescent="0.2">
      <c r="D813" s="57"/>
      <c r="E813" s="58"/>
    </row>
    <row r="814" spans="4:5" s="45" customFormat="1" ht="14.25" hidden="1" x14ac:dyDescent="0.2">
      <c r="D814" s="57"/>
      <c r="E814" s="58"/>
    </row>
    <row r="815" spans="4:5" s="45" customFormat="1" ht="14.25" hidden="1" x14ac:dyDescent="0.2">
      <c r="D815" s="57"/>
      <c r="E815" s="58"/>
    </row>
    <row r="816" spans="4:5" s="45" customFormat="1" ht="14.25" hidden="1" x14ac:dyDescent="0.2">
      <c r="D816" s="57"/>
      <c r="E816" s="58"/>
    </row>
    <row r="817" spans="4:5" s="45" customFormat="1" ht="14.25" hidden="1" x14ac:dyDescent="0.2">
      <c r="D817" s="57"/>
      <c r="E817" s="58"/>
    </row>
    <row r="818" spans="4:5" s="45" customFormat="1" ht="14.25" hidden="1" x14ac:dyDescent="0.2">
      <c r="D818" s="57"/>
      <c r="E818" s="58"/>
    </row>
    <row r="819" spans="4:5" s="45" customFormat="1" ht="14.25" hidden="1" x14ac:dyDescent="0.2">
      <c r="D819" s="57"/>
      <c r="E819" s="58"/>
    </row>
    <row r="820" spans="4:5" s="45" customFormat="1" ht="14.25" hidden="1" x14ac:dyDescent="0.2">
      <c r="D820" s="57"/>
      <c r="E820" s="58"/>
    </row>
    <row r="821" spans="4:5" s="45" customFormat="1" ht="14.25" hidden="1" x14ac:dyDescent="0.2">
      <c r="D821" s="57"/>
      <c r="E821" s="58"/>
    </row>
    <row r="822" spans="4:5" s="45" customFormat="1" ht="14.25" hidden="1" x14ac:dyDescent="0.2">
      <c r="D822" s="57"/>
      <c r="E822" s="58"/>
    </row>
    <row r="823" spans="4:5" s="45" customFormat="1" ht="14.25" hidden="1" x14ac:dyDescent="0.2">
      <c r="D823" s="57"/>
      <c r="E823" s="58"/>
    </row>
    <row r="824" spans="4:5" s="45" customFormat="1" ht="14.25" hidden="1" x14ac:dyDescent="0.2">
      <c r="D824" s="57"/>
      <c r="E824" s="58"/>
    </row>
    <row r="825" spans="4:5" s="45" customFormat="1" ht="14.25" hidden="1" x14ac:dyDescent="0.2">
      <c r="D825" s="57"/>
      <c r="E825" s="58"/>
    </row>
    <row r="826" spans="4:5" s="45" customFormat="1" ht="14.25" hidden="1" x14ac:dyDescent="0.2">
      <c r="D826" s="57"/>
      <c r="E826" s="58"/>
    </row>
    <row r="827" spans="4:5" s="45" customFormat="1" ht="14.25" hidden="1" x14ac:dyDescent="0.2">
      <c r="D827" s="57"/>
      <c r="E827" s="58"/>
    </row>
    <row r="828" spans="4:5" s="45" customFormat="1" ht="14.25" hidden="1" x14ac:dyDescent="0.2">
      <c r="D828" s="57"/>
      <c r="E828" s="58"/>
    </row>
    <row r="829" spans="4:5" s="45" customFormat="1" ht="14.25" hidden="1" x14ac:dyDescent="0.2">
      <c r="D829" s="57"/>
      <c r="E829" s="58"/>
    </row>
    <row r="830" spans="4:5" s="45" customFormat="1" ht="14.25" hidden="1" x14ac:dyDescent="0.2">
      <c r="D830" s="57"/>
      <c r="E830" s="58"/>
    </row>
    <row r="831" spans="4:5" s="45" customFormat="1" ht="14.25" hidden="1" x14ac:dyDescent="0.2">
      <c r="D831" s="57"/>
      <c r="E831" s="58"/>
    </row>
    <row r="832" spans="4:5" s="45" customFormat="1" ht="14.25" hidden="1" x14ac:dyDescent="0.2">
      <c r="D832" s="57"/>
      <c r="E832" s="58"/>
    </row>
    <row r="833" spans="4:5" s="45" customFormat="1" ht="14.25" hidden="1" x14ac:dyDescent="0.2">
      <c r="D833" s="57"/>
      <c r="E833" s="58"/>
    </row>
    <row r="834" spans="4:5" s="45" customFormat="1" ht="14.25" hidden="1" x14ac:dyDescent="0.2">
      <c r="D834" s="57"/>
      <c r="E834" s="58"/>
    </row>
    <row r="835" spans="4:5" s="45" customFormat="1" ht="14.25" hidden="1" x14ac:dyDescent="0.2">
      <c r="D835" s="57"/>
      <c r="E835" s="58"/>
    </row>
    <row r="836" spans="4:5" s="45" customFormat="1" ht="14.25" hidden="1" x14ac:dyDescent="0.2">
      <c r="D836" s="57"/>
      <c r="E836" s="58"/>
    </row>
    <row r="837" spans="4:5" s="45" customFormat="1" ht="14.25" hidden="1" x14ac:dyDescent="0.2">
      <c r="D837" s="57"/>
      <c r="E837" s="58"/>
    </row>
    <row r="838" spans="4:5" s="45" customFormat="1" ht="14.25" hidden="1" x14ac:dyDescent="0.2">
      <c r="D838" s="57"/>
      <c r="E838" s="58"/>
    </row>
    <row r="839" spans="4:5" s="45" customFormat="1" ht="14.25" hidden="1" x14ac:dyDescent="0.2">
      <c r="D839" s="57"/>
      <c r="E839" s="58"/>
    </row>
    <row r="840" spans="4:5" s="45" customFormat="1" ht="14.25" hidden="1" x14ac:dyDescent="0.2">
      <c r="D840" s="57"/>
      <c r="E840" s="58"/>
    </row>
    <row r="841" spans="4:5" s="45" customFormat="1" ht="14.25" hidden="1" x14ac:dyDescent="0.2">
      <c r="D841" s="57"/>
      <c r="E841" s="58"/>
    </row>
    <row r="842" spans="4:5" s="45" customFormat="1" ht="14.25" hidden="1" x14ac:dyDescent="0.2">
      <c r="D842" s="57"/>
      <c r="E842" s="58"/>
    </row>
    <row r="843" spans="4:5" s="45" customFormat="1" ht="14.25" hidden="1" x14ac:dyDescent="0.2">
      <c r="D843" s="57"/>
      <c r="E843" s="58"/>
    </row>
    <row r="844" spans="4:5" s="45" customFormat="1" ht="14.25" hidden="1" x14ac:dyDescent="0.2">
      <c r="D844" s="57"/>
      <c r="E844" s="58"/>
    </row>
    <row r="845" spans="4:5" s="45" customFormat="1" ht="14.25" hidden="1" x14ac:dyDescent="0.2">
      <c r="D845" s="57"/>
      <c r="E845" s="58"/>
    </row>
    <row r="846" spans="4:5" s="45" customFormat="1" ht="14.25" hidden="1" x14ac:dyDescent="0.2">
      <c r="D846" s="57"/>
      <c r="E846" s="58"/>
    </row>
    <row r="847" spans="4:5" s="45" customFormat="1" ht="14.25" hidden="1" x14ac:dyDescent="0.2">
      <c r="D847" s="57"/>
      <c r="E847" s="58"/>
    </row>
    <row r="848" spans="4:5" s="45" customFormat="1" ht="14.25" hidden="1" x14ac:dyDescent="0.2">
      <c r="D848" s="57"/>
      <c r="E848" s="58"/>
    </row>
    <row r="849" spans="4:5" s="45" customFormat="1" ht="14.25" hidden="1" x14ac:dyDescent="0.2">
      <c r="D849" s="57"/>
      <c r="E849" s="58"/>
    </row>
    <row r="850" spans="4:5" s="45" customFormat="1" ht="14.25" hidden="1" x14ac:dyDescent="0.2">
      <c r="D850" s="57"/>
      <c r="E850" s="58"/>
    </row>
    <row r="851" spans="4:5" s="45" customFormat="1" ht="14.25" hidden="1" x14ac:dyDescent="0.2">
      <c r="D851" s="57"/>
      <c r="E851" s="58"/>
    </row>
    <row r="852" spans="4:5" s="45" customFormat="1" ht="14.25" hidden="1" x14ac:dyDescent="0.2">
      <c r="D852" s="57"/>
      <c r="E852" s="58"/>
    </row>
    <row r="853" spans="4:5" s="45" customFormat="1" ht="14.25" hidden="1" x14ac:dyDescent="0.2">
      <c r="D853" s="57"/>
      <c r="E853" s="58"/>
    </row>
    <row r="854" spans="4:5" s="45" customFormat="1" ht="14.25" hidden="1" x14ac:dyDescent="0.2">
      <c r="D854" s="57"/>
      <c r="E854" s="58"/>
    </row>
    <row r="855" spans="4:5" s="45" customFormat="1" ht="14.25" hidden="1" x14ac:dyDescent="0.2">
      <c r="D855" s="57"/>
      <c r="E855" s="58"/>
    </row>
    <row r="856" spans="4:5" s="45" customFormat="1" ht="14.25" hidden="1" x14ac:dyDescent="0.2">
      <c r="D856" s="57"/>
      <c r="E856" s="58"/>
    </row>
    <row r="857" spans="4:5" s="45" customFormat="1" ht="14.25" hidden="1" x14ac:dyDescent="0.2">
      <c r="D857" s="57"/>
      <c r="E857" s="58"/>
    </row>
    <row r="858" spans="4:5" s="45" customFormat="1" ht="14.25" hidden="1" x14ac:dyDescent="0.2">
      <c r="D858" s="57"/>
      <c r="E858" s="58"/>
    </row>
    <row r="859" spans="4:5" s="45" customFormat="1" ht="14.25" hidden="1" x14ac:dyDescent="0.2">
      <c r="D859" s="57"/>
      <c r="E859" s="58"/>
    </row>
    <row r="860" spans="4:5" s="45" customFormat="1" ht="14.25" hidden="1" x14ac:dyDescent="0.2">
      <c r="D860" s="57"/>
      <c r="E860" s="58"/>
    </row>
    <row r="861" spans="4:5" s="45" customFormat="1" ht="14.25" hidden="1" x14ac:dyDescent="0.2">
      <c r="D861" s="57"/>
      <c r="E861" s="58"/>
    </row>
    <row r="862" spans="4:5" s="45" customFormat="1" ht="14.25" hidden="1" x14ac:dyDescent="0.2">
      <c r="D862" s="57"/>
      <c r="E862" s="58"/>
    </row>
    <row r="863" spans="4:5" s="45" customFormat="1" ht="14.25" hidden="1" x14ac:dyDescent="0.2">
      <c r="D863" s="57"/>
      <c r="E863" s="58"/>
    </row>
    <row r="864" spans="4:5" s="45" customFormat="1" ht="14.25" hidden="1" x14ac:dyDescent="0.2">
      <c r="D864" s="57"/>
      <c r="E864" s="58"/>
    </row>
    <row r="865" spans="4:5" s="45" customFormat="1" ht="14.25" hidden="1" x14ac:dyDescent="0.2">
      <c r="D865" s="57"/>
      <c r="E865" s="58"/>
    </row>
    <row r="866" spans="4:5" s="45" customFormat="1" ht="14.25" hidden="1" x14ac:dyDescent="0.2">
      <c r="D866" s="57"/>
      <c r="E866" s="58"/>
    </row>
    <row r="867" spans="4:5" s="45" customFormat="1" ht="14.25" hidden="1" x14ac:dyDescent="0.2">
      <c r="D867" s="57"/>
      <c r="E867" s="58"/>
    </row>
    <row r="868" spans="4:5" s="45" customFormat="1" ht="14.25" hidden="1" x14ac:dyDescent="0.2">
      <c r="D868" s="57"/>
      <c r="E868" s="58"/>
    </row>
    <row r="869" spans="4:5" s="45" customFormat="1" ht="14.25" hidden="1" x14ac:dyDescent="0.2">
      <c r="D869" s="57"/>
      <c r="E869" s="58"/>
    </row>
    <row r="870" spans="4:5" s="45" customFormat="1" ht="14.25" hidden="1" x14ac:dyDescent="0.2">
      <c r="D870" s="57"/>
      <c r="E870" s="58"/>
    </row>
    <row r="871" spans="4:5" s="45" customFormat="1" ht="14.25" hidden="1" x14ac:dyDescent="0.2">
      <c r="D871" s="57"/>
      <c r="E871" s="58"/>
    </row>
    <row r="872" spans="4:5" s="45" customFormat="1" ht="14.25" hidden="1" x14ac:dyDescent="0.2">
      <c r="D872" s="57"/>
      <c r="E872" s="58"/>
    </row>
    <row r="873" spans="4:5" s="45" customFormat="1" ht="14.25" hidden="1" x14ac:dyDescent="0.2">
      <c r="D873" s="57"/>
      <c r="E873" s="58"/>
    </row>
    <row r="874" spans="4:5" s="45" customFormat="1" ht="14.25" hidden="1" x14ac:dyDescent="0.2">
      <c r="D874" s="57"/>
      <c r="E874" s="58"/>
    </row>
    <row r="875" spans="4:5" s="45" customFormat="1" ht="14.25" hidden="1" x14ac:dyDescent="0.2">
      <c r="D875" s="57"/>
      <c r="E875" s="58"/>
    </row>
    <row r="876" spans="4:5" s="45" customFormat="1" ht="14.25" hidden="1" x14ac:dyDescent="0.2">
      <c r="D876" s="57"/>
      <c r="E876" s="58"/>
    </row>
    <row r="877" spans="4:5" s="45" customFormat="1" ht="14.25" hidden="1" x14ac:dyDescent="0.2">
      <c r="D877" s="57"/>
      <c r="E877" s="58"/>
    </row>
    <row r="878" spans="4:5" s="45" customFormat="1" ht="14.25" hidden="1" x14ac:dyDescent="0.2">
      <c r="D878" s="57"/>
      <c r="E878" s="58"/>
    </row>
    <row r="879" spans="4:5" s="45" customFormat="1" ht="14.25" hidden="1" x14ac:dyDescent="0.2">
      <c r="D879" s="57"/>
      <c r="E879" s="58"/>
    </row>
    <row r="880" spans="4:5" s="45" customFormat="1" ht="14.25" hidden="1" x14ac:dyDescent="0.2">
      <c r="D880" s="57"/>
      <c r="E880" s="58"/>
    </row>
    <row r="881" spans="4:5" s="45" customFormat="1" ht="14.25" hidden="1" x14ac:dyDescent="0.2">
      <c r="D881" s="57"/>
      <c r="E881" s="58"/>
    </row>
    <row r="882" spans="4:5" s="45" customFormat="1" ht="14.25" hidden="1" x14ac:dyDescent="0.2">
      <c r="D882" s="57"/>
      <c r="E882" s="58"/>
    </row>
    <row r="883" spans="4:5" s="45" customFormat="1" ht="14.25" hidden="1" x14ac:dyDescent="0.2">
      <c r="D883" s="57"/>
      <c r="E883" s="58"/>
    </row>
    <row r="884" spans="4:5" s="45" customFormat="1" ht="14.25" hidden="1" x14ac:dyDescent="0.2">
      <c r="D884" s="57"/>
      <c r="E884" s="58"/>
    </row>
    <row r="885" spans="4:5" s="45" customFormat="1" ht="14.25" hidden="1" x14ac:dyDescent="0.2">
      <c r="D885" s="57"/>
      <c r="E885" s="58"/>
    </row>
    <row r="886" spans="4:5" s="45" customFormat="1" ht="14.25" hidden="1" x14ac:dyDescent="0.2">
      <c r="D886" s="57"/>
      <c r="E886" s="58"/>
    </row>
    <row r="887" spans="4:5" s="45" customFormat="1" ht="14.25" hidden="1" x14ac:dyDescent="0.2">
      <c r="D887" s="57"/>
      <c r="E887" s="58"/>
    </row>
    <row r="888" spans="4:5" s="45" customFormat="1" ht="14.25" hidden="1" x14ac:dyDescent="0.2">
      <c r="D888" s="57"/>
      <c r="E888" s="58"/>
    </row>
    <row r="889" spans="4:5" s="45" customFormat="1" ht="14.25" hidden="1" x14ac:dyDescent="0.2">
      <c r="D889" s="57"/>
      <c r="E889" s="58"/>
    </row>
    <row r="890" spans="4:5" s="45" customFormat="1" ht="14.25" hidden="1" x14ac:dyDescent="0.2">
      <c r="D890" s="57"/>
      <c r="E890" s="58"/>
    </row>
    <row r="891" spans="4:5" s="45" customFormat="1" ht="14.25" hidden="1" x14ac:dyDescent="0.2">
      <c r="D891" s="57"/>
      <c r="E891" s="58"/>
    </row>
    <row r="892" spans="4:5" s="45" customFormat="1" ht="14.25" hidden="1" x14ac:dyDescent="0.2">
      <c r="D892" s="57"/>
      <c r="E892" s="58"/>
    </row>
    <row r="893" spans="4:5" s="45" customFormat="1" ht="14.25" hidden="1" x14ac:dyDescent="0.2">
      <c r="D893" s="57"/>
      <c r="E893" s="58"/>
    </row>
    <row r="894" spans="4:5" s="45" customFormat="1" ht="14.25" hidden="1" x14ac:dyDescent="0.2">
      <c r="D894" s="57"/>
      <c r="E894" s="58"/>
    </row>
    <row r="895" spans="4:5" s="45" customFormat="1" ht="14.25" hidden="1" x14ac:dyDescent="0.2">
      <c r="D895" s="57"/>
      <c r="E895" s="58"/>
    </row>
    <row r="896" spans="4:5" s="45" customFormat="1" ht="14.25" hidden="1" x14ac:dyDescent="0.2">
      <c r="D896" s="57"/>
      <c r="E896" s="58"/>
    </row>
    <row r="897" spans="4:5" s="45" customFormat="1" ht="14.25" hidden="1" x14ac:dyDescent="0.2">
      <c r="D897" s="57"/>
      <c r="E897" s="58"/>
    </row>
    <row r="898" spans="4:5" s="45" customFormat="1" ht="14.25" hidden="1" x14ac:dyDescent="0.2">
      <c r="D898" s="57"/>
      <c r="E898" s="58"/>
    </row>
    <row r="899" spans="4:5" s="45" customFormat="1" ht="14.25" hidden="1" x14ac:dyDescent="0.2">
      <c r="D899" s="57"/>
      <c r="E899" s="58"/>
    </row>
    <row r="900" spans="4:5" s="45" customFormat="1" ht="14.25" hidden="1" x14ac:dyDescent="0.2">
      <c r="D900" s="57"/>
      <c r="E900" s="58"/>
    </row>
    <row r="901" spans="4:5" s="45" customFormat="1" ht="14.25" hidden="1" x14ac:dyDescent="0.2">
      <c r="D901" s="57"/>
      <c r="E901" s="58"/>
    </row>
    <row r="902" spans="4:5" s="45" customFormat="1" ht="14.25" hidden="1" x14ac:dyDescent="0.2">
      <c r="D902" s="57"/>
      <c r="E902" s="58"/>
    </row>
    <row r="903" spans="4:5" s="45" customFormat="1" ht="14.25" hidden="1" x14ac:dyDescent="0.2">
      <c r="D903" s="57"/>
      <c r="E903" s="58"/>
    </row>
    <row r="904" spans="4:5" s="45" customFormat="1" ht="14.25" hidden="1" x14ac:dyDescent="0.2">
      <c r="D904" s="57"/>
      <c r="E904" s="58"/>
    </row>
    <row r="905" spans="4:5" s="45" customFormat="1" ht="14.25" hidden="1" x14ac:dyDescent="0.2">
      <c r="D905" s="57"/>
      <c r="E905" s="58"/>
    </row>
    <row r="906" spans="4:5" s="45" customFormat="1" ht="14.25" hidden="1" x14ac:dyDescent="0.2">
      <c r="D906" s="57"/>
      <c r="E906" s="58"/>
    </row>
    <row r="907" spans="4:5" s="45" customFormat="1" ht="14.25" hidden="1" x14ac:dyDescent="0.2">
      <c r="D907" s="57"/>
      <c r="E907" s="58"/>
    </row>
    <row r="908" spans="4:5" s="45" customFormat="1" ht="14.25" hidden="1" x14ac:dyDescent="0.2">
      <c r="D908" s="57"/>
      <c r="E908" s="58"/>
    </row>
    <row r="909" spans="4:5" s="45" customFormat="1" ht="14.25" hidden="1" x14ac:dyDescent="0.2">
      <c r="D909" s="57"/>
      <c r="E909" s="58"/>
    </row>
    <row r="910" spans="4:5" s="45" customFormat="1" ht="14.25" hidden="1" x14ac:dyDescent="0.2">
      <c r="D910" s="57"/>
      <c r="E910" s="58"/>
    </row>
    <row r="911" spans="4:5" s="45" customFormat="1" ht="14.25" hidden="1" x14ac:dyDescent="0.2">
      <c r="D911" s="57"/>
      <c r="E911" s="58"/>
    </row>
    <row r="912" spans="4:5" s="45" customFormat="1" ht="14.25" hidden="1" x14ac:dyDescent="0.2">
      <c r="D912" s="57"/>
      <c r="E912" s="58"/>
    </row>
    <row r="913" spans="4:5" s="45" customFormat="1" ht="14.25" hidden="1" x14ac:dyDescent="0.2">
      <c r="D913" s="57"/>
      <c r="E913" s="58"/>
    </row>
    <row r="914" spans="4:5" s="45" customFormat="1" ht="14.25" hidden="1" x14ac:dyDescent="0.2">
      <c r="D914" s="57"/>
      <c r="E914" s="58"/>
    </row>
    <row r="915" spans="4:5" s="45" customFormat="1" ht="14.25" hidden="1" x14ac:dyDescent="0.2">
      <c r="D915" s="57"/>
      <c r="E915" s="58"/>
    </row>
    <row r="916" spans="4:5" s="45" customFormat="1" ht="14.25" hidden="1" x14ac:dyDescent="0.2">
      <c r="D916" s="57"/>
      <c r="E916" s="58"/>
    </row>
    <row r="917" spans="4:5" s="45" customFormat="1" ht="14.25" hidden="1" x14ac:dyDescent="0.2">
      <c r="D917" s="57"/>
      <c r="E917" s="58"/>
    </row>
    <row r="918" spans="4:5" s="45" customFormat="1" ht="14.25" hidden="1" x14ac:dyDescent="0.2">
      <c r="D918" s="57"/>
      <c r="E918" s="58"/>
    </row>
    <row r="919" spans="4:5" s="45" customFormat="1" ht="14.25" hidden="1" x14ac:dyDescent="0.2">
      <c r="D919" s="57"/>
      <c r="E919" s="58"/>
    </row>
    <row r="920" spans="4:5" s="45" customFormat="1" ht="14.25" hidden="1" x14ac:dyDescent="0.2">
      <c r="D920" s="57"/>
      <c r="E920" s="58"/>
    </row>
    <row r="921" spans="4:5" s="45" customFormat="1" ht="14.25" hidden="1" x14ac:dyDescent="0.2">
      <c r="D921" s="57"/>
      <c r="E921" s="58"/>
    </row>
    <row r="922" spans="4:5" s="45" customFormat="1" ht="14.25" hidden="1" x14ac:dyDescent="0.2">
      <c r="D922" s="57"/>
      <c r="E922" s="58"/>
    </row>
    <row r="923" spans="4:5" s="45" customFormat="1" ht="14.25" hidden="1" x14ac:dyDescent="0.2">
      <c r="D923" s="57"/>
      <c r="E923" s="58"/>
    </row>
    <row r="924" spans="4:5" s="45" customFormat="1" ht="14.25" hidden="1" x14ac:dyDescent="0.2">
      <c r="D924" s="57"/>
      <c r="E924" s="58"/>
    </row>
    <row r="925" spans="4:5" s="45" customFormat="1" ht="14.25" hidden="1" x14ac:dyDescent="0.2">
      <c r="D925" s="57"/>
      <c r="E925" s="58"/>
    </row>
    <row r="926" spans="4:5" s="45" customFormat="1" ht="14.25" hidden="1" x14ac:dyDescent="0.2">
      <c r="D926" s="57"/>
      <c r="E926" s="58"/>
    </row>
    <row r="927" spans="4:5" s="45" customFormat="1" ht="14.25" hidden="1" x14ac:dyDescent="0.2">
      <c r="D927" s="57"/>
      <c r="E927" s="58"/>
    </row>
    <row r="928" spans="4:5" s="45" customFormat="1" ht="14.25" hidden="1" x14ac:dyDescent="0.2">
      <c r="D928" s="57"/>
      <c r="E928" s="58"/>
    </row>
    <row r="929" spans="4:5" s="45" customFormat="1" ht="14.25" hidden="1" x14ac:dyDescent="0.2">
      <c r="D929" s="57"/>
      <c r="E929" s="58"/>
    </row>
    <row r="930" spans="4:5" s="45" customFormat="1" ht="14.25" hidden="1" x14ac:dyDescent="0.2">
      <c r="D930" s="57"/>
      <c r="E930" s="58"/>
    </row>
    <row r="931" spans="4:5" s="45" customFormat="1" ht="14.25" hidden="1" x14ac:dyDescent="0.2">
      <c r="D931" s="57"/>
      <c r="E931" s="58"/>
    </row>
    <row r="932" spans="4:5" s="45" customFormat="1" ht="14.25" hidden="1" x14ac:dyDescent="0.2">
      <c r="D932" s="57"/>
      <c r="E932" s="58"/>
    </row>
    <row r="933" spans="4:5" s="45" customFormat="1" ht="14.25" hidden="1" x14ac:dyDescent="0.2">
      <c r="D933" s="57"/>
      <c r="E933" s="58"/>
    </row>
    <row r="934" spans="4:5" s="45" customFormat="1" ht="14.25" hidden="1" x14ac:dyDescent="0.2">
      <c r="D934" s="57"/>
      <c r="E934" s="58"/>
    </row>
    <row r="935" spans="4:5" s="45" customFormat="1" ht="14.25" hidden="1" x14ac:dyDescent="0.2">
      <c r="D935" s="57"/>
      <c r="E935" s="58"/>
    </row>
    <row r="936" spans="4:5" s="45" customFormat="1" ht="14.25" hidden="1" x14ac:dyDescent="0.2">
      <c r="D936" s="57"/>
      <c r="E936" s="58"/>
    </row>
    <row r="937" spans="4:5" s="45" customFormat="1" ht="14.25" hidden="1" x14ac:dyDescent="0.2">
      <c r="D937" s="57"/>
      <c r="E937" s="58"/>
    </row>
    <row r="938" spans="4:5" s="45" customFormat="1" ht="14.25" hidden="1" x14ac:dyDescent="0.2">
      <c r="D938" s="57"/>
      <c r="E938" s="58"/>
    </row>
    <row r="939" spans="4:5" s="45" customFormat="1" ht="14.25" hidden="1" x14ac:dyDescent="0.2">
      <c r="D939" s="57"/>
      <c r="E939" s="58"/>
    </row>
    <row r="940" spans="4:5" s="45" customFormat="1" ht="14.25" hidden="1" x14ac:dyDescent="0.2">
      <c r="D940" s="57"/>
      <c r="E940" s="58"/>
    </row>
    <row r="941" spans="4:5" s="45" customFormat="1" ht="14.25" hidden="1" x14ac:dyDescent="0.2">
      <c r="D941" s="57"/>
      <c r="E941" s="58"/>
    </row>
    <row r="942" spans="4:5" s="45" customFormat="1" ht="14.25" hidden="1" x14ac:dyDescent="0.2">
      <c r="D942" s="57"/>
      <c r="E942" s="58"/>
    </row>
    <row r="943" spans="4:5" s="45" customFormat="1" ht="14.25" hidden="1" x14ac:dyDescent="0.2">
      <c r="D943" s="57"/>
      <c r="E943" s="58"/>
    </row>
    <row r="944" spans="4:5" s="45" customFormat="1" ht="14.25" hidden="1" x14ac:dyDescent="0.2">
      <c r="D944" s="57"/>
      <c r="E944" s="58"/>
    </row>
    <row r="945" spans="4:5" s="45" customFormat="1" ht="14.25" hidden="1" x14ac:dyDescent="0.2">
      <c r="D945" s="57"/>
      <c r="E945" s="58"/>
    </row>
    <row r="946" spans="4:5" s="45" customFormat="1" ht="14.25" hidden="1" x14ac:dyDescent="0.2">
      <c r="D946" s="57"/>
      <c r="E946" s="58"/>
    </row>
    <row r="947" spans="4:5" s="45" customFormat="1" ht="14.25" hidden="1" x14ac:dyDescent="0.2">
      <c r="D947" s="57"/>
      <c r="E947" s="58"/>
    </row>
    <row r="948" spans="4:5" s="45" customFormat="1" ht="14.25" hidden="1" x14ac:dyDescent="0.2">
      <c r="D948" s="57"/>
      <c r="E948" s="58"/>
    </row>
    <row r="949" spans="4:5" s="45" customFormat="1" ht="14.25" hidden="1" x14ac:dyDescent="0.2">
      <c r="D949" s="57"/>
      <c r="E949" s="58"/>
    </row>
    <row r="950" spans="4:5" s="45" customFormat="1" ht="14.25" hidden="1" x14ac:dyDescent="0.2">
      <c r="D950" s="57"/>
      <c r="E950" s="58"/>
    </row>
    <row r="951" spans="4:5" s="45" customFormat="1" ht="14.25" hidden="1" x14ac:dyDescent="0.2">
      <c r="D951" s="57"/>
      <c r="E951" s="58"/>
    </row>
    <row r="952" spans="4:5" s="45" customFormat="1" ht="14.25" hidden="1" x14ac:dyDescent="0.2">
      <c r="D952" s="57"/>
      <c r="E952" s="58"/>
    </row>
    <row r="953" spans="4:5" s="45" customFormat="1" ht="14.25" hidden="1" x14ac:dyDescent="0.2">
      <c r="D953" s="57"/>
      <c r="E953" s="58"/>
    </row>
    <row r="954" spans="4:5" s="45" customFormat="1" ht="14.25" hidden="1" x14ac:dyDescent="0.2">
      <c r="D954" s="57"/>
      <c r="E954" s="58"/>
    </row>
    <row r="955" spans="4:5" s="45" customFormat="1" ht="14.25" hidden="1" x14ac:dyDescent="0.2">
      <c r="D955" s="57"/>
      <c r="E955" s="58"/>
    </row>
    <row r="956" spans="4:5" s="45" customFormat="1" ht="14.25" hidden="1" x14ac:dyDescent="0.2">
      <c r="D956" s="57"/>
      <c r="E956" s="58"/>
    </row>
    <row r="957" spans="4:5" s="45" customFormat="1" ht="14.25" hidden="1" x14ac:dyDescent="0.2">
      <c r="D957" s="57"/>
      <c r="E957" s="58"/>
    </row>
    <row r="958" spans="4:5" s="45" customFormat="1" ht="14.25" hidden="1" x14ac:dyDescent="0.2">
      <c r="D958" s="57"/>
      <c r="E958" s="58"/>
    </row>
    <row r="959" spans="4:5" s="45" customFormat="1" ht="14.25" hidden="1" x14ac:dyDescent="0.2">
      <c r="D959" s="57"/>
      <c r="E959" s="58"/>
    </row>
    <row r="960" spans="4:5" s="45" customFormat="1" ht="14.25" hidden="1" x14ac:dyDescent="0.2">
      <c r="D960" s="57"/>
      <c r="E960" s="58"/>
    </row>
    <row r="961" spans="4:5" s="45" customFormat="1" ht="14.25" hidden="1" x14ac:dyDescent="0.2">
      <c r="D961" s="57"/>
      <c r="E961" s="58"/>
    </row>
    <row r="962" spans="4:5" s="45" customFormat="1" ht="14.25" hidden="1" x14ac:dyDescent="0.2">
      <c r="D962" s="57"/>
      <c r="E962" s="58"/>
    </row>
    <row r="963" spans="4:5" s="45" customFormat="1" ht="14.25" hidden="1" x14ac:dyDescent="0.2">
      <c r="D963" s="57"/>
      <c r="E963" s="58"/>
    </row>
    <row r="964" spans="4:5" s="45" customFormat="1" ht="14.25" hidden="1" x14ac:dyDescent="0.2">
      <c r="D964" s="57"/>
      <c r="E964" s="58"/>
    </row>
    <row r="965" spans="4:5" s="45" customFormat="1" ht="14.25" hidden="1" x14ac:dyDescent="0.2">
      <c r="D965" s="57"/>
      <c r="E965" s="58"/>
    </row>
    <row r="966" spans="4:5" s="45" customFormat="1" ht="14.25" hidden="1" x14ac:dyDescent="0.2">
      <c r="D966" s="57"/>
      <c r="E966" s="58"/>
    </row>
    <row r="967" spans="4:5" s="45" customFormat="1" ht="14.25" hidden="1" x14ac:dyDescent="0.2">
      <c r="D967" s="57"/>
      <c r="E967" s="58"/>
    </row>
    <row r="968" spans="4:5" s="45" customFormat="1" ht="14.25" hidden="1" x14ac:dyDescent="0.2">
      <c r="D968" s="57"/>
      <c r="E968" s="58"/>
    </row>
    <row r="969" spans="4:5" s="45" customFormat="1" ht="14.25" hidden="1" x14ac:dyDescent="0.2">
      <c r="D969" s="57"/>
      <c r="E969" s="58"/>
    </row>
    <row r="970" spans="4:5" s="45" customFormat="1" ht="14.25" hidden="1" x14ac:dyDescent="0.2">
      <c r="D970" s="57"/>
      <c r="E970" s="58"/>
    </row>
    <row r="971" spans="4:5" s="45" customFormat="1" ht="14.25" hidden="1" x14ac:dyDescent="0.2">
      <c r="D971" s="57"/>
      <c r="E971" s="58"/>
    </row>
    <row r="972" spans="4:5" s="45" customFormat="1" ht="14.25" hidden="1" x14ac:dyDescent="0.2">
      <c r="D972" s="57"/>
      <c r="E972" s="58"/>
    </row>
    <row r="973" spans="4:5" s="45" customFormat="1" ht="14.25" hidden="1" x14ac:dyDescent="0.2">
      <c r="D973" s="57"/>
      <c r="E973" s="58"/>
    </row>
    <row r="974" spans="4:5" s="45" customFormat="1" ht="14.25" hidden="1" x14ac:dyDescent="0.2">
      <c r="D974" s="57"/>
      <c r="E974" s="58"/>
    </row>
    <row r="975" spans="4:5" s="45" customFormat="1" ht="14.25" hidden="1" x14ac:dyDescent="0.2">
      <c r="D975" s="57"/>
      <c r="E975" s="58"/>
    </row>
    <row r="976" spans="4:5" s="45" customFormat="1" ht="14.25" hidden="1" x14ac:dyDescent="0.2">
      <c r="D976" s="57"/>
      <c r="E976" s="58"/>
    </row>
    <row r="977" spans="4:5" s="45" customFormat="1" ht="14.25" hidden="1" x14ac:dyDescent="0.2">
      <c r="D977" s="57"/>
      <c r="E977" s="58"/>
    </row>
    <row r="978" spans="4:5" s="45" customFormat="1" ht="14.25" hidden="1" x14ac:dyDescent="0.2">
      <c r="D978" s="57"/>
      <c r="E978" s="58"/>
    </row>
    <row r="979" spans="4:5" s="45" customFormat="1" ht="14.25" hidden="1" x14ac:dyDescent="0.2">
      <c r="D979" s="57"/>
      <c r="E979" s="58"/>
    </row>
    <row r="980" spans="4:5" s="45" customFormat="1" ht="14.25" hidden="1" x14ac:dyDescent="0.2">
      <c r="D980" s="57"/>
      <c r="E980" s="58"/>
    </row>
    <row r="981" spans="4:5" s="45" customFormat="1" ht="14.25" hidden="1" x14ac:dyDescent="0.2">
      <c r="D981" s="57"/>
      <c r="E981" s="58"/>
    </row>
    <row r="982" spans="4:5" s="45" customFormat="1" ht="14.25" hidden="1" x14ac:dyDescent="0.2">
      <c r="D982" s="57"/>
      <c r="E982" s="58"/>
    </row>
    <row r="983" spans="4:5" s="45" customFormat="1" ht="14.25" hidden="1" x14ac:dyDescent="0.2">
      <c r="D983" s="57"/>
      <c r="E983" s="58"/>
    </row>
    <row r="984" spans="4:5" s="45" customFormat="1" ht="14.25" hidden="1" x14ac:dyDescent="0.2">
      <c r="D984" s="57"/>
      <c r="E984" s="58"/>
    </row>
    <row r="985" spans="4:5" s="45" customFormat="1" ht="14.25" hidden="1" x14ac:dyDescent="0.2">
      <c r="D985" s="57"/>
      <c r="E985" s="58"/>
    </row>
    <row r="986" spans="4:5" s="45" customFormat="1" ht="14.25" hidden="1" x14ac:dyDescent="0.2">
      <c r="D986" s="57"/>
      <c r="E986" s="58"/>
    </row>
    <row r="987" spans="4:5" s="45" customFormat="1" ht="14.25" hidden="1" x14ac:dyDescent="0.2">
      <c r="D987" s="57"/>
      <c r="E987" s="58"/>
    </row>
    <row r="988" spans="4:5" s="45" customFormat="1" ht="14.25" hidden="1" x14ac:dyDescent="0.2">
      <c r="D988" s="57"/>
      <c r="E988" s="58"/>
    </row>
    <row r="989" spans="4:5" s="45" customFormat="1" ht="14.25" hidden="1" x14ac:dyDescent="0.2">
      <c r="D989" s="57"/>
      <c r="E989" s="58"/>
    </row>
    <row r="990" spans="4:5" s="45" customFormat="1" ht="14.25" hidden="1" x14ac:dyDescent="0.2">
      <c r="D990" s="57"/>
      <c r="E990" s="58"/>
    </row>
    <row r="991" spans="4:5" s="45" customFormat="1" ht="14.25" hidden="1" x14ac:dyDescent="0.2">
      <c r="D991" s="57"/>
      <c r="E991" s="58"/>
    </row>
    <row r="992" spans="4:5" s="45" customFormat="1" ht="14.25" hidden="1" x14ac:dyDescent="0.2">
      <c r="D992" s="57"/>
      <c r="E992" s="58"/>
    </row>
    <row r="993" spans="4:5" s="45" customFormat="1" ht="14.25" hidden="1" x14ac:dyDescent="0.2">
      <c r="D993" s="57"/>
      <c r="E993" s="58"/>
    </row>
    <row r="994" spans="4:5" s="45" customFormat="1" ht="14.25" hidden="1" x14ac:dyDescent="0.2">
      <c r="D994" s="57"/>
      <c r="E994" s="58"/>
    </row>
    <row r="995" spans="4:5" s="45" customFormat="1" ht="14.25" hidden="1" x14ac:dyDescent="0.2">
      <c r="D995" s="57"/>
      <c r="E995" s="58"/>
    </row>
    <row r="996" spans="4:5" s="45" customFormat="1" ht="14.25" hidden="1" x14ac:dyDescent="0.2">
      <c r="D996" s="57"/>
      <c r="E996" s="58"/>
    </row>
    <row r="997" spans="4:5" s="45" customFormat="1" ht="14.25" hidden="1" x14ac:dyDescent="0.2">
      <c r="D997" s="57"/>
      <c r="E997" s="58"/>
    </row>
    <row r="998" spans="4:5" s="45" customFormat="1" ht="14.25" hidden="1" x14ac:dyDescent="0.2">
      <c r="D998" s="57"/>
      <c r="E998" s="58"/>
    </row>
    <row r="999" spans="4:5" s="45" customFormat="1" ht="14.25" hidden="1" x14ac:dyDescent="0.2">
      <c r="D999" s="57"/>
      <c r="E999" s="58"/>
    </row>
    <row r="1000" spans="4:5" s="45" customFormat="1" ht="14.25" hidden="1" x14ac:dyDescent="0.2">
      <c r="D1000" s="57"/>
      <c r="E1000" s="58"/>
    </row>
    <row r="1001" spans="4:5" s="45" customFormat="1" ht="14.25" hidden="1" x14ac:dyDescent="0.2">
      <c r="D1001" s="57"/>
      <c r="E1001" s="58"/>
    </row>
    <row r="1002" spans="4:5" s="45" customFormat="1" ht="14.25" hidden="1" x14ac:dyDescent="0.2">
      <c r="D1002" s="57"/>
      <c r="E1002" s="58"/>
    </row>
    <row r="1003" spans="4:5" s="45" customFormat="1" ht="14.25" hidden="1" x14ac:dyDescent="0.2">
      <c r="D1003" s="57"/>
      <c r="E1003" s="58"/>
    </row>
    <row r="1004" spans="4:5" s="45" customFormat="1" ht="14.25" hidden="1" x14ac:dyDescent="0.2">
      <c r="D1004" s="57"/>
      <c r="E1004" s="58"/>
    </row>
    <row r="1005" spans="4:5" s="45" customFormat="1" ht="14.25" hidden="1" x14ac:dyDescent="0.2">
      <c r="D1005" s="57"/>
      <c r="E1005" s="58"/>
    </row>
    <row r="1006" spans="4:5" s="45" customFormat="1" ht="14.25" hidden="1" x14ac:dyDescent="0.2">
      <c r="D1006" s="57"/>
      <c r="E1006" s="58"/>
    </row>
    <row r="1007" spans="4:5" s="45" customFormat="1" ht="14.25" hidden="1" x14ac:dyDescent="0.2">
      <c r="D1007" s="57"/>
      <c r="E1007" s="58"/>
    </row>
    <row r="1008" spans="4:5" s="45" customFormat="1" ht="14.25" hidden="1" x14ac:dyDescent="0.2">
      <c r="D1008" s="57"/>
      <c r="E1008" s="58"/>
    </row>
    <row r="1009" spans="4:5" s="45" customFormat="1" ht="14.25" hidden="1" x14ac:dyDescent="0.2">
      <c r="D1009" s="57"/>
      <c r="E1009" s="58"/>
    </row>
    <row r="1010" spans="4:5" s="45" customFormat="1" ht="14.25" hidden="1" x14ac:dyDescent="0.2">
      <c r="D1010" s="57"/>
      <c r="E1010" s="58"/>
    </row>
    <row r="1011" spans="4:5" s="45" customFormat="1" ht="14.25" hidden="1" x14ac:dyDescent="0.2">
      <c r="D1011" s="57"/>
      <c r="E1011" s="58"/>
    </row>
    <row r="1012" spans="4:5" s="45" customFormat="1" ht="14.25" hidden="1" x14ac:dyDescent="0.2">
      <c r="D1012" s="57"/>
      <c r="E1012" s="58"/>
    </row>
    <row r="1013" spans="4:5" s="45" customFormat="1" ht="14.25" hidden="1" x14ac:dyDescent="0.2">
      <c r="D1013" s="57"/>
      <c r="E1013" s="58"/>
    </row>
    <row r="1014" spans="4:5" s="45" customFormat="1" ht="14.25" hidden="1" x14ac:dyDescent="0.2">
      <c r="D1014" s="57"/>
      <c r="E1014" s="58"/>
    </row>
    <row r="1015" spans="4:5" s="45" customFormat="1" ht="14.25" hidden="1" x14ac:dyDescent="0.2">
      <c r="D1015" s="57"/>
      <c r="E1015" s="58"/>
    </row>
    <row r="1016" spans="4:5" s="45" customFormat="1" ht="14.25" hidden="1" x14ac:dyDescent="0.2">
      <c r="D1016" s="57"/>
      <c r="E1016" s="58"/>
    </row>
    <row r="1017" spans="4:5" s="45" customFormat="1" ht="14.25" hidden="1" x14ac:dyDescent="0.2">
      <c r="D1017" s="57"/>
      <c r="E1017" s="58"/>
    </row>
    <row r="1018" spans="4:5" s="45" customFormat="1" ht="14.25" hidden="1" x14ac:dyDescent="0.2">
      <c r="D1018" s="57"/>
      <c r="E1018" s="58"/>
    </row>
    <row r="1019" spans="4:5" s="45" customFormat="1" ht="14.25" hidden="1" x14ac:dyDescent="0.2">
      <c r="D1019" s="57"/>
      <c r="E1019" s="58"/>
    </row>
    <row r="1020" spans="4:5" s="45" customFormat="1" ht="14.25" hidden="1" x14ac:dyDescent="0.2">
      <c r="D1020" s="57"/>
      <c r="E1020" s="58"/>
    </row>
    <row r="1021" spans="4:5" s="45" customFormat="1" ht="14.25" hidden="1" x14ac:dyDescent="0.2">
      <c r="D1021" s="57"/>
      <c r="E1021" s="58"/>
    </row>
    <row r="1022" spans="4:5" s="45" customFormat="1" ht="14.25" hidden="1" x14ac:dyDescent="0.2">
      <c r="D1022" s="57"/>
      <c r="E1022" s="58"/>
    </row>
    <row r="1023" spans="4:5" s="45" customFormat="1" ht="14.25" hidden="1" x14ac:dyDescent="0.2">
      <c r="D1023" s="57"/>
      <c r="E1023" s="58"/>
    </row>
    <row r="1024" spans="4:5" s="45" customFormat="1" ht="14.25" hidden="1" x14ac:dyDescent="0.2">
      <c r="D1024" s="57"/>
      <c r="E1024" s="58"/>
    </row>
    <row r="1025" spans="4:5" s="45" customFormat="1" ht="14.25" hidden="1" x14ac:dyDescent="0.2">
      <c r="D1025" s="57"/>
      <c r="E1025" s="58"/>
    </row>
    <row r="1026" spans="4:5" s="45" customFormat="1" ht="14.25" hidden="1" x14ac:dyDescent="0.2">
      <c r="D1026" s="57"/>
      <c r="E1026" s="58"/>
    </row>
    <row r="1027" spans="4:5" s="45" customFormat="1" ht="14.25" hidden="1" x14ac:dyDescent="0.2">
      <c r="D1027" s="57"/>
      <c r="E1027" s="58"/>
    </row>
    <row r="1028" spans="4:5" s="45" customFormat="1" ht="14.25" hidden="1" x14ac:dyDescent="0.2">
      <c r="D1028" s="57"/>
      <c r="E1028" s="58"/>
    </row>
    <row r="1029" spans="4:5" s="45" customFormat="1" ht="14.25" hidden="1" x14ac:dyDescent="0.2">
      <c r="D1029" s="57"/>
      <c r="E1029" s="58"/>
    </row>
    <row r="1030" spans="4:5" s="45" customFormat="1" ht="14.25" hidden="1" x14ac:dyDescent="0.2">
      <c r="D1030" s="57"/>
      <c r="E1030" s="58"/>
    </row>
    <row r="1031" spans="4:5" s="45" customFormat="1" ht="14.25" hidden="1" x14ac:dyDescent="0.2">
      <c r="D1031" s="57"/>
      <c r="E1031" s="58"/>
    </row>
    <row r="1032" spans="4:5" s="45" customFormat="1" ht="14.25" hidden="1" x14ac:dyDescent="0.2">
      <c r="D1032" s="57"/>
      <c r="E1032" s="58"/>
    </row>
    <row r="1033" spans="4:5" s="45" customFormat="1" ht="14.25" hidden="1" x14ac:dyDescent="0.2">
      <c r="D1033" s="57"/>
      <c r="E1033" s="58"/>
    </row>
    <row r="1034" spans="4:5" s="45" customFormat="1" ht="14.25" hidden="1" x14ac:dyDescent="0.2">
      <c r="D1034" s="57"/>
      <c r="E1034" s="58"/>
    </row>
    <row r="1035" spans="4:5" s="45" customFormat="1" ht="14.25" hidden="1" x14ac:dyDescent="0.2">
      <c r="D1035" s="57"/>
      <c r="E1035" s="58"/>
    </row>
    <row r="1036" spans="4:5" s="45" customFormat="1" ht="14.25" hidden="1" x14ac:dyDescent="0.2">
      <c r="D1036" s="57"/>
      <c r="E1036" s="58"/>
    </row>
    <row r="1037" spans="4:5" s="45" customFormat="1" ht="14.25" hidden="1" x14ac:dyDescent="0.2">
      <c r="D1037" s="57"/>
      <c r="E1037" s="58"/>
    </row>
    <row r="1038" spans="4:5" s="45" customFormat="1" ht="14.25" hidden="1" x14ac:dyDescent="0.2">
      <c r="D1038" s="57"/>
      <c r="E1038" s="58"/>
    </row>
    <row r="1039" spans="4:5" s="45" customFormat="1" ht="14.25" hidden="1" x14ac:dyDescent="0.2">
      <c r="D1039" s="57"/>
      <c r="E1039" s="58"/>
    </row>
    <row r="1040" spans="4:5" s="45" customFormat="1" ht="14.25" hidden="1" x14ac:dyDescent="0.2">
      <c r="D1040" s="57"/>
      <c r="E1040" s="58"/>
    </row>
    <row r="1041" spans="4:5" s="45" customFormat="1" ht="14.25" hidden="1" x14ac:dyDescent="0.2">
      <c r="D1041" s="57"/>
      <c r="E1041" s="58"/>
    </row>
    <row r="1042" spans="4:5" s="45" customFormat="1" ht="14.25" hidden="1" x14ac:dyDescent="0.2">
      <c r="D1042" s="57"/>
      <c r="E1042" s="58"/>
    </row>
    <row r="1043" spans="4:5" s="45" customFormat="1" ht="14.25" hidden="1" x14ac:dyDescent="0.2">
      <c r="D1043" s="57"/>
      <c r="E1043" s="58"/>
    </row>
    <row r="1044" spans="4:5" s="45" customFormat="1" ht="14.25" hidden="1" x14ac:dyDescent="0.2">
      <c r="D1044" s="57"/>
      <c r="E1044" s="58"/>
    </row>
    <row r="1045" spans="4:5" s="45" customFormat="1" ht="14.25" hidden="1" x14ac:dyDescent="0.2">
      <c r="D1045" s="57"/>
      <c r="E1045" s="58"/>
    </row>
    <row r="1046" spans="4:5" s="45" customFormat="1" ht="14.25" hidden="1" x14ac:dyDescent="0.2">
      <c r="D1046" s="57"/>
      <c r="E1046" s="58"/>
    </row>
    <row r="1047" spans="4:5" s="45" customFormat="1" ht="14.25" hidden="1" x14ac:dyDescent="0.2">
      <c r="D1047" s="57"/>
      <c r="E1047" s="58"/>
    </row>
    <row r="1048" spans="4:5" s="45" customFormat="1" ht="14.25" hidden="1" x14ac:dyDescent="0.2">
      <c r="D1048" s="57"/>
      <c r="E1048" s="58"/>
    </row>
    <row r="1049" spans="4:5" s="45" customFormat="1" ht="14.25" hidden="1" x14ac:dyDescent="0.2">
      <c r="D1049" s="57"/>
      <c r="E1049" s="58"/>
    </row>
    <row r="1050" spans="4:5" s="45" customFormat="1" ht="14.25" hidden="1" x14ac:dyDescent="0.2">
      <c r="D1050" s="57"/>
      <c r="E1050" s="58"/>
    </row>
    <row r="1051" spans="4:5" s="45" customFormat="1" ht="14.25" hidden="1" x14ac:dyDescent="0.2">
      <c r="D1051" s="57"/>
      <c r="E1051" s="58"/>
    </row>
    <row r="1052" spans="4:5" s="45" customFormat="1" ht="14.25" hidden="1" x14ac:dyDescent="0.2">
      <c r="D1052" s="57"/>
      <c r="E1052" s="58"/>
    </row>
    <row r="1053" spans="4:5" s="45" customFormat="1" ht="14.25" hidden="1" x14ac:dyDescent="0.2">
      <c r="D1053" s="57"/>
      <c r="E1053" s="58"/>
    </row>
    <row r="1054" spans="4:5" s="45" customFormat="1" ht="14.25" hidden="1" x14ac:dyDescent="0.2">
      <c r="D1054" s="57"/>
      <c r="E1054" s="58"/>
    </row>
    <row r="1055" spans="4:5" s="45" customFormat="1" ht="14.25" hidden="1" x14ac:dyDescent="0.2">
      <c r="D1055" s="57"/>
      <c r="E1055" s="58"/>
    </row>
    <row r="1056" spans="4:5" s="45" customFormat="1" ht="14.25" hidden="1" x14ac:dyDescent="0.2">
      <c r="D1056" s="57"/>
      <c r="E1056" s="58"/>
    </row>
    <row r="1057" spans="4:5" s="45" customFormat="1" ht="14.25" hidden="1" x14ac:dyDescent="0.2">
      <c r="D1057" s="57"/>
      <c r="E1057" s="58"/>
    </row>
    <row r="1058" spans="4:5" s="45" customFormat="1" ht="14.25" hidden="1" x14ac:dyDescent="0.2">
      <c r="D1058" s="57"/>
      <c r="E1058" s="58"/>
    </row>
    <row r="1059" spans="4:5" s="45" customFormat="1" ht="14.25" hidden="1" x14ac:dyDescent="0.2">
      <c r="D1059" s="57"/>
      <c r="E1059" s="58"/>
    </row>
    <row r="1060" spans="4:5" s="45" customFormat="1" ht="14.25" hidden="1" x14ac:dyDescent="0.2">
      <c r="D1060" s="57"/>
      <c r="E1060" s="58"/>
    </row>
    <row r="1061" spans="4:5" s="45" customFormat="1" ht="14.25" hidden="1" x14ac:dyDescent="0.2">
      <c r="D1061" s="57"/>
      <c r="E1061" s="58"/>
    </row>
    <row r="1062" spans="4:5" s="45" customFormat="1" ht="14.25" hidden="1" x14ac:dyDescent="0.2">
      <c r="D1062" s="57"/>
      <c r="E1062" s="58"/>
    </row>
    <row r="1063" spans="4:5" s="45" customFormat="1" ht="14.25" hidden="1" x14ac:dyDescent="0.2">
      <c r="D1063" s="57"/>
      <c r="E1063" s="58"/>
    </row>
    <row r="1064" spans="4:5" s="45" customFormat="1" ht="14.25" hidden="1" x14ac:dyDescent="0.2">
      <c r="D1064" s="57"/>
      <c r="E1064" s="58"/>
    </row>
    <row r="1065" spans="4:5" s="45" customFormat="1" ht="14.25" hidden="1" x14ac:dyDescent="0.2">
      <c r="D1065" s="57"/>
      <c r="E1065" s="58"/>
    </row>
    <row r="1066" spans="4:5" s="45" customFormat="1" ht="14.25" hidden="1" x14ac:dyDescent="0.2">
      <c r="D1066" s="57"/>
      <c r="E1066" s="58"/>
    </row>
    <row r="1067" spans="4:5" s="45" customFormat="1" ht="14.25" hidden="1" x14ac:dyDescent="0.2">
      <c r="D1067" s="57"/>
      <c r="E1067" s="58"/>
    </row>
    <row r="1068" spans="4:5" s="45" customFormat="1" ht="14.25" hidden="1" x14ac:dyDescent="0.2">
      <c r="D1068" s="57"/>
      <c r="E1068" s="58"/>
    </row>
    <row r="1069" spans="4:5" s="45" customFormat="1" ht="14.25" hidden="1" x14ac:dyDescent="0.2">
      <c r="D1069" s="57"/>
      <c r="E1069" s="58"/>
    </row>
    <row r="1070" spans="4:5" s="45" customFormat="1" ht="14.25" hidden="1" x14ac:dyDescent="0.2">
      <c r="D1070" s="57"/>
      <c r="E1070" s="58"/>
    </row>
    <row r="1071" spans="4:5" s="45" customFormat="1" ht="14.25" hidden="1" x14ac:dyDescent="0.2">
      <c r="D1071" s="57"/>
      <c r="E1071" s="58"/>
    </row>
    <row r="1072" spans="4:5" s="45" customFormat="1" ht="14.25" hidden="1" x14ac:dyDescent="0.2">
      <c r="D1072" s="57"/>
      <c r="E1072" s="58"/>
    </row>
    <row r="1073" spans="4:5" s="45" customFormat="1" ht="14.25" hidden="1" x14ac:dyDescent="0.2">
      <c r="D1073" s="57"/>
      <c r="E1073" s="58"/>
    </row>
    <row r="1074" spans="4:5" s="45" customFormat="1" ht="14.25" hidden="1" x14ac:dyDescent="0.2">
      <c r="D1074" s="57"/>
      <c r="E1074" s="58"/>
    </row>
    <row r="1075" spans="4:5" s="45" customFormat="1" ht="14.25" hidden="1" x14ac:dyDescent="0.2">
      <c r="D1075" s="57"/>
      <c r="E1075" s="58"/>
    </row>
    <row r="1076" spans="4:5" s="45" customFormat="1" ht="14.25" hidden="1" x14ac:dyDescent="0.2">
      <c r="D1076" s="57"/>
      <c r="E1076" s="58"/>
    </row>
    <row r="1077" spans="4:5" s="45" customFormat="1" ht="14.25" hidden="1" x14ac:dyDescent="0.2">
      <c r="D1077" s="57"/>
      <c r="E1077" s="58"/>
    </row>
    <row r="1078" spans="4:5" s="45" customFormat="1" ht="14.25" hidden="1" x14ac:dyDescent="0.2">
      <c r="D1078" s="57"/>
      <c r="E1078" s="58"/>
    </row>
    <row r="1079" spans="4:5" s="45" customFormat="1" ht="14.25" hidden="1" x14ac:dyDescent="0.2">
      <c r="D1079" s="57"/>
      <c r="E1079" s="58"/>
    </row>
    <row r="1080" spans="4:5" s="45" customFormat="1" ht="14.25" hidden="1" x14ac:dyDescent="0.2">
      <c r="D1080" s="57"/>
      <c r="E1080" s="58"/>
    </row>
    <row r="1081" spans="4:5" s="45" customFormat="1" ht="14.25" hidden="1" x14ac:dyDescent="0.2">
      <c r="D1081" s="57"/>
      <c r="E1081" s="58"/>
    </row>
    <row r="1082" spans="4:5" s="45" customFormat="1" ht="14.25" hidden="1" x14ac:dyDescent="0.2">
      <c r="D1082" s="57"/>
      <c r="E1082" s="58"/>
    </row>
    <row r="1083" spans="4:5" s="45" customFormat="1" ht="14.25" hidden="1" x14ac:dyDescent="0.2">
      <c r="D1083" s="57"/>
      <c r="E1083" s="58"/>
    </row>
    <row r="1084" spans="4:5" s="45" customFormat="1" ht="14.25" hidden="1" x14ac:dyDescent="0.2">
      <c r="D1084" s="57"/>
      <c r="E1084" s="58"/>
    </row>
    <row r="1085" spans="4:5" s="45" customFormat="1" ht="14.25" hidden="1" x14ac:dyDescent="0.2">
      <c r="D1085" s="57"/>
      <c r="E1085" s="58"/>
    </row>
    <row r="1086" spans="4:5" s="45" customFormat="1" ht="14.25" hidden="1" x14ac:dyDescent="0.2">
      <c r="D1086" s="57"/>
      <c r="E1086" s="58"/>
    </row>
    <row r="1087" spans="4:5" s="45" customFormat="1" ht="14.25" hidden="1" x14ac:dyDescent="0.2">
      <c r="D1087" s="57"/>
      <c r="E1087" s="58"/>
    </row>
    <row r="1088" spans="4:5" s="45" customFormat="1" ht="14.25" hidden="1" x14ac:dyDescent="0.2">
      <c r="D1088" s="57"/>
      <c r="E1088" s="58"/>
    </row>
    <row r="1089" spans="4:5" s="45" customFormat="1" ht="14.25" hidden="1" x14ac:dyDescent="0.2">
      <c r="D1089" s="57"/>
      <c r="E1089" s="58"/>
    </row>
    <row r="1090" spans="4:5" s="45" customFormat="1" ht="14.25" hidden="1" x14ac:dyDescent="0.2">
      <c r="D1090" s="57"/>
      <c r="E1090" s="58"/>
    </row>
    <row r="1091" spans="4:5" s="45" customFormat="1" ht="14.25" hidden="1" x14ac:dyDescent="0.2">
      <c r="D1091" s="57"/>
      <c r="E1091" s="58"/>
    </row>
    <row r="1092" spans="4:5" s="45" customFormat="1" ht="14.25" hidden="1" x14ac:dyDescent="0.2">
      <c r="D1092" s="57"/>
      <c r="E1092" s="58"/>
    </row>
    <row r="1093" spans="4:5" s="45" customFormat="1" ht="14.25" hidden="1" x14ac:dyDescent="0.2">
      <c r="D1093" s="57"/>
      <c r="E1093" s="58"/>
    </row>
    <row r="1094" spans="4:5" s="45" customFormat="1" ht="14.25" hidden="1" x14ac:dyDescent="0.2">
      <c r="D1094" s="57"/>
      <c r="E1094" s="58"/>
    </row>
    <row r="1095" spans="4:5" s="45" customFormat="1" ht="14.25" hidden="1" x14ac:dyDescent="0.2">
      <c r="D1095" s="57"/>
      <c r="E1095" s="58"/>
    </row>
    <row r="1096" spans="4:5" s="45" customFormat="1" ht="14.25" hidden="1" x14ac:dyDescent="0.2">
      <c r="D1096" s="57"/>
      <c r="E1096" s="58"/>
    </row>
    <row r="1097" spans="4:5" s="45" customFormat="1" ht="14.25" hidden="1" x14ac:dyDescent="0.2">
      <c r="D1097" s="57"/>
      <c r="E1097" s="58"/>
    </row>
    <row r="1098" spans="4:5" s="45" customFormat="1" ht="14.25" hidden="1" x14ac:dyDescent="0.2">
      <c r="D1098" s="57"/>
      <c r="E1098" s="58"/>
    </row>
    <row r="1099" spans="4:5" s="45" customFormat="1" ht="14.25" hidden="1" x14ac:dyDescent="0.2">
      <c r="D1099" s="57"/>
      <c r="E1099" s="58"/>
    </row>
    <row r="1100" spans="4:5" s="45" customFormat="1" ht="14.25" hidden="1" x14ac:dyDescent="0.2">
      <c r="D1100" s="57"/>
      <c r="E1100" s="58"/>
    </row>
    <row r="1101" spans="4:5" s="45" customFormat="1" ht="14.25" hidden="1" x14ac:dyDescent="0.2">
      <c r="D1101" s="57"/>
      <c r="E1101" s="58"/>
    </row>
    <row r="1102" spans="4:5" s="45" customFormat="1" ht="14.25" hidden="1" x14ac:dyDescent="0.2">
      <c r="D1102" s="57"/>
      <c r="E1102" s="58"/>
    </row>
    <row r="1103" spans="4:5" s="45" customFormat="1" ht="14.25" hidden="1" x14ac:dyDescent="0.2">
      <c r="D1103" s="57"/>
      <c r="E1103" s="58"/>
    </row>
    <row r="1104" spans="4:5" s="45" customFormat="1" ht="14.25" hidden="1" x14ac:dyDescent="0.2">
      <c r="D1104" s="57"/>
      <c r="E1104" s="58"/>
    </row>
    <row r="1105" spans="4:5" s="45" customFormat="1" ht="14.25" hidden="1" x14ac:dyDescent="0.2">
      <c r="D1105" s="57"/>
      <c r="E1105" s="58"/>
    </row>
    <row r="1106" spans="4:5" s="45" customFormat="1" ht="14.25" hidden="1" x14ac:dyDescent="0.2">
      <c r="D1106" s="57"/>
      <c r="E1106" s="58"/>
    </row>
    <row r="1107" spans="4:5" s="45" customFormat="1" ht="14.25" hidden="1" x14ac:dyDescent="0.2">
      <c r="D1107" s="57"/>
      <c r="E1107" s="58"/>
    </row>
    <row r="1108" spans="4:5" s="45" customFormat="1" ht="14.25" hidden="1" x14ac:dyDescent="0.2">
      <c r="D1108" s="57"/>
      <c r="E1108" s="58"/>
    </row>
    <row r="1109" spans="4:5" s="45" customFormat="1" ht="14.25" hidden="1" x14ac:dyDescent="0.2">
      <c r="D1109" s="57"/>
      <c r="E1109" s="58"/>
    </row>
    <row r="1110" spans="4:5" s="45" customFormat="1" ht="14.25" hidden="1" x14ac:dyDescent="0.2">
      <c r="D1110" s="57"/>
      <c r="E1110" s="58"/>
    </row>
    <row r="1111" spans="4:5" s="45" customFormat="1" ht="14.25" hidden="1" x14ac:dyDescent="0.2">
      <c r="D1111" s="57"/>
      <c r="E1111" s="58"/>
    </row>
    <row r="1112" spans="4:5" s="45" customFormat="1" ht="14.25" hidden="1" x14ac:dyDescent="0.2">
      <c r="D1112" s="57"/>
      <c r="E1112" s="58"/>
    </row>
    <row r="1113" spans="4:5" s="45" customFormat="1" ht="14.25" hidden="1" x14ac:dyDescent="0.2">
      <c r="D1113" s="57"/>
      <c r="E1113" s="58"/>
    </row>
    <row r="1114" spans="4:5" s="45" customFormat="1" ht="14.25" hidden="1" x14ac:dyDescent="0.2">
      <c r="D1114" s="57"/>
      <c r="E1114" s="58"/>
    </row>
    <row r="1115" spans="4:5" s="45" customFormat="1" ht="14.25" hidden="1" x14ac:dyDescent="0.2">
      <c r="D1115" s="57"/>
      <c r="E1115" s="58"/>
    </row>
    <row r="1116" spans="4:5" s="45" customFormat="1" ht="14.25" hidden="1" x14ac:dyDescent="0.2">
      <c r="D1116" s="57"/>
      <c r="E1116" s="58"/>
    </row>
    <row r="1117" spans="4:5" s="45" customFormat="1" ht="14.25" hidden="1" x14ac:dyDescent="0.2">
      <c r="D1117" s="57"/>
      <c r="E1117" s="58"/>
    </row>
    <row r="1118" spans="4:5" s="45" customFormat="1" ht="14.25" hidden="1" x14ac:dyDescent="0.2">
      <c r="D1118" s="57"/>
      <c r="E1118" s="58"/>
    </row>
    <row r="1119" spans="4:5" s="45" customFormat="1" ht="14.25" hidden="1" x14ac:dyDescent="0.2">
      <c r="D1119" s="57"/>
      <c r="E1119" s="58"/>
    </row>
    <row r="1120" spans="4:5" s="45" customFormat="1" ht="14.25" hidden="1" x14ac:dyDescent="0.2">
      <c r="D1120" s="57"/>
      <c r="E1120" s="58"/>
    </row>
    <row r="1121" spans="4:5" s="45" customFormat="1" ht="14.25" hidden="1" x14ac:dyDescent="0.2">
      <c r="D1121" s="57"/>
      <c r="E1121" s="58"/>
    </row>
    <row r="1122" spans="4:5" s="45" customFormat="1" ht="14.25" hidden="1" x14ac:dyDescent="0.2">
      <c r="D1122" s="57"/>
      <c r="E1122" s="58"/>
    </row>
    <row r="1123" spans="4:5" s="45" customFormat="1" ht="14.25" hidden="1" x14ac:dyDescent="0.2">
      <c r="D1123" s="57"/>
      <c r="E1123" s="58"/>
    </row>
    <row r="1124" spans="4:5" s="45" customFormat="1" ht="14.25" hidden="1" x14ac:dyDescent="0.2">
      <c r="D1124" s="57"/>
      <c r="E1124" s="58"/>
    </row>
    <row r="1125" spans="4:5" s="45" customFormat="1" ht="14.25" hidden="1" x14ac:dyDescent="0.2">
      <c r="D1125" s="57"/>
      <c r="E1125" s="58"/>
    </row>
    <row r="1126" spans="4:5" s="45" customFormat="1" ht="14.25" hidden="1" x14ac:dyDescent="0.2">
      <c r="D1126" s="57"/>
      <c r="E1126" s="58"/>
    </row>
    <row r="1127" spans="4:5" s="45" customFormat="1" ht="14.25" hidden="1" x14ac:dyDescent="0.2">
      <c r="D1127" s="57"/>
      <c r="E1127" s="58"/>
    </row>
    <row r="1128" spans="4:5" s="45" customFormat="1" ht="14.25" hidden="1" x14ac:dyDescent="0.2">
      <c r="D1128" s="57"/>
      <c r="E1128" s="58"/>
    </row>
    <row r="1129" spans="4:5" s="45" customFormat="1" ht="14.25" hidden="1" x14ac:dyDescent="0.2">
      <c r="D1129" s="57"/>
      <c r="E1129" s="58"/>
    </row>
    <row r="1130" spans="4:5" s="45" customFormat="1" ht="14.25" hidden="1" x14ac:dyDescent="0.2">
      <c r="D1130" s="57"/>
      <c r="E1130" s="58"/>
    </row>
    <row r="1131" spans="4:5" s="45" customFormat="1" ht="14.25" hidden="1" x14ac:dyDescent="0.2">
      <c r="D1131" s="57"/>
      <c r="E1131" s="58"/>
    </row>
    <row r="1132" spans="4:5" s="45" customFormat="1" ht="14.25" hidden="1" x14ac:dyDescent="0.2">
      <c r="D1132" s="57"/>
      <c r="E1132" s="58"/>
    </row>
    <row r="1133" spans="4:5" s="45" customFormat="1" ht="14.25" hidden="1" x14ac:dyDescent="0.2">
      <c r="D1133" s="57"/>
      <c r="E1133" s="58"/>
    </row>
    <row r="1134" spans="4:5" s="45" customFormat="1" ht="14.25" hidden="1" x14ac:dyDescent="0.2">
      <c r="D1134" s="57"/>
      <c r="E1134" s="58"/>
    </row>
    <row r="1135" spans="4:5" s="45" customFormat="1" ht="14.25" hidden="1" x14ac:dyDescent="0.2">
      <c r="D1135" s="57"/>
      <c r="E1135" s="58"/>
    </row>
    <row r="1136" spans="4:5" s="45" customFormat="1" ht="14.25" hidden="1" x14ac:dyDescent="0.2">
      <c r="D1136" s="57"/>
      <c r="E1136" s="58"/>
    </row>
    <row r="1137" spans="4:5" s="45" customFormat="1" ht="14.25" hidden="1" x14ac:dyDescent="0.2">
      <c r="D1137" s="57"/>
      <c r="E1137" s="58"/>
    </row>
    <row r="1138" spans="4:5" s="45" customFormat="1" ht="14.25" hidden="1" x14ac:dyDescent="0.2">
      <c r="D1138" s="57"/>
      <c r="E1138" s="58"/>
    </row>
    <row r="1139" spans="4:5" s="45" customFormat="1" ht="14.25" hidden="1" x14ac:dyDescent="0.2">
      <c r="D1139" s="57"/>
      <c r="E1139" s="58"/>
    </row>
    <row r="1140" spans="4:5" s="45" customFormat="1" ht="14.25" hidden="1" x14ac:dyDescent="0.2">
      <c r="D1140" s="57"/>
      <c r="E1140" s="58"/>
    </row>
    <row r="1141" spans="4:5" s="45" customFormat="1" ht="14.25" hidden="1" x14ac:dyDescent="0.2">
      <c r="D1141" s="57"/>
      <c r="E1141" s="58"/>
    </row>
    <row r="1142" spans="4:5" s="45" customFormat="1" ht="14.25" hidden="1" x14ac:dyDescent="0.2">
      <c r="D1142" s="57"/>
      <c r="E1142" s="58"/>
    </row>
    <row r="1143" spans="4:5" s="45" customFormat="1" ht="14.25" hidden="1" x14ac:dyDescent="0.2">
      <c r="D1143" s="57"/>
      <c r="E1143" s="58"/>
    </row>
    <row r="1144" spans="4:5" s="45" customFormat="1" ht="14.25" hidden="1" x14ac:dyDescent="0.2">
      <c r="D1144" s="57"/>
      <c r="E1144" s="58"/>
    </row>
    <row r="1145" spans="4:5" s="45" customFormat="1" ht="14.25" hidden="1" x14ac:dyDescent="0.2">
      <c r="D1145" s="57"/>
      <c r="E1145" s="58"/>
    </row>
    <row r="1146" spans="4:5" s="45" customFormat="1" ht="14.25" hidden="1" x14ac:dyDescent="0.2">
      <c r="D1146" s="57"/>
      <c r="E1146" s="58"/>
    </row>
    <row r="1147" spans="4:5" s="45" customFormat="1" ht="14.25" hidden="1" x14ac:dyDescent="0.2">
      <c r="D1147" s="57"/>
      <c r="E1147" s="58"/>
    </row>
    <row r="1148" spans="4:5" s="45" customFormat="1" ht="14.25" hidden="1" x14ac:dyDescent="0.2">
      <c r="D1148" s="57"/>
      <c r="E1148" s="58"/>
    </row>
    <row r="1149" spans="4:5" s="45" customFormat="1" ht="14.25" hidden="1" x14ac:dyDescent="0.2">
      <c r="D1149" s="57"/>
      <c r="E1149" s="58"/>
    </row>
    <row r="1150" spans="4:5" s="45" customFormat="1" ht="14.25" hidden="1" x14ac:dyDescent="0.2">
      <c r="D1150" s="57"/>
      <c r="E1150" s="58"/>
    </row>
    <row r="1151" spans="4:5" s="45" customFormat="1" ht="14.25" hidden="1" x14ac:dyDescent="0.2">
      <c r="D1151" s="57"/>
      <c r="E1151" s="58"/>
    </row>
    <row r="1152" spans="4:5" s="45" customFormat="1" ht="14.25" hidden="1" x14ac:dyDescent="0.2">
      <c r="D1152" s="57"/>
      <c r="E1152" s="58"/>
    </row>
    <row r="1153" spans="4:5" s="45" customFormat="1" ht="14.25" hidden="1" x14ac:dyDescent="0.2">
      <c r="D1153" s="57"/>
      <c r="E1153" s="58"/>
    </row>
    <row r="1154" spans="4:5" s="45" customFormat="1" ht="14.25" hidden="1" x14ac:dyDescent="0.2">
      <c r="D1154" s="57"/>
      <c r="E1154" s="58"/>
    </row>
    <row r="1155" spans="4:5" s="45" customFormat="1" ht="14.25" hidden="1" x14ac:dyDescent="0.2">
      <c r="D1155" s="57"/>
      <c r="E1155" s="58"/>
    </row>
    <row r="1156" spans="4:5" s="45" customFormat="1" ht="14.25" hidden="1" x14ac:dyDescent="0.2">
      <c r="D1156" s="57"/>
      <c r="E1156" s="58"/>
    </row>
    <row r="1157" spans="4:5" s="45" customFormat="1" ht="14.25" hidden="1" x14ac:dyDescent="0.2">
      <c r="D1157" s="57"/>
      <c r="E1157" s="58"/>
    </row>
    <row r="1158" spans="4:5" s="45" customFormat="1" ht="14.25" hidden="1" x14ac:dyDescent="0.2">
      <c r="D1158" s="57"/>
      <c r="E1158" s="58"/>
    </row>
    <row r="1159" spans="4:5" s="45" customFormat="1" ht="14.25" hidden="1" x14ac:dyDescent="0.2">
      <c r="D1159" s="57"/>
      <c r="E1159" s="58"/>
    </row>
    <row r="1160" spans="4:5" s="45" customFormat="1" ht="14.25" hidden="1" x14ac:dyDescent="0.2">
      <c r="D1160" s="57"/>
      <c r="E1160" s="58"/>
    </row>
    <row r="1161" spans="4:5" s="45" customFormat="1" ht="14.25" hidden="1" x14ac:dyDescent="0.2">
      <c r="D1161" s="57"/>
      <c r="E1161" s="58"/>
    </row>
    <row r="1162" spans="4:5" s="45" customFormat="1" ht="14.25" hidden="1" x14ac:dyDescent="0.2">
      <c r="D1162" s="57"/>
      <c r="E1162" s="58"/>
    </row>
    <row r="1163" spans="4:5" s="45" customFormat="1" ht="14.25" hidden="1" x14ac:dyDescent="0.2">
      <c r="D1163" s="57"/>
      <c r="E1163" s="58"/>
    </row>
    <row r="1164" spans="4:5" s="45" customFormat="1" ht="14.25" hidden="1" x14ac:dyDescent="0.2">
      <c r="D1164" s="57"/>
      <c r="E1164" s="58"/>
    </row>
    <row r="1165" spans="4:5" s="45" customFormat="1" ht="14.25" hidden="1" x14ac:dyDescent="0.2">
      <c r="D1165" s="57"/>
      <c r="E1165" s="58"/>
    </row>
    <row r="1166" spans="4:5" s="45" customFormat="1" ht="14.25" hidden="1" x14ac:dyDescent="0.2">
      <c r="D1166" s="57"/>
      <c r="E1166" s="58"/>
    </row>
    <row r="1167" spans="4:5" s="45" customFormat="1" ht="14.25" hidden="1" x14ac:dyDescent="0.2">
      <c r="D1167" s="57"/>
      <c r="E1167" s="58"/>
    </row>
    <row r="1168" spans="4:5" s="45" customFormat="1" ht="14.25" hidden="1" x14ac:dyDescent="0.2">
      <c r="D1168" s="57"/>
      <c r="E1168" s="58"/>
    </row>
    <row r="1169" spans="4:5" s="45" customFormat="1" ht="14.25" hidden="1" x14ac:dyDescent="0.2">
      <c r="D1169" s="57"/>
      <c r="E1169" s="58"/>
    </row>
    <row r="1170" spans="4:5" s="45" customFormat="1" ht="14.25" hidden="1" x14ac:dyDescent="0.2">
      <c r="D1170" s="57"/>
      <c r="E1170" s="58"/>
    </row>
    <row r="1171" spans="4:5" s="45" customFormat="1" ht="14.25" hidden="1" x14ac:dyDescent="0.2">
      <c r="D1171" s="57"/>
      <c r="E1171" s="58"/>
    </row>
    <row r="1172" spans="4:5" s="45" customFormat="1" ht="14.25" hidden="1" x14ac:dyDescent="0.2">
      <c r="D1172" s="57"/>
      <c r="E1172" s="58"/>
    </row>
    <row r="1173" spans="4:5" s="45" customFormat="1" ht="14.25" hidden="1" x14ac:dyDescent="0.2">
      <c r="D1173" s="57"/>
      <c r="E1173" s="58"/>
    </row>
    <row r="1174" spans="4:5" s="45" customFormat="1" ht="14.25" hidden="1" x14ac:dyDescent="0.2">
      <c r="D1174" s="57"/>
      <c r="E1174" s="58"/>
    </row>
    <row r="1175" spans="4:5" s="45" customFormat="1" ht="14.25" hidden="1" x14ac:dyDescent="0.2">
      <c r="D1175" s="57"/>
      <c r="E1175" s="58"/>
    </row>
    <row r="1176" spans="4:5" s="45" customFormat="1" ht="14.25" hidden="1" x14ac:dyDescent="0.2">
      <c r="D1176" s="57"/>
      <c r="E1176" s="58"/>
    </row>
    <row r="1177" spans="4:5" s="45" customFormat="1" ht="14.25" hidden="1" x14ac:dyDescent="0.2">
      <c r="D1177" s="57"/>
      <c r="E1177" s="58"/>
    </row>
    <row r="1178" spans="4:5" s="45" customFormat="1" ht="14.25" hidden="1" x14ac:dyDescent="0.2">
      <c r="D1178" s="57"/>
      <c r="E1178" s="58"/>
    </row>
    <row r="1179" spans="4:5" s="45" customFormat="1" ht="14.25" hidden="1" x14ac:dyDescent="0.2">
      <c r="D1179" s="57"/>
      <c r="E1179" s="58"/>
    </row>
    <row r="1180" spans="4:5" s="45" customFormat="1" ht="14.25" hidden="1" x14ac:dyDescent="0.2">
      <c r="D1180" s="57"/>
      <c r="E1180" s="58"/>
    </row>
    <row r="1181" spans="4:5" s="45" customFormat="1" ht="14.25" hidden="1" x14ac:dyDescent="0.2">
      <c r="D1181" s="57"/>
      <c r="E1181" s="58"/>
    </row>
    <row r="1182" spans="4:5" s="45" customFormat="1" ht="14.25" hidden="1" x14ac:dyDescent="0.2">
      <c r="D1182" s="57"/>
      <c r="E1182" s="58"/>
    </row>
    <row r="1183" spans="4:5" s="45" customFormat="1" ht="14.25" hidden="1" x14ac:dyDescent="0.2">
      <c r="D1183" s="57"/>
      <c r="E1183" s="58"/>
    </row>
    <row r="1184" spans="4:5" s="45" customFormat="1" ht="14.25" hidden="1" x14ac:dyDescent="0.2">
      <c r="D1184" s="57"/>
      <c r="E1184" s="58"/>
    </row>
    <row r="1185" spans="4:5" s="45" customFormat="1" ht="14.25" hidden="1" x14ac:dyDescent="0.2">
      <c r="D1185" s="57"/>
      <c r="E1185" s="58"/>
    </row>
    <row r="1186" spans="4:5" s="45" customFormat="1" ht="14.25" hidden="1" x14ac:dyDescent="0.2">
      <c r="D1186" s="57"/>
      <c r="E1186" s="58"/>
    </row>
    <row r="1187" spans="4:5" s="45" customFormat="1" ht="14.25" hidden="1" x14ac:dyDescent="0.2">
      <c r="D1187" s="57"/>
      <c r="E1187" s="58"/>
    </row>
    <row r="1188" spans="4:5" s="45" customFormat="1" ht="14.25" hidden="1" x14ac:dyDescent="0.2">
      <c r="D1188" s="57"/>
      <c r="E1188" s="58"/>
    </row>
    <row r="1189" spans="4:5" s="45" customFormat="1" ht="14.25" hidden="1" x14ac:dyDescent="0.2">
      <c r="D1189" s="57"/>
      <c r="E1189" s="58"/>
    </row>
    <row r="1190" spans="4:5" s="45" customFormat="1" ht="14.25" hidden="1" x14ac:dyDescent="0.2">
      <c r="D1190" s="57"/>
      <c r="E1190" s="58"/>
    </row>
    <row r="1191" spans="4:5" s="45" customFormat="1" ht="14.25" hidden="1" x14ac:dyDescent="0.2">
      <c r="D1191" s="57"/>
      <c r="E1191" s="58"/>
    </row>
    <row r="1192" spans="4:5" s="45" customFormat="1" ht="14.25" hidden="1" x14ac:dyDescent="0.2">
      <c r="D1192" s="57"/>
      <c r="E1192" s="58"/>
    </row>
    <row r="1193" spans="4:5" s="45" customFormat="1" ht="14.25" hidden="1" x14ac:dyDescent="0.2">
      <c r="D1193" s="57"/>
      <c r="E1193" s="58"/>
    </row>
    <row r="1194" spans="4:5" s="45" customFormat="1" ht="14.25" hidden="1" x14ac:dyDescent="0.2">
      <c r="D1194" s="57"/>
      <c r="E1194" s="58"/>
    </row>
    <row r="1195" spans="4:5" s="45" customFormat="1" ht="14.25" hidden="1" x14ac:dyDescent="0.2">
      <c r="D1195" s="57"/>
      <c r="E1195" s="58"/>
    </row>
    <row r="1196" spans="4:5" s="45" customFormat="1" ht="14.25" hidden="1" x14ac:dyDescent="0.2">
      <c r="D1196" s="57"/>
      <c r="E1196" s="58"/>
    </row>
    <row r="1197" spans="4:5" s="45" customFormat="1" ht="14.25" hidden="1" x14ac:dyDescent="0.2">
      <c r="D1197" s="57"/>
      <c r="E1197" s="58"/>
    </row>
    <row r="1198" spans="4:5" s="45" customFormat="1" ht="14.25" hidden="1" x14ac:dyDescent="0.2">
      <c r="D1198" s="57"/>
      <c r="E1198" s="58"/>
    </row>
    <row r="1199" spans="4:5" s="45" customFormat="1" ht="14.25" hidden="1" x14ac:dyDescent="0.2">
      <c r="D1199" s="57"/>
      <c r="E1199" s="58"/>
    </row>
    <row r="1200" spans="4:5" s="45" customFormat="1" ht="14.25" hidden="1" x14ac:dyDescent="0.2">
      <c r="D1200" s="57"/>
      <c r="E1200" s="58"/>
    </row>
    <row r="1201" spans="4:5" s="45" customFormat="1" ht="14.25" hidden="1" x14ac:dyDescent="0.2">
      <c r="D1201" s="57"/>
      <c r="E1201" s="58"/>
    </row>
    <row r="1202" spans="4:5" s="45" customFormat="1" ht="14.25" hidden="1" x14ac:dyDescent="0.2">
      <c r="D1202" s="57"/>
      <c r="E1202" s="58"/>
    </row>
    <row r="1203" spans="4:5" s="45" customFormat="1" ht="14.25" hidden="1" x14ac:dyDescent="0.2">
      <c r="D1203" s="57"/>
      <c r="E1203" s="58"/>
    </row>
    <row r="1204" spans="4:5" s="45" customFormat="1" ht="14.25" hidden="1" x14ac:dyDescent="0.2">
      <c r="D1204" s="57"/>
      <c r="E1204" s="58"/>
    </row>
    <row r="1205" spans="4:5" s="45" customFormat="1" ht="14.25" hidden="1" x14ac:dyDescent="0.2">
      <c r="D1205" s="57"/>
      <c r="E1205" s="58"/>
    </row>
    <row r="1206" spans="4:5" s="45" customFormat="1" ht="14.25" hidden="1" x14ac:dyDescent="0.2">
      <c r="D1206" s="57"/>
      <c r="E1206" s="58"/>
    </row>
    <row r="1207" spans="4:5" s="45" customFormat="1" ht="14.25" hidden="1" x14ac:dyDescent="0.2">
      <c r="D1207" s="57"/>
      <c r="E1207" s="58"/>
    </row>
    <row r="1208" spans="4:5" s="45" customFormat="1" ht="14.25" hidden="1" x14ac:dyDescent="0.2">
      <c r="D1208" s="57"/>
      <c r="E1208" s="58"/>
    </row>
    <row r="1209" spans="4:5" s="45" customFormat="1" ht="14.25" hidden="1" x14ac:dyDescent="0.2">
      <c r="D1209" s="57"/>
      <c r="E1209" s="58"/>
    </row>
    <row r="1210" spans="4:5" s="45" customFormat="1" ht="14.25" hidden="1" x14ac:dyDescent="0.2">
      <c r="D1210" s="57"/>
      <c r="E1210" s="58"/>
    </row>
    <row r="1211" spans="4:5" s="45" customFormat="1" ht="14.25" hidden="1" x14ac:dyDescent="0.2">
      <c r="D1211" s="57"/>
      <c r="E1211" s="58"/>
    </row>
    <row r="1212" spans="4:5" s="45" customFormat="1" ht="14.25" hidden="1" x14ac:dyDescent="0.2">
      <c r="D1212" s="57"/>
      <c r="E1212" s="58"/>
    </row>
    <row r="1213" spans="4:5" s="45" customFormat="1" ht="14.25" hidden="1" x14ac:dyDescent="0.2">
      <c r="D1213" s="57"/>
      <c r="E1213" s="58"/>
    </row>
    <row r="1214" spans="4:5" s="45" customFormat="1" ht="14.25" hidden="1" x14ac:dyDescent="0.2">
      <c r="D1214" s="57"/>
      <c r="E1214" s="58"/>
    </row>
    <row r="1215" spans="4:5" s="45" customFormat="1" ht="14.25" hidden="1" x14ac:dyDescent="0.2">
      <c r="D1215" s="57"/>
      <c r="E1215" s="58"/>
    </row>
    <row r="1216" spans="4:5" s="45" customFormat="1" ht="14.25" hidden="1" x14ac:dyDescent="0.2">
      <c r="D1216" s="57"/>
      <c r="E1216" s="58"/>
    </row>
    <row r="1217" spans="4:5" s="45" customFormat="1" ht="14.25" hidden="1" x14ac:dyDescent="0.2">
      <c r="D1217" s="57"/>
      <c r="E1217" s="58"/>
    </row>
    <row r="1218" spans="4:5" s="45" customFormat="1" ht="14.25" hidden="1" x14ac:dyDescent="0.2">
      <c r="D1218" s="57"/>
      <c r="E1218" s="58"/>
    </row>
    <row r="1219" spans="4:5" s="45" customFormat="1" ht="14.25" hidden="1" x14ac:dyDescent="0.2">
      <c r="D1219" s="57"/>
      <c r="E1219" s="58"/>
    </row>
    <row r="1220" spans="4:5" s="45" customFormat="1" ht="14.25" hidden="1" x14ac:dyDescent="0.2">
      <c r="D1220" s="57"/>
      <c r="E1220" s="58"/>
    </row>
    <row r="1221" spans="4:5" s="45" customFormat="1" ht="14.25" hidden="1" x14ac:dyDescent="0.2">
      <c r="D1221" s="57"/>
      <c r="E1221" s="58"/>
    </row>
    <row r="1222" spans="4:5" s="45" customFormat="1" ht="14.25" hidden="1" x14ac:dyDescent="0.2">
      <c r="D1222" s="57"/>
      <c r="E1222" s="58"/>
    </row>
    <row r="1223" spans="4:5" s="45" customFormat="1" ht="14.25" hidden="1" x14ac:dyDescent="0.2">
      <c r="D1223" s="57"/>
      <c r="E1223" s="58"/>
    </row>
    <row r="1224" spans="4:5" s="45" customFormat="1" ht="14.25" hidden="1" x14ac:dyDescent="0.2">
      <c r="D1224" s="57"/>
      <c r="E1224" s="58"/>
    </row>
    <row r="1225" spans="4:5" s="45" customFormat="1" ht="14.25" hidden="1" x14ac:dyDescent="0.2">
      <c r="D1225" s="57"/>
      <c r="E1225" s="58"/>
    </row>
    <row r="1226" spans="4:5" s="45" customFormat="1" ht="14.25" hidden="1" x14ac:dyDescent="0.2">
      <c r="D1226" s="57"/>
      <c r="E1226" s="58"/>
    </row>
    <row r="1227" spans="4:5" s="45" customFormat="1" ht="14.25" hidden="1" x14ac:dyDescent="0.2">
      <c r="D1227" s="57"/>
      <c r="E1227" s="58"/>
    </row>
    <row r="1228" spans="4:5" s="45" customFormat="1" ht="14.25" hidden="1" x14ac:dyDescent="0.2">
      <c r="D1228" s="57"/>
      <c r="E1228" s="58"/>
    </row>
    <row r="1229" spans="4:5" s="45" customFormat="1" ht="14.25" hidden="1" x14ac:dyDescent="0.2">
      <c r="D1229" s="57"/>
      <c r="E1229" s="58"/>
    </row>
    <row r="1230" spans="4:5" s="45" customFormat="1" ht="14.25" hidden="1" x14ac:dyDescent="0.2">
      <c r="D1230" s="57"/>
      <c r="E1230" s="58"/>
    </row>
    <row r="1231" spans="4:5" s="45" customFormat="1" ht="14.25" hidden="1" x14ac:dyDescent="0.2">
      <c r="D1231" s="57"/>
      <c r="E1231" s="58"/>
    </row>
    <row r="1232" spans="4:5" s="45" customFormat="1" ht="14.25" hidden="1" x14ac:dyDescent="0.2">
      <c r="D1232" s="57"/>
      <c r="E1232" s="58"/>
    </row>
    <row r="1233" spans="4:5" s="45" customFormat="1" ht="14.25" hidden="1" x14ac:dyDescent="0.2">
      <c r="D1233" s="57"/>
      <c r="E1233" s="58"/>
    </row>
    <row r="1234" spans="4:5" s="45" customFormat="1" ht="14.25" hidden="1" x14ac:dyDescent="0.2">
      <c r="D1234" s="57"/>
      <c r="E1234" s="58"/>
    </row>
    <row r="1235" spans="4:5" s="45" customFormat="1" ht="14.25" hidden="1" x14ac:dyDescent="0.2">
      <c r="D1235" s="57"/>
      <c r="E1235" s="58"/>
    </row>
    <row r="1236" spans="4:5" s="45" customFormat="1" ht="14.25" hidden="1" x14ac:dyDescent="0.2">
      <c r="D1236" s="57"/>
      <c r="E1236" s="58"/>
    </row>
    <row r="1237" spans="4:5" s="45" customFormat="1" ht="14.25" hidden="1" x14ac:dyDescent="0.2">
      <c r="D1237" s="57"/>
      <c r="E1237" s="58"/>
    </row>
    <row r="1238" spans="4:5" s="45" customFormat="1" ht="14.25" hidden="1" x14ac:dyDescent="0.2">
      <c r="D1238" s="57"/>
      <c r="E1238" s="58"/>
    </row>
    <row r="1239" spans="4:5" s="45" customFormat="1" ht="14.25" hidden="1" x14ac:dyDescent="0.2">
      <c r="D1239" s="57"/>
      <c r="E1239" s="58"/>
    </row>
    <row r="1240" spans="4:5" s="45" customFormat="1" ht="14.25" hidden="1" x14ac:dyDescent="0.2">
      <c r="D1240" s="57"/>
      <c r="E1240" s="58"/>
    </row>
    <row r="1241" spans="4:5" s="45" customFormat="1" ht="14.25" hidden="1" x14ac:dyDescent="0.2">
      <c r="D1241" s="57"/>
      <c r="E1241" s="58"/>
    </row>
    <row r="1242" spans="4:5" s="45" customFormat="1" ht="14.25" hidden="1" x14ac:dyDescent="0.2">
      <c r="D1242" s="57"/>
      <c r="E1242" s="58"/>
    </row>
    <row r="1243" spans="4:5" s="45" customFormat="1" ht="14.25" hidden="1" x14ac:dyDescent="0.2">
      <c r="D1243" s="57"/>
      <c r="E1243" s="58"/>
    </row>
    <row r="1244" spans="4:5" s="45" customFormat="1" ht="14.25" hidden="1" x14ac:dyDescent="0.2">
      <c r="D1244" s="57"/>
      <c r="E1244" s="58"/>
    </row>
    <row r="1245" spans="4:5" s="45" customFormat="1" ht="14.25" hidden="1" x14ac:dyDescent="0.2">
      <c r="D1245" s="57"/>
      <c r="E1245" s="58"/>
    </row>
    <row r="1246" spans="4:5" s="45" customFormat="1" ht="14.25" hidden="1" x14ac:dyDescent="0.2">
      <c r="D1246" s="57"/>
      <c r="E1246" s="58"/>
    </row>
    <row r="1247" spans="4:5" s="45" customFormat="1" ht="14.25" hidden="1" x14ac:dyDescent="0.2">
      <c r="D1247" s="57"/>
      <c r="E1247" s="58"/>
    </row>
    <row r="1248" spans="4:5" s="45" customFormat="1" ht="14.25" hidden="1" x14ac:dyDescent="0.2">
      <c r="D1248" s="57"/>
      <c r="E1248" s="58"/>
    </row>
    <row r="1249" spans="4:5" s="45" customFormat="1" ht="14.25" hidden="1" x14ac:dyDescent="0.2">
      <c r="D1249" s="57"/>
      <c r="E1249" s="58"/>
    </row>
    <row r="1250" spans="4:5" s="45" customFormat="1" ht="14.25" hidden="1" x14ac:dyDescent="0.2">
      <c r="D1250" s="57"/>
      <c r="E1250" s="58"/>
    </row>
    <row r="1251" spans="4:5" s="45" customFormat="1" ht="14.25" hidden="1" x14ac:dyDescent="0.2">
      <c r="D1251" s="57"/>
      <c r="E1251" s="58"/>
    </row>
    <row r="1252" spans="4:5" s="45" customFormat="1" ht="14.25" hidden="1" x14ac:dyDescent="0.2">
      <c r="D1252" s="57"/>
      <c r="E1252" s="58"/>
    </row>
    <row r="1253" spans="4:5" s="45" customFormat="1" ht="14.25" hidden="1" x14ac:dyDescent="0.2">
      <c r="D1253" s="57"/>
      <c r="E1253" s="58"/>
    </row>
    <row r="1254" spans="4:5" s="45" customFormat="1" ht="14.25" hidden="1" x14ac:dyDescent="0.2">
      <c r="D1254" s="57"/>
      <c r="E1254" s="58"/>
    </row>
    <row r="1255" spans="4:5" s="45" customFormat="1" ht="14.25" hidden="1" x14ac:dyDescent="0.2">
      <c r="D1255" s="57"/>
      <c r="E1255" s="58"/>
    </row>
    <row r="1256" spans="4:5" s="45" customFormat="1" ht="14.25" hidden="1" x14ac:dyDescent="0.2">
      <c r="D1256" s="57"/>
      <c r="E1256" s="58"/>
    </row>
    <row r="1257" spans="4:5" s="45" customFormat="1" ht="14.25" hidden="1" x14ac:dyDescent="0.2">
      <c r="D1257" s="57"/>
      <c r="E1257" s="58"/>
    </row>
    <row r="1258" spans="4:5" s="45" customFormat="1" ht="14.25" hidden="1" x14ac:dyDescent="0.2">
      <c r="D1258" s="57"/>
      <c r="E1258" s="58"/>
    </row>
    <row r="1259" spans="4:5" s="45" customFormat="1" ht="14.25" hidden="1" x14ac:dyDescent="0.2">
      <c r="D1259" s="57"/>
      <c r="E1259" s="58"/>
    </row>
    <row r="1260" spans="4:5" s="45" customFormat="1" ht="14.25" hidden="1" x14ac:dyDescent="0.2">
      <c r="D1260" s="57"/>
      <c r="E1260" s="58"/>
    </row>
    <row r="1261" spans="4:5" s="45" customFormat="1" ht="14.25" hidden="1" x14ac:dyDescent="0.2">
      <c r="D1261" s="57"/>
      <c r="E1261" s="58"/>
    </row>
    <row r="1262" spans="4:5" s="45" customFormat="1" ht="14.25" hidden="1" x14ac:dyDescent="0.2">
      <c r="D1262" s="57"/>
      <c r="E1262" s="58"/>
    </row>
    <row r="1263" spans="4:5" s="45" customFormat="1" ht="14.25" hidden="1" x14ac:dyDescent="0.2">
      <c r="D1263" s="57"/>
      <c r="E1263" s="58"/>
    </row>
    <row r="1264" spans="4:5" s="45" customFormat="1" ht="14.25" hidden="1" x14ac:dyDescent="0.2">
      <c r="D1264" s="57"/>
      <c r="E1264" s="58"/>
    </row>
    <row r="1265" spans="4:5" s="45" customFormat="1" ht="14.25" hidden="1" x14ac:dyDescent="0.2">
      <c r="D1265" s="57"/>
      <c r="E1265" s="58"/>
    </row>
    <row r="1266" spans="4:5" s="45" customFormat="1" ht="14.25" hidden="1" x14ac:dyDescent="0.2">
      <c r="D1266" s="57"/>
      <c r="E1266" s="58"/>
    </row>
    <row r="1267" spans="4:5" s="45" customFormat="1" ht="14.25" hidden="1" x14ac:dyDescent="0.2">
      <c r="D1267" s="57"/>
      <c r="E1267" s="58"/>
    </row>
    <row r="1268" spans="4:5" s="45" customFormat="1" ht="14.25" hidden="1" x14ac:dyDescent="0.2">
      <c r="D1268" s="57"/>
      <c r="E1268" s="58"/>
    </row>
    <row r="1269" spans="4:5" s="45" customFormat="1" ht="14.25" hidden="1" x14ac:dyDescent="0.2">
      <c r="D1269" s="57"/>
      <c r="E1269" s="58"/>
    </row>
    <row r="1270" spans="4:5" s="45" customFormat="1" ht="14.25" hidden="1" x14ac:dyDescent="0.2">
      <c r="D1270" s="57"/>
      <c r="E1270" s="58"/>
    </row>
    <row r="1271" spans="4:5" s="45" customFormat="1" ht="14.25" hidden="1" x14ac:dyDescent="0.2">
      <c r="D1271" s="57"/>
      <c r="E1271" s="58"/>
    </row>
    <row r="1272" spans="4:5" s="45" customFormat="1" ht="14.25" hidden="1" x14ac:dyDescent="0.2">
      <c r="D1272" s="57"/>
      <c r="E1272" s="58"/>
    </row>
    <row r="1273" spans="4:5" s="45" customFormat="1" ht="14.25" hidden="1" x14ac:dyDescent="0.2">
      <c r="D1273" s="57"/>
      <c r="E1273" s="58"/>
    </row>
    <row r="1274" spans="4:5" s="45" customFormat="1" ht="14.25" hidden="1" x14ac:dyDescent="0.2">
      <c r="D1274" s="57"/>
      <c r="E1274" s="58"/>
    </row>
    <row r="1275" spans="4:5" s="45" customFormat="1" ht="14.25" hidden="1" x14ac:dyDescent="0.2">
      <c r="D1275" s="57"/>
      <c r="E1275" s="58"/>
    </row>
    <row r="1276" spans="4:5" s="45" customFormat="1" ht="14.25" hidden="1" x14ac:dyDescent="0.2">
      <c r="D1276" s="57"/>
      <c r="E1276" s="58"/>
    </row>
    <row r="1277" spans="4:5" s="45" customFormat="1" ht="14.25" hidden="1" x14ac:dyDescent="0.2">
      <c r="D1277" s="57"/>
      <c r="E1277" s="58"/>
    </row>
    <row r="1278" spans="4:5" s="45" customFormat="1" ht="14.25" hidden="1" x14ac:dyDescent="0.2">
      <c r="D1278" s="57"/>
      <c r="E1278" s="58"/>
    </row>
    <row r="1279" spans="4:5" s="45" customFormat="1" ht="14.25" hidden="1" x14ac:dyDescent="0.2">
      <c r="D1279" s="57"/>
      <c r="E1279" s="58"/>
    </row>
    <row r="1280" spans="4:5" s="45" customFormat="1" ht="14.25" hidden="1" x14ac:dyDescent="0.2">
      <c r="D1280" s="57"/>
      <c r="E1280" s="58"/>
    </row>
    <row r="1281" spans="4:5" s="45" customFormat="1" ht="14.25" hidden="1" x14ac:dyDescent="0.2">
      <c r="D1281" s="57"/>
      <c r="E1281" s="58"/>
    </row>
    <row r="1282" spans="4:5" s="45" customFormat="1" ht="14.25" hidden="1" x14ac:dyDescent="0.2">
      <c r="D1282" s="57"/>
      <c r="E1282" s="58"/>
    </row>
    <row r="1283" spans="4:5" s="45" customFormat="1" ht="14.25" hidden="1" x14ac:dyDescent="0.2">
      <c r="D1283" s="57"/>
      <c r="E1283" s="58"/>
    </row>
    <row r="1284" spans="4:5" s="45" customFormat="1" ht="14.25" hidden="1" x14ac:dyDescent="0.2">
      <c r="D1284" s="57"/>
      <c r="E1284" s="58"/>
    </row>
    <row r="1285" spans="4:5" s="45" customFormat="1" ht="14.25" hidden="1" x14ac:dyDescent="0.2">
      <c r="D1285" s="57"/>
      <c r="E1285" s="58"/>
    </row>
    <row r="1286" spans="4:5" s="45" customFormat="1" ht="14.25" hidden="1" x14ac:dyDescent="0.2">
      <c r="D1286" s="57"/>
      <c r="E1286" s="58"/>
    </row>
    <row r="1287" spans="4:5" s="45" customFormat="1" ht="14.25" hidden="1" x14ac:dyDescent="0.2">
      <c r="D1287" s="57"/>
      <c r="E1287" s="58"/>
    </row>
    <row r="1288" spans="4:5" s="45" customFormat="1" ht="14.25" hidden="1" x14ac:dyDescent="0.2">
      <c r="D1288" s="57"/>
      <c r="E1288" s="58"/>
    </row>
    <row r="1289" spans="4:5" s="45" customFormat="1" ht="14.25" hidden="1" x14ac:dyDescent="0.2">
      <c r="D1289" s="57"/>
      <c r="E1289" s="58"/>
    </row>
    <row r="1290" spans="4:5" s="45" customFormat="1" ht="14.25" hidden="1" x14ac:dyDescent="0.2">
      <c r="D1290" s="57"/>
      <c r="E1290" s="58"/>
    </row>
    <row r="1291" spans="4:5" s="45" customFormat="1" ht="14.25" hidden="1" x14ac:dyDescent="0.2">
      <c r="D1291" s="57"/>
      <c r="E1291" s="58"/>
    </row>
    <row r="1292" spans="4:5" s="45" customFormat="1" ht="14.25" hidden="1" x14ac:dyDescent="0.2">
      <c r="D1292" s="57"/>
      <c r="E1292" s="58"/>
    </row>
    <row r="1293" spans="4:5" s="45" customFormat="1" ht="14.25" hidden="1" x14ac:dyDescent="0.2">
      <c r="D1293" s="57"/>
      <c r="E1293" s="58"/>
    </row>
    <row r="1294" spans="4:5" s="45" customFormat="1" ht="14.25" hidden="1" x14ac:dyDescent="0.2">
      <c r="D1294" s="57"/>
      <c r="E1294" s="58"/>
    </row>
    <row r="1295" spans="4:5" s="45" customFormat="1" ht="14.25" hidden="1" x14ac:dyDescent="0.2">
      <c r="D1295" s="57"/>
      <c r="E1295" s="58"/>
    </row>
    <row r="1296" spans="4:5" s="45" customFormat="1" ht="14.25" hidden="1" x14ac:dyDescent="0.2">
      <c r="D1296" s="57"/>
      <c r="E1296" s="58"/>
    </row>
    <row r="1297" spans="4:5" s="45" customFormat="1" ht="14.25" hidden="1" x14ac:dyDescent="0.2">
      <c r="D1297" s="57"/>
      <c r="E1297" s="58"/>
    </row>
    <row r="1298" spans="4:5" s="45" customFormat="1" ht="14.25" hidden="1" x14ac:dyDescent="0.2">
      <c r="D1298" s="57"/>
      <c r="E1298" s="58"/>
    </row>
    <row r="1299" spans="4:5" s="45" customFormat="1" ht="14.25" hidden="1" x14ac:dyDescent="0.2">
      <c r="D1299" s="57"/>
      <c r="E1299" s="58"/>
    </row>
    <row r="1300" spans="4:5" s="45" customFormat="1" ht="14.25" hidden="1" x14ac:dyDescent="0.2">
      <c r="D1300" s="57"/>
      <c r="E1300" s="58"/>
    </row>
    <row r="1301" spans="4:5" s="45" customFormat="1" ht="14.25" hidden="1" x14ac:dyDescent="0.2">
      <c r="D1301" s="57"/>
      <c r="E1301" s="58"/>
    </row>
    <row r="1302" spans="4:5" s="45" customFormat="1" ht="14.25" hidden="1" x14ac:dyDescent="0.2">
      <c r="D1302" s="57"/>
      <c r="E1302" s="58"/>
    </row>
    <row r="1303" spans="4:5" s="45" customFormat="1" ht="14.25" hidden="1" x14ac:dyDescent="0.2">
      <c r="D1303" s="57"/>
      <c r="E1303" s="58"/>
    </row>
    <row r="1304" spans="4:5" s="45" customFormat="1" ht="14.25" hidden="1" x14ac:dyDescent="0.2">
      <c r="D1304" s="57"/>
      <c r="E1304" s="58"/>
    </row>
    <row r="1305" spans="4:5" s="45" customFormat="1" ht="14.25" hidden="1" x14ac:dyDescent="0.2">
      <c r="D1305" s="57"/>
      <c r="E1305" s="58"/>
    </row>
    <row r="1306" spans="4:5" s="45" customFormat="1" ht="14.25" hidden="1" x14ac:dyDescent="0.2">
      <c r="D1306" s="57"/>
      <c r="E1306" s="58"/>
    </row>
    <row r="1307" spans="4:5" s="45" customFormat="1" ht="14.25" hidden="1" x14ac:dyDescent="0.2">
      <c r="D1307" s="57"/>
      <c r="E1307" s="58"/>
    </row>
    <row r="1308" spans="4:5" s="45" customFormat="1" ht="14.25" hidden="1" x14ac:dyDescent="0.2">
      <c r="D1308" s="57"/>
      <c r="E1308" s="58"/>
    </row>
    <row r="1309" spans="4:5" s="45" customFormat="1" ht="14.25" hidden="1" x14ac:dyDescent="0.2">
      <c r="D1309" s="57"/>
      <c r="E1309" s="58"/>
    </row>
    <row r="1310" spans="4:5" s="45" customFormat="1" ht="14.25" hidden="1" x14ac:dyDescent="0.2">
      <c r="D1310" s="57"/>
      <c r="E1310" s="58"/>
    </row>
    <row r="1311" spans="4:5" s="45" customFormat="1" ht="14.25" hidden="1" x14ac:dyDescent="0.2">
      <c r="D1311" s="57"/>
      <c r="E1311" s="58"/>
    </row>
    <row r="1312" spans="4:5" s="45" customFormat="1" ht="14.25" hidden="1" x14ac:dyDescent="0.2">
      <c r="D1312" s="57"/>
      <c r="E1312" s="58"/>
    </row>
    <row r="1313" spans="4:5" s="45" customFormat="1" ht="14.25" hidden="1" x14ac:dyDescent="0.2">
      <c r="D1313" s="57"/>
      <c r="E1313" s="58"/>
    </row>
    <row r="1314" spans="4:5" s="45" customFormat="1" ht="14.25" hidden="1" x14ac:dyDescent="0.2">
      <c r="D1314" s="57"/>
      <c r="E1314" s="58"/>
    </row>
    <row r="1315" spans="4:5" s="45" customFormat="1" ht="14.25" hidden="1" x14ac:dyDescent="0.2">
      <c r="D1315" s="57"/>
      <c r="E1315" s="58"/>
    </row>
    <row r="1316" spans="4:5" s="45" customFormat="1" ht="14.25" hidden="1" x14ac:dyDescent="0.2">
      <c r="D1316" s="57"/>
      <c r="E1316" s="58"/>
    </row>
    <row r="1317" spans="4:5" s="45" customFormat="1" ht="14.25" hidden="1" x14ac:dyDescent="0.2">
      <c r="D1317" s="57"/>
      <c r="E1317" s="58"/>
    </row>
    <row r="1318" spans="4:5" s="45" customFormat="1" ht="14.25" hidden="1" x14ac:dyDescent="0.2">
      <c r="D1318" s="57"/>
      <c r="E1318" s="58"/>
    </row>
    <row r="1319" spans="4:5" s="45" customFormat="1" ht="14.25" hidden="1" x14ac:dyDescent="0.2">
      <c r="D1319" s="57"/>
      <c r="E1319" s="58"/>
    </row>
    <row r="1320" spans="4:5" s="45" customFormat="1" ht="14.25" hidden="1" x14ac:dyDescent="0.2">
      <c r="D1320" s="57"/>
      <c r="E1320" s="58"/>
    </row>
    <row r="1321" spans="4:5" s="45" customFormat="1" ht="14.25" hidden="1" x14ac:dyDescent="0.2">
      <c r="D1321" s="57"/>
      <c r="E1321" s="58"/>
    </row>
    <row r="1322" spans="4:5" s="45" customFormat="1" ht="14.25" hidden="1" x14ac:dyDescent="0.2">
      <c r="D1322" s="57"/>
      <c r="E1322" s="58"/>
    </row>
    <row r="1323" spans="4:5" s="45" customFormat="1" ht="14.25" hidden="1" x14ac:dyDescent="0.2">
      <c r="D1323" s="57"/>
      <c r="E1323" s="58"/>
    </row>
    <row r="1324" spans="4:5" s="45" customFormat="1" ht="14.25" hidden="1" x14ac:dyDescent="0.2">
      <c r="D1324" s="57"/>
      <c r="E1324" s="58"/>
    </row>
    <row r="1325" spans="4:5" s="45" customFormat="1" ht="14.25" hidden="1" x14ac:dyDescent="0.2">
      <c r="D1325" s="57"/>
      <c r="E1325" s="58"/>
    </row>
    <row r="1326" spans="4:5" s="45" customFormat="1" ht="14.25" hidden="1" x14ac:dyDescent="0.2">
      <c r="D1326" s="57"/>
      <c r="E1326" s="58"/>
    </row>
    <row r="1327" spans="4:5" s="45" customFormat="1" ht="14.25" hidden="1" x14ac:dyDescent="0.2">
      <c r="D1327" s="57"/>
      <c r="E1327" s="58"/>
    </row>
    <row r="1328" spans="4:5" s="45" customFormat="1" ht="14.25" hidden="1" x14ac:dyDescent="0.2">
      <c r="D1328" s="57"/>
      <c r="E1328" s="58"/>
    </row>
    <row r="1329" spans="4:5" s="45" customFormat="1" ht="14.25" hidden="1" x14ac:dyDescent="0.2">
      <c r="D1329" s="57"/>
      <c r="E1329" s="58"/>
    </row>
    <row r="1330" spans="4:5" s="45" customFormat="1" ht="14.25" hidden="1" x14ac:dyDescent="0.2">
      <c r="D1330" s="57"/>
      <c r="E1330" s="58"/>
    </row>
    <row r="1331" spans="4:5" s="45" customFormat="1" ht="14.25" hidden="1" x14ac:dyDescent="0.2">
      <c r="D1331" s="57"/>
      <c r="E1331" s="58"/>
    </row>
    <row r="1332" spans="4:5" s="45" customFormat="1" ht="14.25" hidden="1" x14ac:dyDescent="0.2">
      <c r="D1332" s="57"/>
      <c r="E1332" s="58"/>
    </row>
    <row r="1333" spans="4:5" s="45" customFormat="1" ht="14.25" hidden="1" x14ac:dyDescent="0.2">
      <c r="D1333" s="57"/>
      <c r="E1333" s="58"/>
    </row>
    <row r="1334" spans="4:5" s="45" customFormat="1" ht="14.25" hidden="1" x14ac:dyDescent="0.2">
      <c r="D1334" s="57"/>
      <c r="E1334" s="58"/>
    </row>
    <row r="1335" spans="4:5" s="45" customFormat="1" ht="14.25" hidden="1" x14ac:dyDescent="0.2">
      <c r="D1335" s="57"/>
      <c r="E1335" s="58"/>
    </row>
    <row r="1336" spans="4:5" s="45" customFormat="1" ht="14.25" hidden="1" x14ac:dyDescent="0.2">
      <c r="D1336" s="57"/>
      <c r="E1336" s="58"/>
    </row>
    <row r="1337" spans="4:5" s="45" customFormat="1" ht="14.25" hidden="1" x14ac:dyDescent="0.2">
      <c r="D1337" s="57"/>
      <c r="E1337" s="58"/>
    </row>
    <row r="1338" spans="4:5" s="45" customFormat="1" ht="14.25" hidden="1" x14ac:dyDescent="0.2">
      <c r="D1338" s="57"/>
      <c r="E1338" s="58"/>
    </row>
    <row r="1339" spans="4:5" s="45" customFormat="1" ht="14.25" hidden="1" x14ac:dyDescent="0.2">
      <c r="D1339" s="57"/>
      <c r="E1339" s="58"/>
    </row>
    <row r="1340" spans="4:5" s="45" customFormat="1" ht="14.25" hidden="1" x14ac:dyDescent="0.2">
      <c r="D1340" s="57"/>
      <c r="E1340" s="58"/>
    </row>
    <row r="1341" spans="4:5" s="45" customFormat="1" ht="14.25" hidden="1" x14ac:dyDescent="0.2">
      <c r="D1341" s="57"/>
      <c r="E1341" s="58"/>
    </row>
    <row r="1342" spans="4:5" s="45" customFormat="1" ht="14.25" hidden="1" x14ac:dyDescent="0.2">
      <c r="D1342" s="57"/>
      <c r="E1342" s="58"/>
    </row>
    <row r="1343" spans="4:5" s="45" customFormat="1" ht="14.25" hidden="1" x14ac:dyDescent="0.2">
      <c r="D1343" s="57"/>
      <c r="E1343" s="58"/>
    </row>
    <row r="1344" spans="4:5" s="45" customFormat="1" ht="14.25" hidden="1" x14ac:dyDescent="0.2">
      <c r="D1344" s="57"/>
      <c r="E1344" s="58"/>
    </row>
    <row r="1345" spans="4:5" s="45" customFormat="1" ht="14.25" hidden="1" x14ac:dyDescent="0.2">
      <c r="D1345" s="57"/>
      <c r="E1345" s="58"/>
    </row>
    <row r="1346" spans="4:5" s="45" customFormat="1" ht="14.25" hidden="1" x14ac:dyDescent="0.2">
      <c r="D1346" s="57"/>
      <c r="E1346" s="58"/>
    </row>
    <row r="1347" spans="4:5" s="45" customFormat="1" ht="14.25" hidden="1" x14ac:dyDescent="0.2">
      <c r="D1347" s="57"/>
      <c r="E1347" s="58"/>
    </row>
    <row r="1348" spans="4:5" s="45" customFormat="1" ht="14.25" hidden="1" x14ac:dyDescent="0.2">
      <c r="D1348" s="57"/>
      <c r="E1348" s="58"/>
    </row>
    <row r="1349" spans="4:5" s="45" customFormat="1" ht="14.25" hidden="1" x14ac:dyDescent="0.2">
      <c r="D1349" s="57"/>
      <c r="E1349" s="58"/>
    </row>
    <row r="1350" spans="4:5" s="45" customFormat="1" ht="14.25" hidden="1" x14ac:dyDescent="0.2">
      <c r="D1350" s="57"/>
      <c r="E1350" s="58"/>
    </row>
    <row r="1351" spans="4:5" s="45" customFormat="1" ht="14.25" hidden="1" x14ac:dyDescent="0.2">
      <c r="D1351" s="57"/>
      <c r="E1351" s="58"/>
    </row>
    <row r="1352" spans="4:5" s="45" customFormat="1" ht="14.25" hidden="1" x14ac:dyDescent="0.2">
      <c r="D1352" s="57"/>
      <c r="E1352" s="58"/>
    </row>
    <row r="1353" spans="4:5" s="45" customFormat="1" ht="14.25" hidden="1" x14ac:dyDescent="0.2">
      <c r="D1353" s="57"/>
      <c r="E1353" s="58"/>
    </row>
    <row r="1354" spans="4:5" s="45" customFormat="1" ht="14.25" hidden="1" x14ac:dyDescent="0.2">
      <c r="D1354" s="57"/>
      <c r="E1354" s="58"/>
    </row>
    <row r="1355" spans="4:5" s="45" customFormat="1" ht="14.25" hidden="1" x14ac:dyDescent="0.2">
      <c r="D1355" s="57"/>
      <c r="E1355" s="58"/>
    </row>
    <row r="1356" spans="4:5" s="45" customFormat="1" ht="14.25" hidden="1" x14ac:dyDescent="0.2">
      <c r="D1356" s="57"/>
      <c r="E1356" s="58"/>
    </row>
    <row r="1357" spans="4:5" s="45" customFormat="1" ht="14.25" hidden="1" x14ac:dyDescent="0.2">
      <c r="D1357" s="57"/>
      <c r="E1357" s="58"/>
    </row>
    <row r="1358" spans="4:5" s="45" customFormat="1" ht="14.25" hidden="1" x14ac:dyDescent="0.2">
      <c r="D1358" s="57"/>
      <c r="E1358" s="58"/>
    </row>
    <row r="1359" spans="4:5" s="45" customFormat="1" ht="14.25" hidden="1" x14ac:dyDescent="0.2">
      <c r="D1359" s="57"/>
      <c r="E1359" s="58"/>
    </row>
    <row r="1360" spans="4:5" s="45" customFormat="1" ht="14.25" hidden="1" x14ac:dyDescent="0.2">
      <c r="D1360" s="57"/>
      <c r="E1360" s="58"/>
    </row>
    <row r="1361" spans="4:5" s="45" customFormat="1" ht="14.25" hidden="1" x14ac:dyDescent="0.2">
      <c r="D1361" s="57"/>
      <c r="E1361" s="58"/>
    </row>
    <row r="1362" spans="4:5" s="45" customFormat="1" ht="14.25" hidden="1" x14ac:dyDescent="0.2">
      <c r="D1362" s="57"/>
      <c r="E1362" s="58"/>
    </row>
    <row r="1363" spans="4:5" s="45" customFormat="1" ht="14.25" hidden="1" x14ac:dyDescent="0.2">
      <c r="D1363" s="57"/>
      <c r="E1363" s="58"/>
    </row>
    <row r="1364" spans="4:5" s="45" customFormat="1" ht="14.25" hidden="1" x14ac:dyDescent="0.2">
      <c r="D1364" s="57"/>
      <c r="E1364" s="58"/>
    </row>
    <row r="1365" spans="4:5" s="45" customFormat="1" ht="14.25" hidden="1" x14ac:dyDescent="0.2">
      <c r="D1365" s="57"/>
      <c r="E1365" s="58"/>
    </row>
    <row r="1366" spans="4:5" s="45" customFormat="1" ht="14.25" hidden="1" x14ac:dyDescent="0.2">
      <c r="D1366" s="57"/>
      <c r="E1366" s="58"/>
    </row>
    <row r="1367" spans="4:5" s="45" customFormat="1" ht="14.25" hidden="1" x14ac:dyDescent="0.2">
      <c r="D1367" s="57"/>
      <c r="E1367" s="58"/>
    </row>
    <row r="1368" spans="4:5" s="45" customFormat="1" ht="14.25" hidden="1" x14ac:dyDescent="0.2">
      <c r="D1368" s="57"/>
      <c r="E1368" s="58"/>
    </row>
    <row r="1369" spans="4:5" s="45" customFormat="1" ht="14.25" hidden="1" x14ac:dyDescent="0.2">
      <c r="D1369" s="57"/>
      <c r="E1369" s="58"/>
    </row>
    <row r="1370" spans="4:5" s="45" customFormat="1" ht="14.25" hidden="1" x14ac:dyDescent="0.2">
      <c r="D1370" s="57"/>
      <c r="E1370" s="58"/>
    </row>
    <row r="1371" spans="4:5" s="45" customFormat="1" ht="14.25" hidden="1" x14ac:dyDescent="0.2">
      <c r="D1371" s="57"/>
      <c r="E1371" s="58"/>
    </row>
    <row r="1372" spans="4:5" s="45" customFormat="1" ht="14.25" hidden="1" x14ac:dyDescent="0.2">
      <c r="D1372" s="57"/>
      <c r="E1372" s="58"/>
    </row>
    <row r="1373" spans="4:5" s="45" customFormat="1" ht="14.25" hidden="1" x14ac:dyDescent="0.2">
      <c r="D1373" s="57"/>
      <c r="E1373" s="58"/>
    </row>
    <row r="1374" spans="4:5" s="45" customFormat="1" ht="14.25" hidden="1" x14ac:dyDescent="0.2">
      <c r="D1374" s="57"/>
      <c r="E1374" s="58"/>
    </row>
    <row r="1375" spans="4:5" s="45" customFormat="1" ht="14.25" hidden="1" x14ac:dyDescent="0.2">
      <c r="D1375" s="57"/>
      <c r="E1375" s="58"/>
    </row>
    <row r="1376" spans="4:5" s="45" customFormat="1" ht="14.25" hidden="1" x14ac:dyDescent="0.2">
      <c r="D1376" s="57"/>
      <c r="E1376" s="58"/>
    </row>
    <row r="1377" spans="4:5" s="45" customFormat="1" ht="14.25" hidden="1" x14ac:dyDescent="0.2">
      <c r="D1377" s="57"/>
      <c r="E1377" s="58"/>
    </row>
    <row r="1378" spans="4:5" s="45" customFormat="1" ht="14.25" hidden="1" x14ac:dyDescent="0.2">
      <c r="D1378" s="57"/>
      <c r="E1378" s="58"/>
    </row>
    <row r="1379" spans="4:5" s="45" customFormat="1" ht="14.25" hidden="1" x14ac:dyDescent="0.2">
      <c r="D1379" s="57"/>
      <c r="E1379" s="58"/>
    </row>
    <row r="1380" spans="4:5" s="45" customFormat="1" ht="14.25" hidden="1" x14ac:dyDescent="0.2">
      <c r="D1380" s="57"/>
      <c r="E1380" s="58"/>
    </row>
    <row r="1381" spans="4:5" s="45" customFormat="1" ht="14.25" hidden="1" x14ac:dyDescent="0.2">
      <c r="D1381" s="57"/>
      <c r="E1381" s="58"/>
    </row>
    <row r="1382" spans="4:5" s="45" customFormat="1" ht="14.25" hidden="1" x14ac:dyDescent="0.2">
      <c r="D1382" s="57"/>
      <c r="E1382" s="58"/>
    </row>
    <row r="1383" spans="4:5" s="45" customFormat="1" ht="14.25" hidden="1" x14ac:dyDescent="0.2">
      <c r="D1383" s="57"/>
      <c r="E1383" s="58"/>
    </row>
    <row r="1384" spans="4:5" s="45" customFormat="1" ht="14.25" hidden="1" x14ac:dyDescent="0.2">
      <c r="D1384" s="57"/>
      <c r="E1384" s="58"/>
    </row>
    <row r="1385" spans="4:5" s="45" customFormat="1" ht="14.25" hidden="1" x14ac:dyDescent="0.2">
      <c r="D1385" s="57"/>
      <c r="E1385" s="58"/>
    </row>
    <row r="1386" spans="4:5" s="45" customFormat="1" ht="14.25" hidden="1" x14ac:dyDescent="0.2">
      <c r="D1386" s="57"/>
      <c r="E1386" s="58"/>
    </row>
    <row r="1387" spans="4:5" s="45" customFormat="1" ht="14.25" hidden="1" x14ac:dyDescent="0.2">
      <c r="D1387" s="57"/>
      <c r="E1387" s="58"/>
    </row>
    <row r="1388" spans="4:5" s="45" customFormat="1" ht="14.25" hidden="1" x14ac:dyDescent="0.2">
      <c r="D1388" s="57"/>
      <c r="E1388" s="58"/>
    </row>
    <row r="1389" spans="4:5" s="45" customFormat="1" ht="14.25" hidden="1" x14ac:dyDescent="0.2">
      <c r="D1389" s="57"/>
      <c r="E1389" s="58"/>
    </row>
    <row r="1390" spans="4:5" s="45" customFormat="1" ht="14.25" hidden="1" x14ac:dyDescent="0.2">
      <c r="D1390" s="57"/>
      <c r="E1390" s="58"/>
    </row>
    <row r="1391" spans="4:5" s="45" customFormat="1" ht="14.25" hidden="1" x14ac:dyDescent="0.2">
      <c r="D1391" s="57"/>
      <c r="E1391" s="58"/>
    </row>
    <row r="1392" spans="4:5" s="45" customFormat="1" ht="14.25" hidden="1" x14ac:dyDescent="0.2">
      <c r="D1392" s="57"/>
      <c r="E1392" s="58"/>
    </row>
    <row r="1393" spans="4:5" s="45" customFormat="1" ht="14.25" hidden="1" x14ac:dyDescent="0.2">
      <c r="D1393" s="57"/>
      <c r="E1393" s="58"/>
    </row>
    <row r="1394" spans="4:5" s="45" customFormat="1" ht="14.25" hidden="1" x14ac:dyDescent="0.2">
      <c r="D1394" s="57"/>
      <c r="E1394" s="58"/>
    </row>
    <row r="1395" spans="4:5" s="45" customFormat="1" ht="14.25" hidden="1" x14ac:dyDescent="0.2">
      <c r="D1395" s="57"/>
      <c r="E1395" s="58"/>
    </row>
    <row r="1396" spans="4:5" s="45" customFormat="1" ht="14.25" hidden="1" x14ac:dyDescent="0.2">
      <c r="D1396" s="57"/>
      <c r="E1396" s="58"/>
    </row>
    <row r="1397" spans="4:5" s="45" customFormat="1" ht="14.25" hidden="1" x14ac:dyDescent="0.2">
      <c r="D1397" s="57"/>
      <c r="E1397" s="58"/>
    </row>
    <row r="1398" spans="4:5" s="45" customFormat="1" ht="14.25" hidden="1" x14ac:dyDescent="0.2">
      <c r="D1398" s="57"/>
      <c r="E1398" s="58"/>
    </row>
    <row r="1399" spans="4:5" s="45" customFormat="1" ht="14.25" hidden="1" x14ac:dyDescent="0.2">
      <c r="D1399" s="57"/>
      <c r="E1399" s="58"/>
    </row>
    <row r="1400" spans="4:5" s="45" customFormat="1" ht="14.25" hidden="1" x14ac:dyDescent="0.2">
      <c r="D1400" s="57"/>
      <c r="E1400" s="58"/>
    </row>
    <row r="1401" spans="4:5" s="45" customFormat="1" ht="14.25" hidden="1" x14ac:dyDescent="0.2">
      <c r="D1401" s="57"/>
      <c r="E1401" s="58"/>
    </row>
    <row r="1402" spans="4:5" s="45" customFormat="1" ht="14.25" hidden="1" x14ac:dyDescent="0.2">
      <c r="D1402" s="57"/>
      <c r="E1402" s="58"/>
    </row>
    <row r="1403" spans="4:5" s="45" customFormat="1" ht="14.25" hidden="1" x14ac:dyDescent="0.2">
      <c r="D1403" s="57"/>
      <c r="E1403" s="58"/>
    </row>
    <row r="1404" spans="4:5" s="45" customFormat="1" ht="14.25" hidden="1" x14ac:dyDescent="0.2">
      <c r="D1404" s="57"/>
      <c r="E1404" s="58"/>
    </row>
    <row r="1405" spans="4:5" s="45" customFormat="1" ht="14.25" hidden="1" x14ac:dyDescent="0.2">
      <c r="D1405" s="57"/>
      <c r="E1405" s="58"/>
    </row>
    <row r="1406" spans="4:5" s="45" customFormat="1" ht="14.25" hidden="1" x14ac:dyDescent="0.2">
      <c r="D1406" s="57"/>
      <c r="E1406" s="58"/>
    </row>
    <row r="1407" spans="4:5" s="45" customFormat="1" ht="14.25" hidden="1" x14ac:dyDescent="0.2">
      <c r="D1407" s="57"/>
      <c r="E1407" s="58"/>
    </row>
    <row r="1408" spans="4:5" s="45" customFormat="1" ht="14.25" hidden="1" x14ac:dyDescent="0.2">
      <c r="D1408" s="57"/>
      <c r="E1408" s="58"/>
    </row>
    <row r="1409" spans="4:5" s="45" customFormat="1" ht="14.25" hidden="1" x14ac:dyDescent="0.2">
      <c r="D1409" s="57"/>
      <c r="E1409" s="58"/>
    </row>
    <row r="1410" spans="4:5" s="45" customFormat="1" ht="14.25" hidden="1" x14ac:dyDescent="0.2">
      <c r="D1410" s="57"/>
      <c r="E1410" s="58"/>
    </row>
    <row r="1411" spans="4:5" s="45" customFormat="1" ht="14.25" hidden="1" x14ac:dyDescent="0.2">
      <c r="D1411" s="57"/>
      <c r="E1411" s="58"/>
    </row>
    <row r="1412" spans="4:5" s="45" customFormat="1" ht="14.25" hidden="1" x14ac:dyDescent="0.2">
      <c r="D1412" s="57"/>
      <c r="E1412" s="58"/>
    </row>
    <row r="1413" spans="4:5" s="45" customFormat="1" ht="14.25" hidden="1" x14ac:dyDescent="0.2">
      <c r="D1413" s="57"/>
      <c r="E1413" s="58"/>
    </row>
    <row r="1414" spans="4:5" s="45" customFormat="1" ht="14.25" hidden="1" x14ac:dyDescent="0.2">
      <c r="D1414" s="57"/>
      <c r="E1414" s="58"/>
    </row>
    <row r="1415" spans="4:5" s="45" customFormat="1" ht="14.25" hidden="1" x14ac:dyDescent="0.2">
      <c r="D1415" s="57"/>
      <c r="E1415" s="58"/>
    </row>
    <row r="1416" spans="4:5" s="45" customFormat="1" ht="14.25" hidden="1" x14ac:dyDescent="0.2">
      <c r="D1416" s="57"/>
      <c r="E1416" s="58"/>
    </row>
    <row r="1417" spans="4:5" s="45" customFormat="1" ht="14.25" hidden="1" x14ac:dyDescent="0.2">
      <c r="D1417" s="57"/>
      <c r="E1417" s="58"/>
    </row>
    <row r="1418" spans="4:5" s="45" customFormat="1" ht="14.25" hidden="1" x14ac:dyDescent="0.2">
      <c r="D1418" s="57"/>
      <c r="E1418" s="58"/>
    </row>
    <row r="1419" spans="4:5" s="45" customFormat="1" ht="14.25" hidden="1" x14ac:dyDescent="0.2">
      <c r="D1419" s="57"/>
      <c r="E1419" s="58"/>
    </row>
    <row r="1420" spans="4:5" s="45" customFormat="1" ht="14.25" hidden="1" x14ac:dyDescent="0.2">
      <c r="D1420" s="57"/>
      <c r="E1420" s="58"/>
    </row>
    <row r="1421" spans="4:5" s="45" customFormat="1" ht="14.25" hidden="1" x14ac:dyDescent="0.2">
      <c r="D1421" s="57"/>
      <c r="E1421" s="58"/>
    </row>
    <row r="1422" spans="4:5" s="45" customFormat="1" ht="14.25" hidden="1" x14ac:dyDescent="0.2">
      <c r="D1422" s="57"/>
      <c r="E1422" s="58"/>
    </row>
    <row r="1423" spans="4:5" s="45" customFormat="1" ht="14.25" hidden="1" x14ac:dyDescent="0.2">
      <c r="D1423" s="57"/>
      <c r="E1423" s="58"/>
    </row>
    <row r="1424" spans="4:5" s="45" customFormat="1" ht="14.25" hidden="1" x14ac:dyDescent="0.2">
      <c r="D1424" s="57"/>
      <c r="E1424" s="58"/>
    </row>
    <row r="1425" spans="4:5" s="45" customFormat="1" ht="14.25" hidden="1" x14ac:dyDescent="0.2">
      <c r="D1425" s="57"/>
      <c r="E1425" s="58"/>
    </row>
    <row r="1426" spans="4:5" s="45" customFormat="1" ht="14.25" hidden="1" x14ac:dyDescent="0.2">
      <c r="D1426" s="57"/>
      <c r="E1426" s="58"/>
    </row>
    <row r="1427" spans="4:5" s="45" customFormat="1" ht="14.25" hidden="1" x14ac:dyDescent="0.2">
      <c r="D1427" s="57"/>
      <c r="E1427" s="58"/>
    </row>
    <row r="1428" spans="4:5" s="45" customFormat="1" ht="14.25" hidden="1" x14ac:dyDescent="0.2">
      <c r="D1428" s="57"/>
      <c r="E1428" s="58"/>
    </row>
    <row r="1429" spans="4:5" s="45" customFormat="1" ht="14.25" hidden="1" x14ac:dyDescent="0.2">
      <c r="D1429" s="57"/>
      <c r="E1429" s="58"/>
    </row>
    <row r="1430" spans="4:5" s="45" customFormat="1" ht="14.25" hidden="1" x14ac:dyDescent="0.2">
      <c r="D1430" s="57"/>
      <c r="E1430" s="58"/>
    </row>
    <row r="1431" spans="4:5" s="45" customFormat="1" ht="14.25" hidden="1" x14ac:dyDescent="0.2">
      <c r="D1431" s="57"/>
      <c r="E1431" s="58"/>
    </row>
    <row r="1432" spans="4:5" s="45" customFormat="1" ht="14.25" hidden="1" x14ac:dyDescent="0.2">
      <c r="D1432" s="57"/>
      <c r="E1432" s="58"/>
    </row>
    <row r="1433" spans="4:5" s="45" customFormat="1" ht="14.25" hidden="1" x14ac:dyDescent="0.2">
      <c r="D1433" s="57"/>
      <c r="E1433" s="58"/>
    </row>
    <row r="1434" spans="4:5" s="45" customFormat="1" ht="14.25" hidden="1" x14ac:dyDescent="0.2">
      <c r="D1434" s="57"/>
      <c r="E1434" s="58"/>
    </row>
    <row r="1435" spans="4:5" s="45" customFormat="1" ht="14.25" hidden="1" x14ac:dyDescent="0.2">
      <c r="D1435" s="57"/>
      <c r="E1435" s="58"/>
    </row>
    <row r="1436" spans="4:5" s="45" customFormat="1" ht="14.25" hidden="1" x14ac:dyDescent="0.2">
      <c r="D1436" s="57"/>
      <c r="E1436" s="58"/>
    </row>
    <row r="1437" spans="4:5" s="45" customFormat="1" ht="14.25" hidden="1" x14ac:dyDescent="0.2">
      <c r="D1437" s="57"/>
      <c r="E1437" s="58"/>
    </row>
    <row r="1438" spans="4:5" s="45" customFormat="1" ht="14.25" hidden="1" x14ac:dyDescent="0.2">
      <c r="D1438" s="57"/>
      <c r="E1438" s="58"/>
    </row>
    <row r="1439" spans="4:5" s="45" customFormat="1" ht="14.25" hidden="1" x14ac:dyDescent="0.2">
      <c r="D1439" s="57"/>
      <c r="E1439" s="58"/>
    </row>
    <row r="1440" spans="4:5" s="45" customFormat="1" ht="14.25" hidden="1" x14ac:dyDescent="0.2">
      <c r="D1440" s="57"/>
      <c r="E1440" s="58"/>
    </row>
    <row r="1441" spans="4:5" s="45" customFormat="1" ht="14.25" hidden="1" x14ac:dyDescent="0.2">
      <c r="D1441" s="57"/>
      <c r="E1441" s="58"/>
    </row>
    <row r="1442" spans="4:5" s="45" customFormat="1" ht="14.25" hidden="1" x14ac:dyDescent="0.2">
      <c r="D1442" s="57"/>
      <c r="E1442" s="58"/>
    </row>
    <row r="1443" spans="4:5" s="45" customFormat="1" ht="14.25" hidden="1" x14ac:dyDescent="0.2">
      <c r="D1443" s="57"/>
      <c r="E1443" s="58"/>
    </row>
    <row r="1444" spans="4:5" s="45" customFormat="1" ht="14.25" hidden="1" x14ac:dyDescent="0.2">
      <c r="D1444" s="57"/>
      <c r="E1444" s="58"/>
    </row>
    <row r="1445" spans="4:5" s="45" customFormat="1" ht="14.25" hidden="1" x14ac:dyDescent="0.2">
      <c r="D1445" s="57"/>
      <c r="E1445" s="58"/>
    </row>
    <row r="1446" spans="4:5" s="45" customFormat="1" ht="14.25" hidden="1" x14ac:dyDescent="0.2">
      <c r="D1446" s="57"/>
      <c r="E1446" s="58"/>
    </row>
    <row r="1447" spans="4:5" s="45" customFormat="1" ht="14.25" hidden="1" x14ac:dyDescent="0.2">
      <c r="D1447" s="57"/>
      <c r="E1447" s="58"/>
    </row>
    <row r="1448" spans="4:5" s="45" customFormat="1" ht="14.25" hidden="1" x14ac:dyDescent="0.2">
      <c r="D1448" s="57"/>
      <c r="E1448" s="58"/>
    </row>
    <row r="1449" spans="4:5" s="45" customFormat="1" ht="14.25" hidden="1" x14ac:dyDescent="0.2">
      <c r="D1449" s="57"/>
      <c r="E1449" s="58"/>
    </row>
    <row r="1450" spans="4:5" s="45" customFormat="1" ht="14.25" hidden="1" x14ac:dyDescent="0.2">
      <c r="D1450" s="57"/>
      <c r="E1450" s="58"/>
    </row>
    <row r="1451" spans="4:5" s="45" customFormat="1" ht="14.25" hidden="1" x14ac:dyDescent="0.2">
      <c r="D1451" s="57"/>
      <c r="E1451" s="58"/>
    </row>
    <row r="1452" spans="4:5" s="45" customFormat="1" ht="14.25" hidden="1" x14ac:dyDescent="0.2">
      <c r="D1452" s="57"/>
      <c r="E1452" s="58"/>
    </row>
    <row r="1453" spans="4:5" s="45" customFormat="1" ht="14.25" hidden="1" x14ac:dyDescent="0.2">
      <c r="D1453" s="57"/>
      <c r="E1453" s="58"/>
    </row>
    <row r="1454" spans="4:5" s="45" customFormat="1" ht="14.25" hidden="1" x14ac:dyDescent="0.2">
      <c r="D1454" s="57"/>
      <c r="E1454" s="58"/>
    </row>
    <row r="1455" spans="4:5" s="45" customFormat="1" ht="14.25" hidden="1" x14ac:dyDescent="0.2">
      <c r="D1455" s="57"/>
      <c r="E1455" s="58"/>
    </row>
    <row r="1456" spans="4:5" s="45" customFormat="1" ht="14.25" hidden="1" x14ac:dyDescent="0.2">
      <c r="D1456" s="57"/>
      <c r="E1456" s="58"/>
    </row>
    <row r="1457" spans="4:5" s="45" customFormat="1" ht="14.25" hidden="1" x14ac:dyDescent="0.2">
      <c r="D1457" s="57"/>
      <c r="E1457" s="58"/>
    </row>
    <row r="1458" spans="4:5" s="45" customFormat="1" ht="14.25" hidden="1" x14ac:dyDescent="0.2">
      <c r="D1458" s="57"/>
      <c r="E1458" s="58"/>
    </row>
    <row r="1459" spans="4:5" s="45" customFormat="1" ht="14.25" hidden="1" x14ac:dyDescent="0.2">
      <c r="D1459" s="57"/>
      <c r="E1459" s="58"/>
    </row>
    <row r="1460" spans="4:5" s="45" customFormat="1" ht="14.25" hidden="1" x14ac:dyDescent="0.2">
      <c r="D1460" s="57"/>
      <c r="E1460" s="58"/>
    </row>
    <row r="1461" spans="4:5" s="45" customFormat="1" ht="14.25" hidden="1" x14ac:dyDescent="0.2">
      <c r="D1461" s="57"/>
      <c r="E1461" s="58"/>
    </row>
    <row r="1462" spans="4:5" s="45" customFormat="1" ht="14.25" hidden="1" x14ac:dyDescent="0.2">
      <c r="D1462" s="57"/>
      <c r="E1462" s="58"/>
    </row>
    <row r="1463" spans="4:5" s="45" customFormat="1" ht="14.25" hidden="1" x14ac:dyDescent="0.2">
      <c r="D1463" s="57"/>
      <c r="E1463" s="58"/>
    </row>
    <row r="1464" spans="4:5" s="45" customFormat="1" ht="14.25" hidden="1" x14ac:dyDescent="0.2">
      <c r="D1464" s="57"/>
      <c r="E1464" s="58"/>
    </row>
    <row r="1465" spans="4:5" s="45" customFormat="1" ht="14.25" hidden="1" x14ac:dyDescent="0.2">
      <c r="D1465" s="57"/>
      <c r="E1465" s="58"/>
    </row>
    <row r="1466" spans="4:5" s="45" customFormat="1" ht="14.25" hidden="1" x14ac:dyDescent="0.2">
      <c r="D1466" s="57"/>
      <c r="E1466" s="58"/>
    </row>
    <row r="1467" spans="4:5" s="45" customFormat="1" ht="14.25" hidden="1" x14ac:dyDescent="0.2">
      <c r="D1467" s="57"/>
      <c r="E1467" s="58"/>
    </row>
    <row r="1468" spans="4:5" s="45" customFormat="1" ht="14.25" hidden="1" x14ac:dyDescent="0.2">
      <c r="D1468" s="57"/>
      <c r="E1468" s="58"/>
    </row>
    <row r="1469" spans="4:5" s="45" customFormat="1" ht="14.25" hidden="1" x14ac:dyDescent="0.2">
      <c r="D1469" s="57"/>
      <c r="E1469" s="58"/>
    </row>
    <row r="1470" spans="4:5" s="45" customFormat="1" ht="14.25" hidden="1" x14ac:dyDescent="0.2">
      <c r="D1470" s="57"/>
      <c r="E1470" s="58"/>
    </row>
    <row r="1471" spans="4:5" s="45" customFormat="1" ht="14.25" hidden="1" x14ac:dyDescent="0.2">
      <c r="D1471" s="57"/>
      <c r="E1471" s="58"/>
    </row>
    <row r="1472" spans="4:5" s="45" customFormat="1" ht="14.25" hidden="1" x14ac:dyDescent="0.2">
      <c r="D1472" s="57"/>
      <c r="E1472" s="58"/>
    </row>
    <row r="1473" spans="4:5" s="45" customFormat="1" ht="14.25" hidden="1" x14ac:dyDescent="0.2">
      <c r="D1473" s="57"/>
      <c r="E1473" s="58"/>
    </row>
    <row r="1474" spans="4:5" s="45" customFormat="1" ht="14.25" hidden="1" x14ac:dyDescent="0.2">
      <c r="D1474" s="57"/>
      <c r="E1474" s="58"/>
    </row>
    <row r="1475" spans="4:5" s="45" customFormat="1" ht="14.25" hidden="1" x14ac:dyDescent="0.2">
      <c r="D1475" s="57"/>
      <c r="E1475" s="58"/>
    </row>
    <row r="1476" spans="4:5" s="45" customFormat="1" ht="14.25" hidden="1" x14ac:dyDescent="0.2">
      <c r="D1476" s="57"/>
      <c r="E1476" s="58"/>
    </row>
    <row r="1477" spans="4:5" s="45" customFormat="1" ht="14.25" hidden="1" x14ac:dyDescent="0.2">
      <c r="D1477" s="57"/>
      <c r="E1477" s="58"/>
    </row>
    <row r="1478" spans="4:5" s="45" customFormat="1" ht="14.25" hidden="1" x14ac:dyDescent="0.2">
      <c r="D1478" s="57"/>
      <c r="E1478" s="58"/>
    </row>
    <row r="1479" spans="4:5" s="45" customFormat="1" ht="14.25" hidden="1" x14ac:dyDescent="0.2">
      <c r="D1479" s="57"/>
      <c r="E1479" s="58"/>
    </row>
    <row r="1480" spans="4:5" s="45" customFormat="1" ht="14.25" hidden="1" x14ac:dyDescent="0.2">
      <c r="D1480" s="57"/>
      <c r="E1480" s="58"/>
    </row>
    <row r="1481" spans="4:5" s="45" customFormat="1" ht="14.25" hidden="1" x14ac:dyDescent="0.2">
      <c r="D1481" s="57"/>
      <c r="E1481" s="58"/>
    </row>
    <row r="1482" spans="4:5" s="45" customFormat="1" ht="14.25" hidden="1" x14ac:dyDescent="0.2">
      <c r="D1482" s="57"/>
      <c r="E1482" s="58"/>
    </row>
    <row r="1483" spans="4:5" s="45" customFormat="1" ht="14.25" hidden="1" x14ac:dyDescent="0.2">
      <c r="D1483" s="57"/>
      <c r="E1483" s="58"/>
    </row>
    <row r="1484" spans="4:5" s="45" customFormat="1" ht="14.25" hidden="1" x14ac:dyDescent="0.2">
      <c r="D1484" s="57"/>
      <c r="E1484" s="58"/>
    </row>
    <row r="1485" spans="4:5" s="45" customFormat="1" ht="14.25" hidden="1" x14ac:dyDescent="0.2">
      <c r="D1485" s="57"/>
      <c r="E1485" s="58"/>
    </row>
    <row r="1486" spans="4:5" s="45" customFormat="1" ht="14.25" hidden="1" x14ac:dyDescent="0.2">
      <c r="D1486" s="57"/>
      <c r="E1486" s="58"/>
    </row>
    <row r="1487" spans="4:5" s="45" customFormat="1" ht="14.25" hidden="1" x14ac:dyDescent="0.2">
      <c r="D1487" s="57"/>
      <c r="E1487" s="58"/>
    </row>
    <row r="1488" spans="4:5" s="45" customFormat="1" ht="14.25" hidden="1" x14ac:dyDescent="0.2">
      <c r="D1488" s="57"/>
      <c r="E1488" s="58"/>
    </row>
    <row r="1489" spans="4:5" s="45" customFormat="1" ht="14.25" hidden="1" x14ac:dyDescent="0.2">
      <c r="D1489" s="57"/>
      <c r="E1489" s="58"/>
    </row>
    <row r="1490" spans="4:5" s="45" customFormat="1" ht="14.25" hidden="1" x14ac:dyDescent="0.2">
      <c r="D1490" s="57"/>
      <c r="E1490" s="58"/>
    </row>
    <row r="1491" spans="4:5" s="45" customFormat="1" ht="14.25" hidden="1" x14ac:dyDescent="0.2">
      <c r="D1491" s="57"/>
      <c r="E1491" s="58"/>
    </row>
    <row r="1492" spans="4:5" s="45" customFormat="1" ht="14.25" hidden="1" x14ac:dyDescent="0.2">
      <c r="D1492" s="57"/>
      <c r="E1492" s="58"/>
    </row>
    <row r="1493" spans="4:5" s="45" customFormat="1" ht="14.25" hidden="1" x14ac:dyDescent="0.2">
      <c r="D1493" s="57"/>
      <c r="E1493" s="58"/>
    </row>
    <row r="1494" spans="4:5" s="45" customFormat="1" ht="14.25" hidden="1" x14ac:dyDescent="0.2">
      <c r="D1494" s="57"/>
      <c r="E1494" s="58"/>
    </row>
    <row r="1495" spans="4:5" s="45" customFormat="1" ht="14.25" hidden="1" x14ac:dyDescent="0.2">
      <c r="D1495" s="57"/>
      <c r="E1495" s="58"/>
    </row>
    <row r="1496" spans="4:5" s="45" customFormat="1" ht="14.25" hidden="1" x14ac:dyDescent="0.2">
      <c r="D1496" s="57"/>
      <c r="E1496" s="58"/>
    </row>
    <row r="1497" spans="4:5" s="45" customFormat="1" ht="14.25" hidden="1" x14ac:dyDescent="0.2">
      <c r="D1497" s="57"/>
      <c r="E1497" s="58"/>
    </row>
    <row r="1498" spans="4:5" s="45" customFormat="1" ht="14.25" hidden="1" x14ac:dyDescent="0.2">
      <c r="D1498" s="57"/>
      <c r="E1498" s="58"/>
    </row>
    <row r="1499" spans="4:5" s="45" customFormat="1" ht="14.25" hidden="1" x14ac:dyDescent="0.2">
      <c r="D1499" s="57"/>
      <c r="E1499" s="58"/>
    </row>
    <row r="1500" spans="4:5" s="45" customFormat="1" ht="14.25" hidden="1" x14ac:dyDescent="0.2">
      <c r="D1500" s="57"/>
      <c r="E1500" s="58"/>
    </row>
    <row r="1501" spans="4:5" s="45" customFormat="1" ht="14.25" hidden="1" x14ac:dyDescent="0.2">
      <c r="D1501" s="57"/>
      <c r="E1501" s="58"/>
    </row>
    <row r="1502" spans="4:5" s="45" customFormat="1" ht="14.25" hidden="1" x14ac:dyDescent="0.2">
      <c r="D1502" s="57"/>
      <c r="E1502" s="58"/>
    </row>
    <row r="1503" spans="4:5" s="45" customFormat="1" ht="14.25" hidden="1" x14ac:dyDescent="0.2">
      <c r="D1503" s="57"/>
      <c r="E1503" s="58"/>
    </row>
    <row r="1504" spans="4:5" s="45" customFormat="1" ht="14.25" hidden="1" x14ac:dyDescent="0.2">
      <c r="D1504" s="57"/>
      <c r="E1504" s="58"/>
    </row>
    <row r="1505" spans="4:5" s="45" customFormat="1" ht="14.25" hidden="1" x14ac:dyDescent="0.2">
      <c r="D1505" s="57"/>
      <c r="E1505" s="58"/>
    </row>
    <row r="1506" spans="4:5" s="45" customFormat="1" ht="14.25" hidden="1" x14ac:dyDescent="0.2">
      <c r="D1506" s="57"/>
      <c r="E1506" s="58"/>
    </row>
    <row r="1507" spans="4:5" s="45" customFormat="1" ht="14.25" hidden="1" x14ac:dyDescent="0.2">
      <c r="D1507" s="57"/>
      <c r="E1507" s="58"/>
    </row>
    <row r="1508" spans="4:5" s="45" customFormat="1" ht="14.25" hidden="1" x14ac:dyDescent="0.2">
      <c r="D1508" s="57"/>
      <c r="E1508" s="58"/>
    </row>
    <row r="1509" spans="4:5" s="45" customFormat="1" ht="14.25" hidden="1" x14ac:dyDescent="0.2">
      <c r="D1509" s="57"/>
      <c r="E1509" s="58"/>
    </row>
    <row r="1510" spans="4:5" s="45" customFormat="1" ht="14.25" hidden="1" x14ac:dyDescent="0.2">
      <c r="D1510" s="57"/>
      <c r="E1510" s="58"/>
    </row>
    <row r="1511" spans="4:5" s="45" customFormat="1" ht="14.25" hidden="1" x14ac:dyDescent="0.2">
      <c r="D1511" s="57"/>
      <c r="E1511" s="58"/>
    </row>
    <row r="1512" spans="4:5" s="45" customFormat="1" ht="14.25" hidden="1" x14ac:dyDescent="0.2">
      <c r="D1512" s="57"/>
      <c r="E1512" s="58"/>
    </row>
    <row r="1513" spans="4:5" s="45" customFormat="1" ht="14.25" hidden="1" x14ac:dyDescent="0.2">
      <c r="D1513" s="57"/>
      <c r="E1513" s="58"/>
    </row>
    <row r="1514" spans="4:5" s="45" customFormat="1" ht="14.25" hidden="1" x14ac:dyDescent="0.2">
      <c r="D1514" s="57"/>
      <c r="E1514" s="58"/>
    </row>
    <row r="1515" spans="4:5" s="45" customFormat="1" ht="14.25" hidden="1" x14ac:dyDescent="0.2">
      <c r="D1515" s="57"/>
      <c r="E1515" s="58"/>
    </row>
    <row r="1516" spans="4:5" s="45" customFormat="1" ht="14.25" hidden="1" x14ac:dyDescent="0.2">
      <c r="D1516" s="57"/>
      <c r="E1516" s="58"/>
    </row>
    <row r="1517" spans="4:5" s="45" customFormat="1" ht="14.25" hidden="1" x14ac:dyDescent="0.2">
      <c r="D1517" s="57"/>
      <c r="E1517" s="58"/>
    </row>
    <row r="1518" spans="4:5" s="45" customFormat="1" ht="14.25" hidden="1" x14ac:dyDescent="0.2">
      <c r="D1518" s="57"/>
      <c r="E1518" s="58"/>
    </row>
    <row r="1519" spans="4:5" s="45" customFormat="1" ht="14.25" hidden="1" x14ac:dyDescent="0.2">
      <c r="D1519" s="57"/>
      <c r="E1519" s="58"/>
    </row>
    <row r="1520" spans="4:5" s="45" customFormat="1" ht="14.25" hidden="1" x14ac:dyDescent="0.2">
      <c r="D1520" s="57"/>
      <c r="E1520" s="58"/>
    </row>
    <row r="1521" spans="4:5" s="45" customFormat="1" ht="14.25" hidden="1" x14ac:dyDescent="0.2">
      <c r="D1521" s="57"/>
      <c r="E1521" s="58"/>
    </row>
    <row r="1522" spans="4:5" s="45" customFormat="1" ht="14.25" hidden="1" x14ac:dyDescent="0.2">
      <c r="D1522" s="57"/>
      <c r="E1522" s="58"/>
    </row>
    <row r="1523" spans="4:5" s="45" customFormat="1" ht="14.25" hidden="1" x14ac:dyDescent="0.2">
      <c r="D1523" s="57"/>
      <c r="E1523" s="58"/>
    </row>
    <row r="1524" spans="4:5" s="45" customFormat="1" ht="14.25" hidden="1" x14ac:dyDescent="0.2">
      <c r="D1524" s="57"/>
      <c r="E1524" s="58"/>
    </row>
    <row r="1525" spans="4:5" s="45" customFormat="1" ht="14.25" hidden="1" x14ac:dyDescent="0.2">
      <c r="D1525" s="57"/>
      <c r="E1525" s="58"/>
    </row>
    <row r="1526" spans="4:5" s="45" customFormat="1" ht="14.25" hidden="1" x14ac:dyDescent="0.2">
      <c r="D1526" s="57"/>
      <c r="E1526" s="58"/>
    </row>
    <row r="1527" spans="4:5" s="45" customFormat="1" ht="14.25" hidden="1" x14ac:dyDescent="0.2">
      <c r="D1527" s="57"/>
      <c r="E1527" s="58"/>
    </row>
    <row r="1528" spans="4:5" s="45" customFormat="1" ht="14.25" hidden="1" x14ac:dyDescent="0.2">
      <c r="D1528" s="57"/>
      <c r="E1528" s="58"/>
    </row>
    <row r="1529" spans="4:5" s="45" customFormat="1" ht="14.25" hidden="1" x14ac:dyDescent="0.2">
      <c r="D1529" s="57"/>
      <c r="E1529" s="58"/>
    </row>
    <row r="1530" spans="4:5" s="45" customFormat="1" ht="14.25" hidden="1" x14ac:dyDescent="0.2">
      <c r="D1530" s="57"/>
      <c r="E1530" s="58"/>
    </row>
    <row r="1531" spans="4:5" s="45" customFormat="1" ht="14.25" hidden="1" x14ac:dyDescent="0.2">
      <c r="D1531" s="57"/>
      <c r="E1531" s="58"/>
    </row>
    <row r="1532" spans="4:5" s="45" customFormat="1" ht="14.25" hidden="1" x14ac:dyDescent="0.2">
      <c r="D1532" s="57"/>
      <c r="E1532" s="58"/>
    </row>
    <row r="1533" spans="4:5" s="45" customFormat="1" ht="14.25" hidden="1" x14ac:dyDescent="0.2">
      <c r="D1533" s="57"/>
      <c r="E1533" s="58"/>
    </row>
    <row r="1534" spans="4:5" s="45" customFormat="1" ht="14.25" hidden="1" x14ac:dyDescent="0.2">
      <c r="D1534" s="57"/>
      <c r="E1534" s="58"/>
    </row>
    <row r="1535" spans="4:5" s="45" customFormat="1" ht="14.25" hidden="1" x14ac:dyDescent="0.2">
      <c r="D1535" s="57"/>
      <c r="E1535" s="58"/>
    </row>
    <row r="1536" spans="4:5" s="45" customFormat="1" ht="14.25" hidden="1" x14ac:dyDescent="0.2">
      <c r="D1536" s="57"/>
      <c r="E1536" s="58"/>
    </row>
    <row r="1537" spans="4:5" s="45" customFormat="1" ht="14.25" hidden="1" x14ac:dyDescent="0.2">
      <c r="D1537" s="57"/>
      <c r="E1537" s="58"/>
    </row>
    <row r="1538" spans="4:5" s="45" customFormat="1" ht="14.25" hidden="1" x14ac:dyDescent="0.2">
      <c r="D1538" s="57"/>
      <c r="E1538" s="58"/>
    </row>
    <row r="1539" spans="4:5" s="45" customFormat="1" ht="14.25" hidden="1" x14ac:dyDescent="0.2">
      <c r="D1539" s="57"/>
      <c r="E1539" s="58"/>
    </row>
    <row r="1540" spans="4:5" s="45" customFormat="1" ht="14.25" hidden="1" x14ac:dyDescent="0.2">
      <c r="D1540" s="57"/>
      <c r="E1540" s="58"/>
    </row>
    <row r="1541" spans="4:5" s="45" customFormat="1" ht="14.25" hidden="1" x14ac:dyDescent="0.2">
      <c r="D1541" s="57"/>
      <c r="E1541" s="58"/>
    </row>
    <row r="1542" spans="4:5" s="45" customFormat="1" ht="14.25" hidden="1" x14ac:dyDescent="0.2">
      <c r="D1542" s="57"/>
      <c r="E1542" s="58"/>
    </row>
    <row r="1543" spans="4:5" s="45" customFormat="1" ht="14.25" hidden="1" x14ac:dyDescent="0.2">
      <c r="D1543" s="57"/>
      <c r="E1543" s="58"/>
    </row>
    <row r="1544" spans="4:5" s="45" customFormat="1" ht="14.25" hidden="1" x14ac:dyDescent="0.2">
      <c r="D1544" s="57"/>
      <c r="E1544" s="58"/>
    </row>
    <row r="1545" spans="4:5" s="45" customFormat="1" ht="14.25" hidden="1" x14ac:dyDescent="0.2">
      <c r="D1545" s="57"/>
      <c r="E1545" s="58"/>
    </row>
    <row r="1546" spans="4:5" s="45" customFormat="1" ht="14.25" hidden="1" x14ac:dyDescent="0.2">
      <c r="D1546" s="57"/>
      <c r="E1546" s="58"/>
    </row>
    <row r="1547" spans="4:5" s="45" customFormat="1" ht="14.25" hidden="1" x14ac:dyDescent="0.2">
      <c r="D1547" s="57"/>
      <c r="E1547" s="58"/>
    </row>
    <row r="1548" spans="4:5" s="45" customFormat="1" ht="14.25" hidden="1" x14ac:dyDescent="0.2">
      <c r="D1548" s="57"/>
      <c r="E1548" s="58"/>
    </row>
    <row r="1549" spans="4:5" s="45" customFormat="1" ht="14.25" hidden="1" x14ac:dyDescent="0.2">
      <c r="D1549" s="57"/>
      <c r="E1549" s="58"/>
    </row>
    <row r="1550" spans="4:5" s="45" customFormat="1" ht="14.25" hidden="1" x14ac:dyDescent="0.2">
      <c r="D1550" s="57"/>
      <c r="E1550" s="58"/>
    </row>
    <row r="1551" spans="4:5" s="45" customFormat="1" ht="14.25" hidden="1" x14ac:dyDescent="0.2">
      <c r="D1551" s="57"/>
      <c r="E1551" s="58"/>
    </row>
    <row r="1552" spans="4:5" s="45" customFormat="1" ht="14.25" hidden="1" x14ac:dyDescent="0.2">
      <c r="D1552" s="57"/>
      <c r="E1552" s="58"/>
    </row>
    <row r="1553" spans="4:5" s="45" customFormat="1" ht="14.25" hidden="1" x14ac:dyDescent="0.2">
      <c r="D1553" s="57"/>
      <c r="E1553" s="58"/>
    </row>
    <row r="1554" spans="4:5" s="45" customFormat="1" ht="14.25" hidden="1" x14ac:dyDescent="0.2">
      <c r="D1554" s="57"/>
      <c r="E1554" s="58"/>
    </row>
    <row r="1555" spans="4:5" s="45" customFormat="1" ht="14.25" hidden="1" x14ac:dyDescent="0.2">
      <c r="D1555" s="57"/>
      <c r="E1555" s="58"/>
    </row>
    <row r="1556" spans="4:5" s="45" customFormat="1" ht="14.25" hidden="1" x14ac:dyDescent="0.2">
      <c r="D1556" s="57"/>
      <c r="E1556" s="58"/>
    </row>
    <row r="1557" spans="4:5" s="45" customFormat="1" ht="14.25" hidden="1" x14ac:dyDescent="0.2">
      <c r="D1557" s="57"/>
      <c r="E1557" s="58"/>
    </row>
    <row r="1558" spans="4:5" s="45" customFormat="1" ht="14.25" hidden="1" x14ac:dyDescent="0.2">
      <c r="D1558" s="57"/>
      <c r="E1558" s="58"/>
    </row>
    <row r="1559" spans="4:5" s="45" customFormat="1" ht="14.25" hidden="1" x14ac:dyDescent="0.2">
      <c r="D1559" s="57"/>
      <c r="E1559" s="58"/>
    </row>
    <row r="1560" spans="4:5" s="45" customFormat="1" ht="14.25" hidden="1" x14ac:dyDescent="0.2">
      <c r="D1560" s="57"/>
      <c r="E1560" s="58"/>
    </row>
    <row r="1561" spans="4:5" s="45" customFormat="1" ht="14.25" hidden="1" x14ac:dyDescent="0.2">
      <c r="D1561" s="57"/>
      <c r="E1561" s="58"/>
    </row>
    <row r="1562" spans="4:5" s="45" customFormat="1" ht="14.25" hidden="1" x14ac:dyDescent="0.2">
      <c r="D1562" s="57"/>
      <c r="E1562" s="58"/>
    </row>
    <row r="1563" spans="4:5" s="45" customFormat="1" ht="14.25" hidden="1" x14ac:dyDescent="0.2">
      <c r="D1563" s="57"/>
      <c r="E1563" s="58"/>
    </row>
    <row r="1564" spans="4:5" s="45" customFormat="1" ht="14.25" hidden="1" x14ac:dyDescent="0.2">
      <c r="D1564" s="57"/>
      <c r="E1564" s="58"/>
    </row>
    <row r="1565" spans="4:5" s="45" customFormat="1" ht="14.25" hidden="1" x14ac:dyDescent="0.2">
      <c r="D1565" s="57"/>
      <c r="E1565" s="58"/>
    </row>
    <row r="1566" spans="4:5" s="45" customFormat="1" ht="14.25" hidden="1" x14ac:dyDescent="0.2">
      <c r="D1566" s="57"/>
      <c r="E1566" s="58"/>
    </row>
    <row r="1567" spans="4:5" s="45" customFormat="1" ht="14.25" hidden="1" x14ac:dyDescent="0.2">
      <c r="D1567" s="57"/>
      <c r="E1567" s="58"/>
    </row>
    <row r="1568" spans="4:5" s="45" customFormat="1" ht="14.25" hidden="1" x14ac:dyDescent="0.2">
      <c r="D1568" s="57"/>
      <c r="E1568" s="58"/>
    </row>
    <row r="1569" spans="4:5" s="45" customFormat="1" ht="14.25" hidden="1" x14ac:dyDescent="0.2">
      <c r="D1569" s="57"/>
      <c r="E1569" s="58"/>
    </row>
    <row r="1570" spans="4:5" s="45" customFormat="1" ht="14.25" hidden="1" x14ac:dyDescent="0.2">
      <c r="D1570" s="57"/>
      <c r="E1570" s="58"/>
    </row>
    <row r="1571" spans="4:5" s="45" customFormat="1" ht="14.25" hidden="1" x14ac:dyDescent="0.2">
      <c r="D1571" s="57"/>
      <c r="E1571" s="58"/>
    </row>
    <row r="1572" spans="4:5" s="45" customFormat="1" ht="14.25" hidden="1" x14ac:dyDescent="0.2">
      <c r="D1572" s="57"/>
      <c r="E1572" s="58"/>
    </row>
    <row r="1573" spans="4:5" s="45" customFormat="1" ht="14.25" hidden="1" x14ac:dyDescent="0.2">
      <c r="D1573" s="57"/>
      <c r="E1573" s="58"/>
    </row>
    <row r="1574" spans="4:5" s="45" customFormat="1" ht="14.25" hidden="1" x14ac:dyDescent="0.2">
      <c r="D1574" s="57"/>
      <c r="E1574" s="58"/>
    </row>
    <row r="1575" spans="4:5" s="45" customFormat="1" ht="14.25" hidden="1" x14ac:dyDescent="0.2">
      <c r="D1575" s="57"/>
      <c r="E1575" s="58"/>
    </row>
    <row r="1576" spans="4:5" s="45" customFormat="1" ht="14.25" hidden="1" x14ac:dyDescent="0.2">
      <c r="D1576" s="57"/>
      <c r="E1576" s="58"/>
    </row>
    <row r="1577" spans="4:5" s="45" customFormat="1" ht="14.25" hidden="1" x14ac:dyDescent="0.2">
      <c r="D1577" s="57"/>
      <c r="E1577" s="58"/>
    </row>
    <row r="1578" spans="4:5" s="45" customFormat="1" ht="14.25" hidden="1" x14ac:dyDescent="0.2">
      <c r="D1578" s="57"/>
      <c r="E1578" s="58"/>
    </row>
    <row r="1579" spans="4:5" s="45" customFormat="1" ht="14.25" hidden="1" x14ac:dyDescent="0.2">
      <c r="D1579" s="57"/>
      <c r="E1579" s="58"/>
    </row>
    <row r="1580" spans="4:5" s="45" customFormat="1" ht="14.25" hidden="1" x14ac:dyDescent="0.2">
      <c r="D1580" s="57"/>
      <c r="E1580" s="58"/>
    </row>
    <row r="1581" spans="4:5" s="45" customFormat="1" ht="14.25" hidden="1" x14ac:dyDescent="0.2">
      <c r="D1581" s="57"/>
      <c r="E1581" s="58"/>
    </row>
    <row r="1582" spans="4:5" s="45" customFormat="1" ht="14.25" hidden="1" x14ac:dyDescent="0.2">
      <c r="D1582" s="57"/>
      <c r="E1582" s="58"/>
    </row>
    <row r="1583" spans="4:5" s="45" customFormat="1" ht="14.25" hidden="1" x14ac:dyDescent="0.2">
      <c r="D1583" s="57"/>
      <c r="E1583" s="58"/>
    </row>
    <row r="1584" spans="4:5" s="45" customFormat="1" ht="14.25" hidden="1" x14ac:dyDescent="0.2">
      <c r="D1584" s="57"/>
      <c r="E1584" s="58"/>
    </row>
    <row r="1585" spans="4:5" s="45" customFormat="1" ht="14.25" hidden="1" x14ac:dyDescent="0.2">
      <c r="D1585" s="57"/>
      <c r="E1585" s="58"/>
    </row>
    <row r="1586" spans="4:5" s="45" customFormat="1" ht="14.25" hidden="1" x14ac:dyDescent="0.2">
      <c r="D1586" s="57"/>
      <c r="E1586" s="58"/>
    </row>
    <row r="1587" spans="4:5" s="45" customFormat="1" ht="14.25" hidden="1" x14ac:dyDescent="0.2">
      <c r="D1587" s="57"/>
      <c r="E1587" s="58"/>
    </row>
    <row r="1588" spans="4:5" s="45" customFormat="1" ht="14.25" hidden="1" x14ac:dyDescent="0.2">
      <c r="D1588" s="57"/>
      <c r="E1588" s="58"/>
    </row>
    <row r="1589" spans="4:5" s="45" customFormat="1" ht="14.25" hidden="1" x14ac:dyDescent="0.2">
      <c r="D1589" s="57"/>
      <c r="E1589" s="58"/>
    </row>
    <row r="1590" spans="4:5" s="45" customFormat="1" ht="14.25" hidden="1" x14ac:dyDescent="0.2">
      <c r="D1590" s="57"/>
      <c r="E1590" s="58"/>
    </row>
    <row r="1591" spans="4:5" s="45" customFormat="1" ht="14.25" hidden="1" x14ac:dyDescent="0.2">
      <c r="D1591" s="57"/>
      <c r="E1591" s="58"/>
    </row>
    <row r="1592" spans="4:5" s="45" customFormat="1" ht="14.25" hidden="1" x14ac:dyDescent="0.2">
      <c r="D1592" s="57"/>
      <c r="E1592" s="58"/>
    </row>
    <row r="1593" spans="4:5" s="45" customFormat="1" ht="14.25" hidden="1" x14ac:dyDescent="0.2">
      <c r="D1593" s="57"/>
      <c r="E1593" s="58"/>
    </row>
    <row r="1594" spans="4:5" s="45" customFormat="1" ht="14.25" hidden="1" x14ac:dyDescent="0.2">
      <c r="D1594" s="57"/>
      <c r="E1594" s="58"/>
    </row>
    <row r="1595" spans="4:5" s="45" customFormat="1" ht="14.25" hidden="1" x14ac:dyDescent="0.2">
      <c r="D1595" s="57"/>
      <c r="E1595" s="58"/>
    </row>
    <row r="1596" spans="4:5" s="45" customFormat="1" ht="14.25" hidden="1" x14ac:dyDescent="0.2">
      <c r="D1596" s="57"/>
      <c r="E1596" s="58"/>
    </row>
    <row r="1597" spans="4:5" s="45" customFormat="1" ht="14.25" hidden="1" x14ac:dyDescent="0.2">
      <c r="D1597" s="57"/>
      <c r="E1597" s="58"/>
    </row>
    <row r="1598" spans="4:5" s="45" customFormat="1" ht="14.25" hidden="1" x14ac:dyDescent="0.2">
      <c r="D1598" s="57"/>
      <c r="E1598" s="58"/>
    </row>
    <row r="1599" spans="4:5" s="45" customFormat="1" ht="14.25" hidden="1" x14ac:dyDescent="0.2">
      <c r="D1599" s="57"/>
      <c r="E1599" s="58"/>
    </row>
    <row r="1600" spans="4:5" s="45" customFormat="1" ht="14.25" hidden="1" x14ac:dyDescent="0.2">
      <c r="D1600" s="57"/>
      <c r="E1600" s="58"/>
    </row>
    <row r="1601" spans="4:5" s="45" customFormat="1" ht="14.25" hidden="1" x14ac:dyDescent="0.2">
      <c r="D1601" s="57"/>
      <c r="E1601" s="58"/>
    </row>
    <row r="1602" spans="4:5" s="45" customFormat="1" ht="14.25" hidden="1" x14ac:dyDescent="0.2">
      <c r="D1602" s="57"/>
      <c r="E1602" s="58"/>
    </row>
    <row r="1603" spans="4:5" s="45" customFormat="1" ht="14.25" hidden="1" x14ac:dyDescent="0.2">
      <c r="D1603" s="57"/>
      <c r="E1603" s="58"/>
    </row>
    <row r="1604" spans="4:5" s="45" customFormat="1" ht="14.25" hidden="1" x14ac:dyDescent="0.2">
      <c r="D1604" s="57"/>
      <c r="E1604" s="58"/>
    </row>
    <row r="1605" spans="4:5" s="45" customFormat="1" ht="14.25" hidden="1" x14ac:dyDescent="0.2">
      <c r="D1605" s="57"/>
      <c r="E1605" s="58"/>
    </row>
    <row r="1606" spans="4:5" s="45" customFormat="1" ht="14.25" hidden="1" x14ac:dyDescent="0.2">
      <c r="D1606" s="57"/>
      <c r="E1606" s="58"/>
    </row>
    <row r="1607" spans="4:5" s="45" customFormat="1" ht="14.25" hidden="1" x14ac:dyDescent="0.2">
      <c r="D1607" s="57"/>
      <c r="E1607" s="58"/>
    </row>
    <row r="1608" spans="4:5" s="45" customFormat="1" ht="14.25" hidden="1" x14ac:dyDescent="0.2">
      <c r="D1608" s="57"/>
      <c r="E1608" s="58"/>
    </row>
    <row r="1609" spans="4:5" s="45" customFormat="1" ht="14.25" hidden="1" x14ac:dyDescent="0.2">
      <c r="D1609" s="57"/>
      <c r="E1609" s="58"/>
    </row>
    <row r="1610" spans="4:5" s="45" customFormat="1" ht="14.25" hidden="1" x14ac:dyDescent="0.2">
      <c r="D1610" s="57"/>
      <c r="E1610" s="58"/>
    </row>
    <row r="1611" spans="4:5" s="45" customFormat="1" ht="14.25" hidden="1" x14ac:dyDescent="0.2">
      <c r="D1611" s="57"/>
      <c r="E1611" s="58"/>
    </row>
    <row r="1612" spans="4:5" s="45" customFormat="1" ht="14.25" hidden="1" x14ac:dyDescent="0.2">
      <c r="D1612" s="57"/>
      <c r="E1612" s="58"/>
    </row>
    <row r="1613" spans="4:5" s="45" customFormat="1" ht="14.25" hidden="1" x14ac:dyDescent="0.2">
      <c r="D1613" s="57"/>
      <c r="E1613" s="58"/>
    </row>
    <row r="1614" spans="4:5" s="45" customFormat="1" ht="14.25" hidden="1" x14ac:dyDescent="0.2">
      <c r="D1614" s="57"/>
      <c r="E1614" s="58"/>
    </row>
    <row r="1615" spans="4:5" s="45" customFormat="1" ht="14.25" hidden="1" x14ac:dyDescent="0.2">
      <c r="D1615" s="57"/>
      <c r="E1615" s="58"/>
    </row>
    <row r="1616" spans="4:5" s="45" customFormat="1" ht="14.25" hidden="1" x14ac:dyDescent="0.2">
      <c r="D1616" s="57"/>
      <c r="E1616" s="58"/>
    </row>
    <row r="1617" spans="4:5" s="45" customFormat="1" ht="14.25" hidden="1" x14ac:dyDescent="0.2">
      <c r="D1617" s="57"/>
      <c r="E1617" s="58"/>
    </row>
    <row r="1618" spans="4:5" s="45" customFormat="1" ht="14.25" hidden="1" x14ac:dyDescent="0.2">
      <c r="D1618" s="57"/>
      <c r="E1618" s="58"/>
    </row>
    <row r="1619" spans="4:5" s="45" customFormat="1" ht="14.25" hidden="1" x14ac:dyDescent="0.2">
      <c r="D1619" s="57"/>
      <c r="E1619" s="58"/>
    </row>
    <row r="1620" spans="4:5" s="45" customFormat="1" ht="14.25" hidden="1" x14ac:dyDescent="0.2">
      <c r="D1620" s="57"/>
      <c r="E1620" s="58"/>
    </row>
    <row r="1621" spans="4:5" s="45" customFormat="1" ht="14.25" hidden="1" x14ac:dyDescent="0.2">
      <c r="D1621" s="57"/>
      <c r="E1621" s="58"/>
    </row>
    <row r="1622" spans="4:5" s="45" customFormat="1" ht="14.25" hidden="1" x14ac:dyDescent="0.2">
      <c r="D1622" s="57"/>
      <c r="E1622" s="58"/>
    </row>
    <row r="1623" spans="4:5" s="45" customFormat="1" ht="14.25" hidden="1" x14ac:dyDescent="0.2">
      <c r="D1623" s="57"/>
      <c r="E1623" s="58"/>
    </row>
    <row r="1624" spans="4:5" s="45" customFormat="1" ht="14.25" hidden="1" x14ac:dyDescent="0.2">
      <c r="D1624" s="57"/>
      <c r="E1624" s="58"/>
    </row>
    <row r="1625" spans="4:5" s="45" customFormat="1" ht="14.25" hidden="1" x14ac:dyDescent="0.2">
      <c r="D1625" s="57"/>
      <c r="E1625" s="58"/>
    </row>
    <row r="1626" spans="4:5" s="45" customFormat="1" ht="14.25" hidden="1" x14ac:dyDescent="0.2">
      <c r="D1626" s="57"/>
      <c r="E1626" s="58"/>
    </row>
    <row r="1627" spans="4:5" s="45" customFormat="1" ht="14.25" hidden="1" x14ac:dyDescent="0.2">
      <c r="D1627" s="57"/>
      <c r="E1627" s="58"/>
    </row>
    <row r="1628" spans="4:5" s="45" customFormat="1" ht="14.25" hidden="1" x14ac:dyDescent="0.2">
      <c r="D1628" s="57"/>
      <c r="E1628" s="58"/>
    </row>
    <row r="1629" spans="4:5" s="45" customFormat="1" ht="14.25" hidden="1" x14ac:dyDescent="0.2">
      <c r="D1629" s="57"/>
      <c r="E1629" s="58"/>
    </row>
    <row r="1630" spans="4:5" s="45" customFormat="1" ht="14.25" hidden="1" x14ac:dyDescent="0.2">
      <c r="D1630" s="57"/>
      <c r="E1630" s="58"/>
    </row>
    <row r="1631" spans="4:5" s="45" customFormat="1" ht="14.25" hidden="1" x14ac:dyDescent="0.2">
      <c r="D1631" s="57"/>
      <c r="E1631" s="58"/>
    </row>
    <row r="1632" spans="4:5" s="45" customFormat="1" ht="14.25" hidden="1" x14ac:dyDescent="0.2">
      <c r="D1632" s="57"/>
      <c r="E1632" s="58"/>
    </row>
    <row r="1633" spans="4:5" s="45" customFormat="1" ht="14.25" hidden="1" x14ac:dyDescent="0.2">
      <c r="D1633" s="57"/>
      <c r="E1633" s="58"/>
    </row>
    <row r="1634" spans="4:5" s="45" customFormat="1" ht="14.25" hidden="1" x14ac:dyDescent="0.2">
      <c r="D1634" s="57"/>
      <c r="E1634" s="58"/>
    </row>
    <row r="1635" spans="4:5" s="45" customFormat="1" ht="14.25" hidden="1" x14ac:dyDescent="0.2">
      <c r="D1635" s="57"/>
      <c r="E1635" s="58"/>
    </row>
    <row r="1636" spans="4:5" s="45" customFormat="1" ht="14.25" hidden="1" x14ac:dyDescent="0.2">
      <c r="D1636" s="57"/>
      <c r="E1636" s="58"/>
    </row>
    <row r="1637" spans="4:5" s="45" customFormat="1" ht="14.25" hidden="1" x14ac:dyDescent="0.2">
      <c r="D1637" s="57"/>
      <c r="E1637" s="58"/>
    </row>
    <row r="1638" spans="4:5" s="45" customFormat="1" ht="14.25" hidden="1" x14ac:dyDescent="0.2">
      <c r="D1638" s="57"/>
      <c r="E1638" s="58"/>
    </row>
    <row r="1639" spans="4:5" s="45" customFormat="1" ht="14.25" hidden="1" x14ac:dyDescent="0.2">
      <c r="D1639" s="57"/>
      <c r="E1639" s="58"/>
    </row>
    <row r="1640" spans="4:5" s="45" customFormat="1" ht="14.25" hidden="1" x14ac:dyDescent="0.2">
      <c r="D1640" s="57"/>
      <c r="E1640" s="58"/>
    </row>
    <row r="1641" spans="4:5" s="45" customFormat="1" ht="14.25" hidden="1" x14ac:dyDescent="0.2">
      <c r="D1641" s="57"/>
      <c r="E1641" s="58"/>
    </row>
    <row r="1642" spans="4:5" s="45" customFormat="1" ht="14.25" hidden="1" x14ac:dyDescent="0.2">
      <c r="D1642" s="57"/>
      <c r="E1642" s="58"/>
    </row>
    <row r="1643" spans="4:5" s="45" customFormat="1" ht="14.25" hidden="1" x14ac:dyDescent="0.2">
      <c r="D1643" s="57"/>
      <c r="E1643" s="58"/>
    </row>
    <row r="1644" spans="4:5" s="45" customFormat="1" ht="14.25" hidden="1" x14ac:dyDescent="0.2">
      <c r="D1644" s="57"/>
      <c r="E1644" s="58"/>
    </row>
    <row r="1645" spans="4:5" s="45" customFormat="1" ht="14.25" hidden="1" x14ac:dyDescent="0.2">
      <c r="D1645" s="57"/>
      <c r="E1645" s="58"/>
    </row>
    <row r="1646" spans="4:5" s="45" customFormat="1" ht="14.25" hidden="1" x14ac:dyDescent="0.2">
      <c r="D1646" s="57"/>
      <c r="E1646" s="58"/>
    </row>
    <row r="1647" spans="4:5" s="45" customFormat="1" ht="14.25" hidden="1" x14ac:dyDescent="0.2">
      <c r="D1647" s="57"/>
      <c r="E1647" s="58"/>
    </row>
    <row r="1648" spans="4:5" s="45" customFormat="1" ht="14.25" hidden="1" x14ac:dyDescent="0.2">
      <c r="D1648" s="57"/>
      <c r="E1648" s="58"/>
    </row>
    <row r="1649" spans="4:5" s="45" customFormat="1" ht="14.25" hidden="1" x14ac:dyDescent="0.2">
      <c r="D1649" s="57"/>
      <c r="E1649" s="58"/>
    </row>
    <row r="1650" spans="4:5" s="45" customFormat="1" ht="14.25" hidden="1" x14ac:dyDescent="0.2">
      <c r="D1650" s="57"/>
      <c r="E1650" s="58"/>
    </row>
    <row r="1651" spans="4:5" s="45" customFormat="1" ht="14.25" hidden="1" x14ac:dyDescent="0.2">
      <c r="D1651" s="57"/>
      <c r="E1651" s="58"/>
    </row>
    <row r="1652" spans="4:5" s="45" customFormat="1" ht="14.25" hidden="1" x14ac:dyDescent="0.2">
      <c r="D1652" s="57"/>
      <c r="E1652" s="58"/>
    </row>
    <row r="1653" spans="4:5" s="45" customFormat="1" ht="14.25" hidden="1" x14ac:dyDescent="0.2">
      <c r="D1653" s="57"/>
      <c r="E1653" s="58"/>
    </row>
    <row r="1654" spans="4:5" s="45" customFormat="1" ht="14.25" hidden="1" x14ac:dyDescent="0.2">
      <c r="D1654" s="57"/>
      <c r="E1654" s="58"/>
    </row>
    <row r="1655" spans="4:5" s="45" customFormat="1" ht="14.25" hidden="1" x14ac:dyDescent="0.2">
      <c r="D1655" s="57"/>
      <c r="E1655" s="58"/>
    </row>
    <row r="1656" spans="4:5" s="45" customFormat="1" ht="14.25" hidden="1" x14ac:dyDescent="0.2">
      <c r="D1656" s="57"/>
      <c r="E1656" s="58"/>
    </row>
    <row r="1657" spans="4:5" s="45" customFormat="1" ht="14.25" hidden="1" x14ac:dyDescent="0.2">
      <c r="D1657" s="57"/>
      <c r="E1657" s="58"/>
    </row>
    <row r="1658" spans="4:5" s="45" customFormat="1" ht="14.25" hidden="1" x14ac:dyDescent="0.2">
      <c r="D1658" s="57"/>
      <c r="E1658" s="58"/>
    </row>
    <row r="1659" spans="4:5" s="45" customFormat="1" ht="14.25" hidden="1" x14ac:dyDescent="0.2">
      <c r="D1659" s="57"/>
      <c r="E1659" s="58"/>
    </row>
    <row r="1660" spans="4:5" s="45" customFormat="1" ht="14.25" hidden="1" x14ac:dyDescent="0.2">
      <c r="D1660" s="57"/>
      <c r="E1660" s="58"/>
    </row>
    <row r="1661" spans="4:5" s="45" customFormat="1" ht="14.25" hidden="1" x14ac:dyDescent="0.2">
      <c r="D1661" s="57"/>
      <c r="E1661" s="58"/>
    </row>
    <row r="1662" spans="4:5" s="45" customFormat="1" ht="14.25" hidden="1" x14ac:dyDescent="0.2">
      <c r="D1662" s="57"/>
      <c r="E1662" s="58"/>
    </row>
    <row r="1663" spans="4:5" s="45" customFormat="1" ht="14.25" hidden="1" x14ac:dyDescent="0.2">
      <c r="D1663" s="57"/>
      <c r="E1663" s="58"/>
    </row>
    <row r="1664" spans="4:5" s="45" customFormat="1" ht="14.25" hidden="1" x14ac:dyDescent="0.2">
      <c r="D1664" s="57"/>
      <c r="E1664" s="58"/>
    </row>
    <row r="1665" spans="4:5" s="45" customFormat="1" ht="14.25" hidden="1" x14ac:dyDescent="0.2">
      <c r="D1665" s="57"/>
      <c r="E1665" s="58"/>
    </row>
    <row r="1666" spans="4:5" s="45" customFormat="1" ht="14.25" hidden="1" x14ac:dyDescent="0.2">
      <c r="D1666" s="57"/>
      <c r="E1666" s="58"/>
    </row>
    <row r="1667" spans="4:5" s="45" customFormat="1" ht="14.25" hidden="1" x14ac:dyDescent="0.2">
      <c r="D1667" s="57"/>
      <c r="E1667" s="58"/>
    </row>
    <row r="1668" spans="4:5" s="45" customFormat="1" ht="14.25" hidden="1" x14ac:dyDescent="0.2">
      <c r="D1668" s="57"/>
      <c r="E1668" s="58"/>
    </row>
    <row r="1669" spans="4:5" s="45" customFormat="1" ht="14.25" hidden="1" x14ac:dyDescent="0.2">
      <c r="D1669" s="57"/>
      <c r="E1669" s="58"/>
    </row>
    <row r="1670" spans="4:5" s="45" customFormat="1" ht="14.25" hidden="1" x14ac:dyDescent="0.2">
      <c r="D1670" s="57"/>
      <c r="E1670" s="58"/>
    </row>
    <row r="1671" spans="4:5" s="45" customFormat="1" ht="14.25" hidden="1" x14ac:dyDescent="0.2">
      <c r="D1671" s="57"/>
      <c r="E1671" s="58"/>
    </row>
    <row r="1672" spans="4:5" s="45" customFormat="1" ht="14.25" hidden="1" x14ac:dyDescent="0.2">
      <c r="D1672" s="57"/>
      <c r="E1672" s="58"/>
    </row>
    <row r="1673" spans="4:5" s="45" customFormat="1" ht="14.25" hidden="1" x14ac:dyDescent="0.2">
      <c r="D1673" s="57"/>
      <c r="E1673" s="58"/>
    </row>
    <row r="1674" spans="4:5" s="45" customFormat="1" ht="14.25" hidden="1" x14ac:dyDescent="0.2">
      <c r="D1674" s="57"/>
      <c r="E1674" s="58"/>
    </row>
    <row r="1675" spans="4:5" s="45" customFormat="1" ht="14.25" hidden="1" x14ac:dyDescent="0.2">
      <c r="D1675" s="57"/>
      <c r="E1675" s="58"/>
    </row>
    <row r="1676" spans="4:5" s="45" customFormat="1" ht="14.25" hidden="1" x14ac:dyDescent="0.2">
      <c r="D1676" s="57"/>
      <c r="E1676" s="58"/>
    </row>
    <row r="1677" spans="4:5" s="45" customFormat="1" ht="14.25" hidden="1" x14ac:dyDescent="0.2">
      <c r="D1677" s="57"/>
      <c r="E1677" s="58"/>
    </row>
    <row r="1678" spans="4:5" s="45" customFormat="1" ht="14.25" hidden="1" x14ac:dyDescent="0.2">
      <c r="D1678" s="57"/>
      <c r="E1678" s="58"/>
    </row>
    <row r="1679" spans="4:5" s="45" customFormat="1" ht="14.25" hidden="1" x14ac:dyDescent="0.2">
      <c r="D1679" s="57"/>
      <c r="E1679" s="58"/>
    </row>
    <row r="1680" spans="4:5" s="45" customFormat="1" ht="14.25" hidden="1" x14ac:dyDescent="0.2">
      <c r="D1680" s="57"/>
      <c r="E1680" s="58"/>
    </row>
    <row r="1681" spans="4:5" s="45" customFormat="1" ht="14.25" hidden="1" x14ac:dyDescent="0.2">
      <c r="D1681" s="57"/>
      <c r="E1681" s="58"/>
    </row>
    <row r="1682" spans="4:5" s="45" customFormat="1" ht="14.25" hidden="1" x14ac:dyDescent="0.2">
      <c r="D1682" s="57"/>
      <c r="E1682" s="58"/>
    </row>
    <row r="1683" spans="4:5" s="45" customFormat="1" ht="14.25" hidden="1" x14ac:dyDescent="0.2">
      <c r="D1683" s="57"/>
      <c r="E1683" s="58"/>
    </row>
    <row r="1684" spans="4:5" s="45" customFormat="1" ht="14.25" hidden="1" x14ac:dyDescent="0.2">
      <c r="D1684" s="57"/>
      <c r="E1684" s="58"/>
    </row>
    <row r="1685" spans="4:5" s="45" customFormat="1" ht="14.25" hidden="1" x14ac:dyDescent="0.2">
      <c r="D1685" s="57"/>
      <c r="E1685" s="58"/>
    </row>
    <row r="1686" spans="4:5" s="45" customFormat="1" ht="14.25" hidden="1" x14ac:dyDescent="0.2">
      <c r="D1686" s="57"/>
      <c r="E1686" s="58"/>
    </row>
    <row r="1687" spans="4:5" s="45" customFormat="1" ht="14.25" hidden="1" x14ac:dyDescent="0.2">
      <c r="D1687" s="57"/>
      <c r="E1687" s="58"/>
    </row>
    <row r="1688" spans="4:5" s="45" customFormat="1" ht="14.25" hidden="1" x14ac:dyDescent="0.2">
      <c r="D1688" s="57"/>
      <c r="E1688" s="58"/>
    </row>
    <row r="1689" spans="4:5" s="45" customFormat="1" ht="14.25" hidden="1" x14ac:dyDescent="0.2">
      <c r="D1689" s="57"/>
      <c r="E1689" s="58"/>
    </row>
    <row r="1690" spans="4:5" s="45" customFormat="1" ht="14.25" hidden="1" x14ac:dyDescent="0.2">
      <c r="D1690" s="57"/>
      <c r="E1690" s="58"/>
    </row>
    <row r="1691" spans="4:5" s="45" customFormat="1" ht="14.25" hidden="1" x14ac:dyDescent="0.2">
      <c r="D1691" s="57"/>
      <c r="E1691" s="58"/>
    </row>
    <row r="1692" spans="4:5" s="45" customFormat="1" ht="14.25" hidden="1" x14ac:dyDescent="0.2">
      <c r="D1692" s="57"/>
      <c r="E1692" s="58"/>
    </row>
    <row r="1693" spans="4:5" s="45" customFormat="1" ht="14.25" hidden="1" x14ac:dyDescent="0.2">
      <c r="D1693" s="57"/>
      <c r="E1693" s="58"/>
    </row>
    <row r="1694" spans="4:5" s="45" customFormat="1" ht="14.25" hidden="1" x14ac:dyDescent="0.2">
      <c r="D1694" s="57"/>
      <c r="E1694" s="58"/>
    </row>
    <row r="1695" spans="4:5" s="45" customFormat="1" ht="14.25" hidden="1" x14ac:dyDescent="0.2">
      <c r="D1695" s="57"/>
      <c r="E1695" s="58"/>
    </row>
    <row r="1696" spans="4:5" s="45" customFormat="1" ht="14.25" hidden="1" x14ac:dyDescent="0.2">
      <c r="D1696" s="57"/>
      <c r="E1696" s="58"/>
    </row>
    <row r="1697" spans="4:5" s="45" customFormat="1" ht="14.25" hidden="1" x14ac:dyDescent="0.2">
      <c r="D1697" s="57"/>
      <c r="E1697" s="58"/>
    </row>
    <row r="1698" spans="4:5" s="45" customFormat="1" ht="14.25" hidden="1" x14ac:dyDescent="0.2">
      <c r="D1698" s="57"/>
      <c r="E1698" s="58"/>
    </row>
    <row r="1699" spans="4:5" s="45" customFormat="1" ht="14.25" hidden="1" x14ac:dyDescent="0.2">
      <c r="D1699" s="57"/>
      <c r="E1699" s="58"/>
    </row>
    <row r="1700" spans="4:5" s="45" customFormat="1" ht="14.25" hidden="1" x14ac:dyDescent="0.2">
      <c r="D1700" s="57"/>
      <c r="E1700" s="58"/>
    </row>
    <row r="1701" spans="4:5" s="45" customFormat="1" ht="14.25" hidden="1" x14ac:dyDescent="0.2">
      <c r="D1701" s="57"/>
      <c r="E1701" s="58"/>
    </row>
    <row r="1702" spans="4:5" s="45" customFormat="1" ht="14.25" hidden="1" x14ac:dyDescent="0.2">
      <c r="D1702" s="57"/>
      <c r="E1702" s="58"/>
    </row>
    <row r="1703" spans="4:5" s="45" customFormat="1" ht="14.25" hidden="1" x14ac:dyDescent="0.2">
      <c r="D1703" s="57"/>
      <c r="E1703" s="58"/>
    </row>
    <row r="1704" spans="4:5" s="45" customFormat="1" ht="14.25" hidden="1" x14ac:dyDescent="0.2">
      <c r="D1704" s="57"/>
      <c r="E1704" s="58"/>
    </row>
    <row r="1705" spans="4:5" s="45" customFormat="1" ht="14.25" hidden="1" x14ac:dyDescent="0.2">
      <c r="D1705" s="57"/>
      <c r="E1705" s="58"/>
    </row>
    <row r="1706" spans="4:5" s="45" customFormat="1" ht="14.25" hidden="1" x14ac:dyDescent="0.2">
      <c r="D1706" s="57"/>
      <c r="E1706" s="58"/>
    </row>
    <row r="1707" spans="4:5" s="45" customFormat="1" ht="14.25" hidden="1" x14ac:dyDescent="0.2">
      <c r="D1707" s="57"/>
      <c r="E1707" s="58"/>
    </row>
    <row r="1708" spans="4:5" s="45" customFormat="1" ht="14.25" hidden="1" x14ac:dyDescent="0.2">
      <c r="D1708" s="57"/>
      <c r="E1708" s="58"/>
    </row>
    <row r="1709" spans="4:5" s="45" customFormat="1" ht="14.25" hidden="1" x14ac:dyDescent="0.2">
      <c r="D1709" s="57"/>
      <c r="E1709" s="58"/>
    </row>
    <row r="1710" spans="4:5" s="45" customFormat="1" ht="14.25" hidden="1" x14ac:dyDescent="0.2">
      <c r="D1710" s="57"/>
      <c r="E1710" s="58"/>
    </row>
    <row r="1711" spans="4:5" s="45" customFormat="1" ht="14.25" hidden="1" x14ac:dyDescent="0.2">
      <c r="D1711" s="57"/>
      <c r="E1711" s="58"/>
    </row>
    <row r="1712" spans="4:5" s="45" customFormat="1" ht="14.25" hidden="1" x14ac:dyDescent="0.2">
      <c r="D1712" s="57"/>
      <c r="E1712" s="58"/>
    </row>
    <row r="1713" spans="4:5" s="45" customFormat="1" ht="14.25" hidden="1" x14ac:dyDescent="0.2">
      <c r="D1713" s="57"/>
      <c r="E1713" s="58"/>
    </row>
    <row r="1714" spans="4:5" s="45" customFormat="1" ht="14.25" hidden="1" x14ac:dyDescent="0.2">
      <c r="D1714" s="57"/>
      <c r="E1714" s="58"/>
    </row>
    <row r="1715" spans="4:5" s="45" customFormat="1" ht="14.25" hidden="1" x14ac:dyDescent="0.2">
      <c r="D1715" s="57"/>
      <c r="E1715" s="58"/>
    </row>
    <row r="1716" spans="4:5" s="45" customFormat="1" ht="14.25" hidden="1" x14ac:dyDescent="0.2">
      <c r="D1716" s="57"/>
      <c r="E1716" s="58"/>
    </row>
    <row r="1717" spans="4:5" s="45" customFormat="1" ht="14.25" hidden="1" x14ac:dyDescent="0.2">
      <c r="D1717" s="57"/>
      <c r="E1717" s="58"/>
    </row>
    <row r="1718" spans="4:5" s="45" customFormat="1" ht="14.25" hidden="1" x14ac:dyDescent="0.2">
      <c r="D1718" s="57"/>
      <c r="E1718" s="58"/>
    </row>
    <row r="1719" spans="4:5" s="45" customFormat="1" ht="14.25" hidden="1" x14ac:dyDescent="0.2">
      <c r="D1719" s="57"/>
      <c r="E1719" s="58"/>
    </row>
    <row r="1720" spans="4:5" s="45" customFormat="1" ht="14.25" hidden="1" x14ac:dyDescent="0.2">
      <c r="D1720" s="57"/>
      <c r="E1720" s="58"/>
    </row>
    <row r="1721" spans="4:5" s="45" customFormat="1" ht="14.25" hidden="1" x14ac:dyDescent="0.2">
      <c r="D1721" s="57"/>
      <c r="E1721" s="58"/>
    </row>
    <row r="1722" spans="4:5" s="45" customFormat="1" ht="14.25" hidden="1" x14ac:dyDescent="0.2">
      <c r="D1722" s="57"/>
      <c r="E1722" s="58"/>
    </row>
    <row r="1723" spans="4:5" s="45" customFormat="1" ht="14.25" hidden="1" x14ac:dyDescent="0.2">
      <c r="D1723" s="57"/>
      <c r="E1723" s="58"/>
    </row>
    <row r="1724" spans="4:5" s="45" customFormat="1" ht="14.25" hidden="1" x14ac:dyDescent="0.2">
      <c r="D1724" s="57"/>
      <c r="E1724" s="58"/>
    </row>
    <row r="1725" spans="4:5" s="45" customFormat="1" ht="14.25" hidden="1" x14ac:dyDescent="0.2">
      <c r="D1725" s="57"/>
      <c r="E1725" s="58"/>
    </row>
    <row r="1726" spans="4:5" s="45" customFormat="1" ht="14.25" hidden="1" x14ac:dyDescent="0.2">
      <c r="D1726" s="57"/>
      <c r="E1726" s="58"/>
    </row>
    <row r="1727" spans="4:5" s="45" customFormat="1" ht="14.25" hidden="1" x14ac:dyDescent="0.2">
      <c r="D1727" s="57"/>
      <c r="E1727" s="58"/>
    </row>
    <row r="1728" spans="4:5" s="45" customFormat="1" ht="14.25" hidden="1" x14ac:dyDescent="0.2">
      <c r="D1728" s="57"/>
      <c r="E1728" s="58"/>
    </row>
    <row r="1729" spans="4:5" s="45" customFormat="1" ht="14.25" hidden="1" x14ac:dyDescent="0.2">
      <c r="D1729" s="57"/>
      <c r="E1729" s="58"/>
    </row>
    <row r="1730" spans="4:5" s="45" customFormat="1" ht="14.25" hidden="1" x14ac:dyDescent="0.2">
      <c r="D1730" s="57"/>
      <c r="E1730" s="58"/>
    </row>
    <row r="1731" spans="4:5" s="45" customFormat="1" ht="14.25" hidden="1" x14ac:dyDescent="0.2">
      <c r="D1731" s="57"/>
      <c r="E1731" s="58"/>
    </row>
    <row r="1732" spans="4:5" s="45" customFormat="1" ht="14.25" hidden="1" x14ac:dyDescent="0.2">
      <c r="D1732" s="57"/>
      <c r="E1732" s="58"/>
    </row>
    <row r="1733" spans="4:5" s="45" customFormat="1" ht="14.25" hidden="1" x14ac:dyDescent="0.2">
      <c r="D1733" s="57"/>
      <c r="E1733" s="58"/>
    </row>
    <row r="1734" spans="4:5" s="45" customFormat="1" ht="14.25" hidden="1" x14ac:dyDescent="0.2">
      <c r="D1734" s="57"/>
      <c r="E1734" s="58"/>
    </row>
    <row r="1735" spans="4:5" s="45" customFormat="1" ht="14.25" hidden="1" x14ac:dyDescent="0.2">
      <c r="D1735" s="57"/>
      <c r="E1735" s="58"/>
    </row>
    <row r="1736" spans="4:5" s="45" customFormat="1" ht="14.25" hidden="1" x14ac:dyDescent="0.2">
      <c r="D1736" s="57"/>
      <c r="E1736" s="58"/>
    </row>
    <row r="1737" spans="4:5" s="45" customFormat="1" ht="14.25" hidden="1" x14ac:dyDescent="0.2">
      <c r="D1737" s="57"/>
      <c r="E1737" s="58"/>
    </row>
    <row r="1738" spans="4:5" s="45" customFormat="1" ht="14.25" hidden="1" x14ac:dyDescent="0.2">
      <c r="D1738" s="57"/>
      <c r="E1738" s="58"/>
    </row>
    <row r="1739" spans="4:5" s="45" customFormat="1" ht="14.25" hidden="1" x14ac:dyDescent="0.2">
      <c r="D1739" s="57"/>
      <c r="E1739" s="58"/>
    </row>
    <row r="1740" spans="4:5" s="45" customFormat="1" ht="14.25" hidden="1" x14ac:dyDescent="0.2">
      <c r="D1740" s="57"/>
      <c r="E1740" s="58"/>
    </row>
    <row r="1741" spans="4:5" s="45" customFormat="1" ht="14.25" hidden="1" x14ac:dyDescent="0.2">
      <c r="D1741" s="57"/>
      <c r="E1741" s="58"/>
    </row>
    <row r="1742" spans="4:5" s="45" customFormat="1" ht="14.25" hidden="1" x14ac:dyDescent="0.2">
      <c r="D1742" s="57"/>
      <c r="E1742" s="58"/>
    </row>
    <row r="1743" spans="4:5" s="45" customFormat="1" ht="14.25" hidden="1" x14ac:dyDescent="0.2">
      <c r="D1743" s="57"/>
      <c r="E1743" s="58"/>
    </row>
    <row r="1744" spans="4:5" s="45" customFormat="1" ht="14.25" hidden="1" x14ac:dyDescent="0.2">
      <c r="D1744" s="57"/>
      <c r="E1744" s="58"/>
    </row>
    <row r="1745" spans="4:5" s="45" customFormat="1" ht="14.25" hidden="1" x14ac:dyDescent="0.2">
      <c r="D1745" s="57"/>
      <c r="E1745" s="58"/>
    </row>
    <row r="1746" spans="4:5" s="45" customFormat="1" ht="14.25" hidden="1" x14ac:dyDescent="0.2">
      <c r="D1746" s="57"/>
      <c r="E1746" s="58"/>
    </row>
    <row r="1747" spans="4:5" s="45" customFormat="1" ht="14.25" hidden="1" x14ac:dyDescent="0.2">
      <c r="D1747" s="57"/>
      <c r="E1747" s="58"/>
    </row>
    <row r="1748" spans="4:5" s="45" customFormat="1" ht="14.25" hidden="1" x14ac:dyDescent="0.2">
      <c r="D1748" s="57"/>
      <c r="E1748" s="58"/>
    </row>
    <row r="1749" spans="4:5" s="45" customFormat="1" ht="14.25" hidden="1" x14ac:dyDescent="0.2">
      <c r="D1749" s="57"/>
      <c r="E1749" s="58"/>
    </row>
    <row r="1750" spans="4:5" s="45" customFormat="1" ht="14.25" hidden="1" x14ac:dyDescent="0.2">
      <c r="D1750" s="57"/>
      <c r="E1750" s="58"/>
    </row>
    <row r="1751" spans="4:5" s="45" customFormat="1" ht="14.25" hidden="1" x14ac:dyDescent="0.2">
      <c r="D1751" s="57"/>
      <c r="E1751" s="58"/>
    </row>
    <row r="1752" spans="4:5" s="45" customFormat="1" ht="14.25" hidden="1" x14ac:dyDescent="0.2">
      <c r="D1752" s="57"/>
      <c r="E1752" s="58"/>
    </row>
    <row r="1753" spans="4:5" s="45" customFormat="1" ht="14.25" hidden="1" x14ac:dyDescent="0.2">
      <c r="D1753" s="57"/>
      <c r="E1753" s="58"/>
    </row>
    <row r="1754" spans="4:5" s="45" customFormat="1" ht="14.25" hidden="1" x14ac:dyDescent="0.2">
      <c r="D1754" s="57"/>
      <c r="E1754" s="58"/>
    </row>
    <row r="1755" spans="4:5" s="45" customFormat="1" ht="14.25" hidden="1" x14ac:dyDescent="0.2">
      <c r="D1755" s="57"/>
      <c r="E1755" s="58"/>
    </row>
    <row r="1756" spans="4:5" s="45" customFormat="1" ht="14.25" hidden="1" x14ac:dyDescent="0.2">
      <c r="D1756" s="57"/>
      <c r="E1756" s="58"/>
    </row>
    <row r="1757" spans="4:5" s="45" customFormat="1" ht="14.25" hidden="1" x14ac:dyDescent="0.2">
      <c r="D1757" s="57"/>
      <c r="E1757" s="58"/>
    </row>
    <row r="1758" spans="4:5" s="45" customFormat="1" ht="14.25" hidden="1" x14ac:dyDescent="0.2">
      <c r="D1758" s="57"/>
      <c r="E1758" s="58"/>
    </row>
    <row r="1759" spans="4:5" s="45" customFormat="1" ht="14.25" hidden="1" x14ac:dyDescent="0.2">
      <c r="D1759" s="57"/>
      <c r="E1759" s="58"/>
    </row>
    <row r="1760" spans="4:5" s="45" customFormat="1" ht="14.25" hidden="1" x14ac:dyDescent="0.2">
      <c r="D1760" s="57"/>
      <c r="E1760" s="58"/>
    </row>
    <row r="1761" spans="4:5" s="45" customFormat="1" ht="14.25" hidden="1" x14ac:dyDescent="0.2">
      <c r="D1761" s="57"/>
      <c r="E1761" s="58"/>
    </row>
    <row r="1762" spans="4:5" s="45" customFormat="1" ht="14.25" hidden="1" x14ac:dyDescent="0.2">
      <c r="D1762" s="57"/>
      <c r="E1762" s="58"/>
    </row>
    <row r="1763" spans="4:5" s="45" customFormat="1" ht="14.25" hidden="1" x14ac:dyDescent="0.2">
      <c r="D1763" s="57"/>
      <c r="E1763" s="58"/>
    </row>
    <row r="1764" spans="4:5" s="45" customFormat="1" ht="14.25" hidden="1" x14ac:dyDescent="0.2">
      <c r="D1764" s="57"/>
      <c r="E1764" s="58"/>
    </row>
    <row r="1765" spans="4:5" s="45" customFormat="1" ht="14.25" hidden="1" x14ac:dyDescent="0.2">
      <c r="D1765" s="57"/>
      <c r="E1765" s="58"/>
    </row>
    <row r="1766" spans="4:5" s="45" customFormat="1" ht="14.25" hidden="1" x14ac:dyDescent="0.2">
      <c r="D1766" s="57"/>
      <c r="E1766" s="58"/>
    </row>
    <row r="1767" spans="4:5" s="45" customFormat="1" ht="14.25" hidden="1" x14ac:dyDescent="0.2">
      <c r="D1767" s="57"/>
      <c r="E1767" s="58"/>
    </row>
    <row r="1768" spans="4:5" s="45" customFormat="1" ht="14.25" hidden="1" x14ac:dyDescent="0.2">
      <c r="D1768" s="57"/>
      <c r="E1768" s="58"/>
    </row>
    <row r="1769" spans="4:5" s="45" customFormat="1" ht="14.25" hidden="1" x14ac:dyDescent="0.2">
      <c r="D1769" s="57"/>
      <c r="E1769" s="58"/>
    </row>
    <row r="1770" spans="4:5" s="45" customFormat="1" ht="14.25" hidden="1" x14ac:dyDescent="0.2">
      <c r="D1770" s="57"/>
      <c r="E1770" s="58"/>
    </row>
    <row r="1771" spans="4:5" s="45" customFormat="1" ht="14.25" hidden="1" x14ac:dyDescent="0.2">
      <c r="D1771" s="57"/>
      <c r="E1771" s="58"/>
    </row>
    <row r="1772" spans="4:5" s="45" customFormat="1" ht="14.25" hidden="1" x14ac:dyDescent="0.2">
      <c r="D1772" s="57"/>
      <c r="E1772" s="58"/>
    </row>
    <row r="1773" spans="4:5" s="45" customFormat="1" ht="14.25" hidden="1" x14ac:dyDescent="0.2">
      <c r="D1773" s="57"/>
      <c r="E1773" s="58"/>
    </row>
    <row r="1774" spans="4:5" s="45" customFormat="1" ht="14.25" hidden="1" x14ac:dyDescent="0.2">
      <c r="D1774" s="57"/>
      <c r="E1774" s="58"/>
    </row>
    <row r="1775" spans="4:5" s="45" customFormat="1" ht="14.25" hidden="1" x14ac:dyDescent="0.2">
      <c r="D1775" s="57"/>
      <c r="E1775" s="58"/>
    </row>
    <row r="1776" spans="4:5" s="45" customFormat="1" ht="14.25" hidden="1" x14ac:dyDescent="0.2">
      <c r="D1776" s="57"/>
      <c r="E1776" s="58"/>
    </row>
    <row r="1777" spans="4:5" s="45" customFormat="1" ht="14.25" hidden="1" x14ac:dyDescent="0.2">
      <c r="D1777" s="57"/>
      <c r="E1777" s="58"/>
    </row>
    <row r="1778" spans="4:5" s="45" customFormat="1" ht="14.25" hidden="1" x14ac:dyDescent="0.2">
      <c r="D1778" s="57"/>
      <c r="E1778" s="58"/>
    </row>
    <row r="1779" spans="4:5" s="45" customFormat="1" ht="14.25" hidden="1" x14ac:dyDescent="0.2">
      <c r="D1779" s="57"/>
      <c r="E1779" s="58"/>
    </row>
    <row r="1780" spans="4:5" s="45" customFormat="1" ht="14.25" hidden="1" x14ac:dyDescent="0.2">
      <c r="D1780" s="57"/>
      <c r="E1780" s="58"/>
    </row>
    <row r="1781" spans="4:5" s="45" customFormat="1" ht="14.25" hidden="1" x14ac:dyDescent="0.2">
      <c r="D1781" s="57"/>
      <c r="E1781" s="58"/>
    </row>
    <row r="1782" spans="4:5" s="45" customFormat="1" ht="14.25" hidden="1" x14ac:dyDescent="0.2">
      <c r="D1782" s="57"/>
      <c r="E1782" s="58"/>
    </row>
    <row r="1783" spans="4:5" s="45" customFormat="1" ht="14.25" hidden="1" x14ac:dyDescent="0.2">
      <c r="D1783" s="57"/>
      <c r="E1783" s="58"/>
    </row>
    <row r="1784" spans="4:5" s="45" customFormat="1" ht="14.25" hidden="1" x14ac:dyDescent="0.2">
      <c r="D1784" s="57"/>
      <c r="E1784" s="58"/>
    </row>
    <row r="1785" spans="4:5" s="45" customFormat="1" ht="14.25" hidden="1" x14ac:dyDescent="0.2">
      <c r="D1785" s="57"/>
      <c r="E1785" s="58"/>
    </row>
    <row r="1786" spans="4:5" s="45" customFormat="1" ht="14.25" hidden="1" x14ac:dyDescent="0.2">
      <c r="D1786" s="57"/>
      <c r="E1786" s="58"/>
    </row>
    <row r="1787" spans="4:5" s="45" customFormat="1" ht="14.25" hidden="1" x14ac:dyDescent="0.2">
      <c r="D1787" s="57"/>
      <c r="E1787" s="58"/>
    </row>
    <row r="1788" spans="4:5" s="45" customFormat="1" ht="14.25" hidden="1" x14ac:dyDescent="0.2">
      <c r="D1788" s="57"/>
      <c r="E1788" s="58"/>
    </row>
    <row r="1789" spans="4:5" s="45" customFormat="1" ht="14.25" hidden="1" x14ac:dyDescent="0.2">
      <c r="D1789" s="57"/>
      <c r="E1789" s="58"/>
    </row>
    <row r="1790" spans="4:5" s="45" customFormat="1" ht="14.25" hidden="1" x14ac:dyDescent="0.2">
      <c r="D1790" s="57"/>
      <c r="E1790" s="58"/>
    </row>
    <row r="1791" spans="4:5" s="45" customFormat="1" ht="14.25" hidden="1" x14ac:dyDescent="0.2">
      <c r="D1791" s="57"/>
      <c r="E1791" s="58"/>
    </row>
    <row r="1792" spans="4:5" s="45" customFormat="1" ht="14.25" hidden="1" x14ac:dyDescent="0.2">
      <c r="D1792" s="57"/>
      <c r="E1792" s="58"/>
    </row>
    <row r="1793" spans="4:5" s="45" customFormat="1" ht="14.25" hidden="1" x14ac:dyDescent="0.2">
      <c r="D1793" s="57"/>
      <c r="E1793" s="58"/>
    </row>
    <row r="1794" spans="4:5" s="45" customFormat="1" ht="14.25" hidden="1" x14ac:dyDescent="0.2">
      <c r="D1794" s="57"/>
      <c r="E1794" s="58"/>
    </row>
    <row r="1795" spans="4:5" s="45" customFormat="1" ht="14.25" hidden="1" x14ac:dyDescent="0.2">
      <c r="D1795" s="57"/>
      <c r="E1795" s="58"/>
    </row>
    <row r="1796" spans="4:5" s="45" customFormat="1" ht="14.25" hidden="1" x14ac:dyDescent="0.2">
      <c r="D1796" s="57"/>
      <c r="E1796" s="58"/>
    </row>
    <row r="1797" spans="4:5" s="45" customFormat="1" ht="14.25" hidden="1" x14ac:dyDescent="0.2">
      <c r="D1797" s="57"/>
      <c r="E1797" s="58"/>
    </row>
    <row r="1798" spans="4:5" s="45" customFormat="1" ht="14.25" hidden="1" x14ac:dyDescent="0.2">
      <c r="D1798" s="57"/>
      <c r="E1798" s="58"/>
    </row>
    <row r="1799" spans="4:5" s="45" customFormat="1" ht="14.25" hidden="1" x14ac:dyDescent="0.2">
      <c r="D1799" s="57"/>
      <c r="E1799" s="58"/>
    </row>
    <row r="1800" spans="4:5" s="45" customFormat="1" ht="14.25" hidden="1" x14ac:dyDescent="0.2">
      <c r="D1800" s="57"/>
      <c r="E1800" s="58"/>
    </row>
    <row r="1801" spans="4:5" s="45" customFormat="1" ht="14.25" hidden="1" x14ac:dyDescent="0.2">
      <c r="D1801" s="57"/>
      <c r="E1801" s="58"/>
    </row>
    <row r="1802" spans="4:5" s="45" customFormat="1" ht="14.25" hidden="1" x14ac:dyDescent="0.2">
      <c r="D1802" s="57"/>
      <c r="E1802" s="58"/>
    </row>
    <row r="1803" spans="4:5" s="45" customFormat="1" ht="14.25" hidden="1" x14ac:dyDescent="0.2">
      <c r="D1803" s="57"/>
      <c r="E1803" s="58"/>
    </row>
    <row r="1804" spans="4:5" s="45" customFormat="1" ht="14.25" hidden="1" x14ac:dyDescent="0.2">
      <c r="D1804" s="57"/>
      <c r="E1804" s="58"/>
    </row>
    <row r="1805" spans="4:5" s="45" customFormat="1" ht="14.25" hidden="1" x14ac:dyDescent="0.2">
      <c r="D1805" s="57"/>
      <c r="E1805" s="58"/>
    </row>
    <row r="1806" spans="4:5" s="45" customFormat="1" ht="14.25" hidden="1" x14ac:dyDescent="0.2">
      <c r="D1806" s="57"/>
      <c r="E1806" s="58"/>
    </row>
    <row r="1807" spans="4:5" s="45" customFormat="1" ht="14.25" hidden="1" x14ac:dyDescent="0.2">
      <c r="D1807" s="57"/>
      <c r="E1807" s="58"/>
    </row>
    <row r="1808" spans="4:5" s="45" customFormat="1" ht="14.25" hidden="1" x14ac:dyDescent="0.2">
      <c r="D1808" s="57"/>
      <c r="E1808" s="58"/>
    </row>
    <row r="1809" spans="4:5" s="45" customFormat="1" ht="14.25" hidden="1" x14ac:dyDescent="0.2">
      <c r="D1809" s="57"/>
      <c r="E1809" s="58"/>
    </row>
    <row r="1810" spans="4:5" s="45" customFormat="1" ht="14.25" hidden="1" x14ac:dyDescent="0.2">
      <c r="D1810" s="57"/>
      <c r="E1810" s="58"/>
    </row>
    <row r="1811" spans="4:5" s="45" customFormat="1" ht="14.25" hidden="1" x14ac:dyDescent="0.2">
      <c r="D1811" s="57"/>
      <c r="E1811" s="58"/>
    </row>
    <row r="1812" spans="4:5" s="45" customFormat="1" ht="14.25" hidden="1" x14ac:dyDescent="0.2">
      <c r="D1812" s="57"/>
      <c r="E1812" s="58"/>
    </row>
    <row r="1813" spans="4:5" s="45" customFormat="1" ht="14.25" hidden="1" x14ac:dyDescent="0.2">
      <c r="D1813" s="57"/>
      <c r="E1813" s="58"/>
    </row>
    <row r="1814" spans="4:5" s="45" customFormat="1" ht="14.25" hidden="1" x14ac:dyDescent="0.2">
      <c r="D1814" s="57"/>
      <c r="E1814" s="58"/>
    </row>
    <row r="1815" spans="4:5" s="45" customFormat="1" ht="14.25" hidden="1" x14ac:dyDescent="0.2">
      <c r="D1815" s="57"/>
      <c r="E1815" s="58"/>
    </row>
    <row r="1816" spans="4:5" s="45" customFormat="1" ht="14.25" hidden="1" x14ac:dyDescent="0.2">
      <c r="D1816" s="57"/>
      <c r="E1816" s="58"/>
    </row>
    <row r="1817" spans="4:5" s="45" customFormat="1" ht="14.25" hidden="1" x14ac:dyDescent="0.2">
      <c r="D1817" s="57"/>
      <c r="E1817" s="58"/>
    </row>
    <row r="1818" spans="4:5" s="45" customFormat="1" ht="14.25" hidden="1" x14ac:dyDescent="0.2">
      <c r="D1818" s="57"/>
      <c r="E1818" s="58"/>
    </row>
    <row r="1819" spans="4:5" s="45" customFormat="1" ht="14.25" hidden="1" x14ac:dyDescent="0.2">
      <c r="D1819" s="57"/>
      <c r="E1819" s="58"/>
    </row>
    <row r="1820" spans="4:5" s="45" customFormat="1" ht="14.25" hidden="1" x14ac:dyDescent="0.2">
      <c r="D1820" s="57"/>
      <c r="E1820" s="58"/>
    </row>
    <row r="1821" spans="4:5" s="45" customFormat="1" ht="14.25" hidden="1" x14ac:dyDescent="0.2">
      <c r="D1821" s="57"/>
      <c r="E1821" s="58"/>
    </row>
    <row r="1822" spans="4:5" s="45" customFormat="1" ht="14.25" hidden="1" x14ac:dyDescent="0.2">
      <c r="D1822" s="57"/>
      <c r="E1822" s="58"/>
    </row>
    <row r="1823" spans="4:5" s="45" customFormat="1" ht="14.25" hidden="1" x14ac:dyDescent="0.2">
      <c r="D1823" s="57"/>
      <c r="E1823" s="58"/>
    </row>
    <row r="1824" spans="4:5" s="45" customFormat="1" ht="14.25" hidden="1" x14ac:dyDescent="0.2">
      <c r="D1824" s="57"/>
      <c r="E1824" s="58"/>
    </row>
    <row r="1825" spans="4:5" s="45" customFormat="1" ht="14.25" hidden="1" x14ac:dyDescent="0.2">
      <c r="D1825" s="57"/>
      <c r="E1825" s="58"/>
    </row>
    <row r="1826" spans="4:5" s="45" customFormat="1" ht="14.25" hidden="1" x14ac:dyDescent="0.2">
      <c r="D1826" s="57"/>
      <c r="E1826" s="58"/>
    </row>
    <row r="1827" spans="4:5" s="45" customFormat="1" ht="14.25" hidden="1" x14ac:dyDescent="0.2">
      <c r="D1827" s="57"/>
      <c r="E1827" s="58"/>
    </row>
    <row r="1828" spans="4:5" s="45" customFormat="1" ht="14.25" hidden="1" x14ac:dyDescent="0.2">
      <c r="D1828" s="57"/>
      <c r="E1828" s="58"/>
    </row>
    <row r="1829" spans="4:5" s="45" customFormat="1" ht="14.25" hidden="1" x14ac:dyDescent="0.2">
      <c r="D1829" s="57"/>
      <c r="E1829" s="58"/>
    </row>
    <row r="1830" spans="4:5" s="45" customFormat="1" ht="14.25" hidden="1" x14ac:dyDescent="0.2">
      <c r="D1830" s="57"/>
      <c r="E1830" s="58"/>
    </row>
    <row r="1831" spans="4:5" s="45" customFormat="1" ht="14.25" hidden="1" x14ac:dyDescent="0.2">
      <c r="D1831" s="57"/>
      <c r="E1831" s="58"/>
    </row>
    <row r="1832" spans="4:5" s="45" customFormat="1" ht="14.25" hidden="1" x14ac:dyDescent="0.2">
      <c r="D1832" s="57"/>
      <c r="E1832" s="58"/>
    </row>
    <row r="1833" spans="4:5" s="45" customFormat="1" ht="14.25" hidden="1" x14ac:dyDescent="0.2">
      <c r="D1833" s="57"/>
      <c r="E1833" s="58"/>
    </row>
    <row r="1834" spans="4:5" s="45" customFormat="1" ht="14.25" hidden="1" x14ac:dyDescent="0.2">
      <c r="D1834" s="57"/>
      <c r="E1834" s="58"/>
    </row>
    <row r="1835" spans="4:5" s="45" customFormat="1" ht="14.25" hidden="1" x14ac:dyDescent="0.2">
      <c r="D1835" s="57"/>
      <c r="E1835" s="58"/>
    </row>
    <row r="1836" spans="4:5" s="45" customFormat="1" ht="14.25" hidden="1" x14ac:dyDescent="0.2">
      <c r="D1836" s="57"/>
      <c r="E1836" s="58"/>
    </row>
    <row r="1837" spans="4:5" s="45" customFormat="1" ht="14.25" hidden="1" x14ac:dyDescent="0.2">
      <c r="D1837" s="57"/>
      <c r="E1837" s="58"/>
    </row>
    <row r="1838" spans="4:5" s="45" customFormat="1" ht="14.25" hidden="1" x14ac:dyDescent="0.2">
      <c r="D1838" s="57"/>
      <c r="E1838" s="58"/>
    </row>
    <row r="1839" spans="4:5" s="45" customFormat="1" ht="14.25" hidden="1" x14ac:dyDescent="0.2">
      <c r="D1839" s="57"/>
      <c r="E1839" s="58"/>
    </row>
    <row r="1840" spans="4:5" s="45" customFormat="1" ht="14.25" hidden="1" x14ac:dyDescent="0.2">
      <c r="D1840" s="57"/>
      <c r="E1840" s="58"/>
    </row>
    <row r="1841" spans="4:5" s="45" customFormat="1" ht="14.25" hidden="1" x14ac:dyDescent="0.2">
      <c r="D1841" s="57"/>
      <c r="E1841" s="58"/>
    </row>
    <row r="1842" spans="4:5" s="45" customFormat="1" ht="14.25" hidden="1" x14ac:dyDescent="0.2">
      <c r="D1842" s="57"/>
      <c r="E1842" s="58"/>
    </row>
    <row r="1843" spans="4:5" s="45" customFormat="1" ht="14.25" hidden="1" x14ac:dyDescent="0.2">
      <c r="D1843" s="57"/>
      <c r="E1843" s="58"/>
    </row>
    <row r="1844" spans="4:5" s="45" customFormat="1" ht="14.25" hidden="1" x14ac:dyDescent="0.2">
      <c r="D1844" s="57"/>
      <c r="E1844" s="58"/>
    </row>
    <row r="1845" spans="4:5" s="45" customFormat="1" ht="14.25" hidden="1" x14ac:dyDescent="0.2">
      <c r="D1845" s="57"/>
      <c r="E1845" s="58"/>
    </row>
    <row r="1846" spans="4:5" s="45" customFormat="1" ht="14.25" hidden="1" x14ac:dyDescent="0.2">
      <c r="D1846" s="57"/>
      <c r="E1846" s="58"/>
    </row>
    <row r="1847" spans="4:5" s="45" customFormat="1" ht="14.25" hidden="1" x14ac:dyDescent="0.2">
      <c r="D1847" s="57"/>
      <c r="E1847" s="58"/>
    </row>
    <row r="1848" spans="4:5" s="45" customFormat="1" ht="14.25" hidden="1" x14ac:dyDescent="0.2">
      <c r="D1848" s="57"/>
      <c r="E1848" s="58"/>
    </row>
    <row r="1849" spans="4:5" s="45" customFormat="1" ht="14.25" hidden="1" x14ac:dyDescent="0.2">
      <c r="D1849" s="57"/>
      <c r="E1849" s="58"/>
    </row>
    <row r="1850" spans="4:5" s="45" customFormat="1" ht="14.25" hidden="1" x14ac:dyDescent="0.2">
      <c r="D1850" s="57"/>
      <c r="E1850" s="58"/>
    </row>
    <row r="1851" spans="4:5" s="45" customFormat="1" ht="14.25" hidden="1" x14ac:dyDescent="0.2">
      <c r="D1851" s="57"/>
      <c r="E1851" s="58"/>
    </row>
    <row r="1852" spans="4:5" s="45" customFormat="1" ht="14.25" hidden="1" x14ac:dyDescent="0.2">
      <c r="D1852" s="57"/>
      <c r="E1852" s="58"/>
    </row>
    <row r="1853" spans="4:5" s="45" customFormat="1" ht="14.25" hidden="1" x14ac:dyDescent="0.2">
      <c r="D1853" s="57"/>
      <c r="E1853" s="58"/>
    </row>
    <row r="1854" spans="4:5" s="45" customFormat="1" ht="14.25" hidden="1" x14ac:dyDescent="0.2">
      <c r="D1854" s="57"/>
      <c r="E1854" s="58"/>
    </row>
    <row r="1855" spans="4:5" s="45" customFormat="1" ht="14.25" hidden="1" x14ac:dyDescent="0.2">
      <c r="D1855" s="57"/>
      <c r="E1855" s="58"/>
    </row>
    <row r="1856" spans="4:5" s="45" customFormat="1" ht="14.25" hidden="1" x14ac:dyDescent="0.2">
      <c r="D1856" s="57"/>
      <c r="E1856" s="58"/>
    </row>
    <row r="1857" spans="4:5" s="45" customFormat="1" ht="14.25" hidden="1" x14ac:dyDescent="0.2">
      <c r="D1857" s="57"/>
      <c r="E1857" s="58"/>
    </row>
    <row r="1858" spans="4:5" s="45" customFormat="1" ht="14.25" hidden="1" x14ac:dyDescent="0.2">
      <c r="D1858" s="57"/>
      <c r="E1858" s="58"/>
    </row>
    <row r="1859" spans="4:5" s="45" customFormat="1" ht="14.25" hidden="1" x14ac:dyDescent="0.2">
      <c r="D1859" s="57"/>
      <c r="E1859" s="58"/>
    </row>
    <row r="1860" spans="4:5" s="45" customFormat="1" ht="14.25" hidden="1" x14ac:dyDescent="0.2">
      <c r="D1860" s="57"/>
      <c r="E1860" s="58"/>
    </row>
    <row r="1861" spans="4:5" s="45" customFormat="1" ht="14.25" hidden="1" x14ac:dyDescent="0.2">
      <c r="D1861" s="57"/>
      <c r="E1861" s="58"/>
    </row>
    <row r="1862" spans="4:5" s="45" customFormat="1" ht="14.25" hidden="1" x14ac:dyDescent="0.2">
      <c r="D1862" s="57"/>
      <c r="E1862" s="58"/>
    </row>
    <row r="1863" spans="4:5" s="45" customFormat="1" ht="14.25" hidden="1" x14ac:dyDescent="0.2">
      <c r="D1863" s="57"/>
      <c r="E1863" s="58"/>
    </row>
    <row r="1864" spans="4:5" s="45" customFormat="1" ht="14.25" hidden="1" x14ac:dyDescent="0.2">
      <c r="D1864" s="57"/>
      <c r="E1864" s="58"/>
    </row>
    <row r="1865" spans="4:5" s="45" customFormat="1" ht="14.25" hidden="1" x14ac:dyDescent="0.2">
      <c r="D1865" s="57"/>
      <c r="E1865" s="58"/>
    </row>
    <row r="1866" spans="4:5" s="45" customFormat="1" ht="14.25" hidden="1" x14ac:dyDescent="0.2">
      <c r="D1866" s="57"/>
      <c r="E1866" s="58"/>
    </row>
    <row r="1867" spans="4:5" s="45" customFormat="1" ht="14.25" hidden="1" x14ac:dyDescent="0.2">
      <c r="D1867" s="57"/>
      <c r="E1867" s="58"/>
    </row>
    <row r="1868" spans="4:5" s="45" customFormat="1" ht="14.25" hidden="1" x14ac:dyDescent="0.2">
      <c r="D1868" s="57"/>
      <c r="E1868" s="58"/>
    </row>
    <row r="1869" spans="4:5" s="45" customFormat="1" ht="14.25" hidden="1" x14ac:dyDescent="0.2">
      <c r="D1869" s="57"/>
      <c r="E1869" s="58"/>
    </row>
    <row r="1870" spans="4:5" s="45" customFormat="1" ht="14.25" hidden="1" x14ac:dyDescent="0.2">
      <c r="D1870" s="57"/>
      <c r="E1870" s="58"/>
    </row>
    <row r="1871" spans="4:5" s="45" customFormat="1" ht="14.25" hidden="1" x14ac:dyDescent="0.2">
      <c r="D1871" s="57"/>
      <c r="E1871" s="58"/>
    </row>
    <row r="1872" spans="4:5" s="45" customFormat="1" ht="14.25" hidden="1" x14ac:dyDescent="0.2">
      <c r="D1872" s="57"/>
      <c r="E1872" s="58"/>
    </row>
    <row r="1873" spans="4:5" s="45" customFormat="1" ht="14.25" hidden="1" x14ac:dyDescent="0.2">
      <c r="D1873" s="57"/>
      <c r="E1873" s="58"/>
    </row>
    <row r="1874" spans="4:5" s="45" customFormat="1" ht="14.25" hidden="1" x14ac:dyDescent="0.2">
      <c r="D1874" s="57"/>
      <c r="E1874" s="58"/>
    </row>
    <row r="1875" spans="4:5" s="45" customFormat="1" ht="14.25" hidden="1" x14ac:dyDescent="0.2">
      <c r="D1875" s="57"/>
      <c r="E1875" s="58"/>
    </row>
    <row r="1876" spans="4:5" s="45" customFormat="1" ht="14.25" hidden="1" x14ac:dyDescent="0.2">
      <c r="D1876" s="57"/>
      <c r="E1876" s="58"/>
    </row>
    <row r="1877" spans="4:5" s="45" customFormat="1" ht="14.25" hidden="1" x14ac:dyDescent="0.2">
      <c r="D1877" s="57"/>
      <c r="E1877" s="58"/>
    </row>
    <row r="1878" spans="4:5" s="45" customFormat="1" ht="14.25" hidden="1" x14ac:dyDescent="0.2">
      <c r="D1878" s="57"/>
      <c r="E1878" s="58"/>
    </row>
    <row r="1879" spans="4:5" s="45" customFormat="1" ht="14.25" hidden="1" x14ac:dyDescent="0.2">
      <c r="D1879" s="57"/>
      <c r="E1879" s="58"/>
    </row>
    <row r="1880" spans="4:5" s="45" customFormat="1" ht="14.25" hidden="1" x14ac:dyDescent="0.2">
      <c r="D1880" s="57"/>
      <c r="E1880" s="58"/>
    </row>
    <row r="1881" spans="4:5" s="45" customFormat="1" ht="14.25" hidden="1" x14ac:dyDescent="0.2">
      <c r="D1881" s="57"/>
      <c r="E1881" s="58"/>
    </row>
    <row r="1882" spans="4:5" s="45" customFormat="1" ht="14.25" hidden="1" x14ac:dyDescent="0.2">
      <c r="D1882" s="57"/>
      <c r="E1882" s="58"/>
    </row>
    <row r="1883" spans="4:5" s="45" customFormat="1" ht="14.25" hidden="1" x14ac:dyDescent="0.2">
      <c r="D1883" s="57"/>
      <c r="E1883" s="58"/>
    </row>
    <row r="1884" spans="4:5" s="45" customFormat="1" ht="14.25" hidden="1" x14ac:dyDescent="0.2">
      <c r="D1884" s="57"/>
      <c r="E1884" s="58"/>
    </row>
    <row r="1885" spans="4:5" s="45" customFormat="1" ht="14.25" hidden="1" x14ac:dyDescent="0.2">
      <c r="D1885" s="57"/>
      <c r="E1885" s="58"/>
    </row>
    <row r="1886" spans="4:5" s="45" customFormat="1" ht="14.25" hidden="1" x14ac:dyDescent="0.2">
      <c r="D1886" s="57"/>
      <c r="E1886" s="58"/>
    </row>
    <row r="1887" spans="4:5" s="45" customFormat="1" ht="14.25" hidden="1" x14ac:dyDescent="0.2">
      <c r="D1887" s="57"/>
      <c r="E1887" s="58"/>
    </row>
    <row r="1888" spans="4:5" s="45" customFormat="1" ht="14.25" hidden="1" x14ac:dyDescent="0.2">
      <c r="D1888" s="57"/>
      <c r="E1888" s="58"/>
    </row>
    <row r="1889" spans="4:5" s="45" customFormat="1" ht="14.25" hidden="1" x14ac:dyDescent="0.2">
      <c r="D1889" s="57"/>
      <c r="E1889" s="58"/>
    </row>
    <row r="1890" spans="4:5" s="45" customFormat="1" ht="14.25" hidden="1" x14ac:dyDescent="0.2">
      <c r="D1890" s="57"/>
      <c r="E1890" s="58"/>
    </row>
    <row r="1891" spans="4:5" s="45" customFormat="1" ht="14.25" hidden="1" x14ac:dyDescent="0.2">
      <c r="D1891" s="57"/>
      <c r="E1891" s="58"/>
    </row>
    <row r="1892" spans="4:5" s="45" customFormat="1" ht="14.25" hidden="1" x14ac:dyDescent="0.2">
      <c r="D1892" s="57"/>
      <c r="E1892" s="58"/>
    </row>
    <row r="1893" spans="4:5" s="45" customFormat="1" ht="14.25" hidden="1" x14ac:dyDescent="0.2">
      <c r="D1893" s="57"/>
      <c r="E1893" s="58"/>
    </row>
    <row r="1894" spans="4:5" s="45" customFormat="1" ht="14.25" hidden="1" x14ac:dyDescent="0.2">
      <c r="D1894" s="57"/>
      <c r="E1894" s="58"/>
    </row>
    <row r="1895" spans="4:5" s="45" customFormat="1" ht="14.25" hidden="1" x14ac:dyDescent="0.2">
      <c r="D1895" s="57"/>
      <c r="E1895" s="58"/>
    </row>
    <row r="1896" spans="4:5" s="45" customFormat="1" ht="14.25" hidden="1" x14ac:dyDescent="0.2">
      <c r="D1896" s="57"/>
      <c r="E1896" s="58"/>
    </row>
    <row r="1897" spans="4:5" s="45" customFormat="1" ht="14.25" hidden="1" x14ac:dyDescent="0.2">
      <c r="D1897" s="57"/>
      <c r="E1897" s="58"/>
    </row>
    <row r="1898" spans="4:5" s="45" customFormat="1" ht="14.25" hidden="1" x14ac:dyDescent="0.2">
      <c r="D1898" s="57"/>
      <c r="E1898" s="58"/>
    </row>
    <row r="1899" spans="4:5" s="45" customFormat="1" ht="14.25" hidden="1" x14ac:dyDescent="0.2">
      <c r="D1899" s="57"/>
      <c r="E1899" s="58"/>
    </row>
    <row r="1900" spans="4:5" s="45" customFormat="1" ht="14.25" hidden="1" x14ac:dyDescent="0.2">
      <c r="D1900" s="57"/>
      <c r="E1900" s="58"/>
    </row>
    <row r="1901" spans="4:5" s="45" customFormat="1" ht="14.25" hidden="1" x14ac:dyDescent="0.2">
      <c r="D1901" s="57"/>
      <c r="E1901" s="58"/>
    </row>
    <row r="1902" spans="4:5" s="45" customFormat="1" ht="14.25" hidden="1" x14ac:dyDescent="0.2">
      <c r="D1902" s="57"/>
      <c r="E1902" s="58"/>
    </row>
    <row r="1903" spans="4:5" s="45" customFormat="1" ht="14.25" hidden="1" x14ac:dyDescent="0.2">
      <c r="D1903" s="57"/>
      <c r="E1903" s="58"/>
    </row>
    <row r="1904" spans="4:5" s="45" customFormat="1" ht="14.25" hidden="1" x14ac:dyDescent="0.2">
      <c r="D1904" s="57"/>
      <c r="E1904" s="58"/>
    </row>
    <row r="1905" spans="4:5" s="45" customFormat="1" ht="14.25" hidden="1" x14ac:dyDescent="0.2">
      <c r="D1905" s="57"/>
      <c r="E1905" s="58"/>
    </row>
    <row r="1906" spans="4:5" s="45" customFormat="1" ht="14.25" hidden="1" x14ac:dyDescent="0.2">
      <c r="D1906" s="57"/>
      <c r="E1906" s="58"/>
    </row>
    <row r="1907" spans="4:5" s="45" customFormat="1" ht="14.25" hidden="1" x14ac:dyDescent="0.2">
      <c r="D1907" s="57"/>
      <c r="E1907" s="58"/>
    </row>
    <row r="1908" spans="4:5" s="45" customFormat="1" ht="14.25" hidden="1" x14ac:dyDescent="0.2">
      <c r="D1908" s="57"/>
      <c r="E1908" s="58"/>
    </row>
    <row r="1909" spans="4:5" s="45" customFormat="1" ht="14.25" hidden="1" x14ac:dyDescent="0.2">
      <c r="D1909" s="57"/>
      <c r="E1909" s="58"/>
    </row>
    <row r="1910" spans="4:5" s="45" customFormat="1" ht="14.25" hidden="1" x14ac:dyDescent="0.2">
      <c r="D1910" s="57"/>
      <c r="E1910" s="58"/>
    </row>
    <row r="1911" spans="4:5" s="45" customFormat="1" ht="14.25" hidden="1" x14ac:dyDescent="0.2">
      <c r="D1911" s="57"/>
      <c r="E1911" s="58"/>
    </row>
    <row r="1912" spans="4:5" s="45" customFormat="1" ht="14.25" hidden="1" x14ac:dyDescent="0.2">
      <c r="D1912" s="57"/>
      <c r="E1912" s="58"/>
    </row>
    <row r="1913" spans="4:5" s="45" customFormat="1" ht="14.25" hidden="1" x14ac:dyDescent="0.2">
      <c r="D1913" s="57"/>
      <c r="E1913" s="58"/>
    </row>
    <row r="1914" spans="4:5" s="45" customFormat="1" ht="14.25" hidden="1" x14ac:dyDescent="0.2">
      <c r="D1914" s="57"/>
      <c r="E1914" s="58"/>
    </row>
    <row r="1915" spans="4:5" s="45" customFormat="1" ht="14.25" hidden="1" x14ac:dyDescent="0.2">
      <c r="D1915" s="57"/>
      <c r="E1915" s="58"/>
    </row>
    <row r="1916" spans="4:5" s="45" customFormat="1" ht="14.25" hidden="1" x14ac:dyDescent="0.2">
      <c r="D1916" s="57"/>
      <c r="E1916" s="58"/>
    </row>
    <row r="1917" spans="4:5" s="45" customFormat="1" ht="14.25" hidden="1" x14ac:dyDescent="0.2">
      <c r="D1917" s="57"/>
      <c r="E1917" s="58"/>
    </row>
    <row r="1918" spans="4:5" s="45" customFormat="1" ht="14.25" hidden="1" x14ac:dyDescent="0.2">
      <c r="D1918" s="57"/>
      <c r="E1918" s="58"/>
    </row>
    <row r="1919" spans="4:5" s="45" customFormat="1" ht="14.25" hidden="1" x14ac:dyDescent="0.2">
      <c r="D1919" s="57"/>
      <c r="E1919" s="58"/>
    </row>
    <row r="1920" spans="4:5" s="45" customFormat="1" ht="14.25" hidden="1" x14ac:dyDescent="0.2">
      <c r="D1920" s="57"/>
      <c r="E1920" s="58"/>
    </row>
    <row r="1921" spans="4:5" s="45" customFormat="1" ht="14.25" hidden="1" x14ac:dyDescent="0.2">
      <c r="D1921" s="57"/>
      <c r="E1921" s="58"/>
    </row>
    <row r="1922" spans="4:5" s="45" customFormat="1" ht="14.25" hidden="1" x14ac:dyDescent="0.2">
      <c r="D1922" s="57"/>
      <c r="E1922" s="58"/>
    </row>
    <row r="1923" spans="4:5" s="45" customFormat="1" ht="14.25" hidden="1" x14ac:dyDescent="0.2">
      <c r="D1923" s="57"/>
      <c r="E1923" s="58"/>
    </row>
    <row r="1924" spans="4:5" s="45" customFormat="1" ht="14.25" hidden="1" x14ac:dyDescent="0.2">
      <c r="D1924" s="57"/>
      <c r="E1924" s="58"/>
    </row>
    <row r="1925" spans="4:5" s="45" customFormat="1" ht="14.25" hidden="1" x14ac:dyDescent="0.2">
      <c r="D1925" s="57"/>
      <c r="E1925" s="58"/>
    </row>
    <row r="1926" spans="4:5" s="45" customFormat="1" ht="14.25" hidden="1" x14ac:dyDescent="0.2">
      <c r="D1926" s="57"/>
      <c r="E1926" s="58"/>
    </row>
    <row r="1927" spans="4:5" s="45" customFormat="1" ht="14.25" hidden="1" x14ac:dyDescent="0.2">
      <c r="D1927" s="57"/>
      <c r="E1927" s="58"/>
    </row>
    <row r="1928" spans="4:5" s="45" customFormat="1" ht="14.25" hidden="1" x14ac:dyDescent="0.2">
      <c r="D1928" s="57"/>
      <c r="E1928" s="58"/>
    </row>
    <row r="1929" spans="4:5" s="45" customFormat="1" ht="14.25" hidden="1" x14ac:dyDescent="0.2">
      <c r="D1929" s="57"/>
      <c r="E1929" s="58"/>
    </row>
    <row r="1930" spans="4:5" s="45" customFormat="1" ht="14.25" hidden="1" x14ac:dyDescent="0.2">
      <c r="D1930" s="57"/>
      <c r="E1930" s="58"/>
    </row>
    <row r="1931" spans="4:5" s="45" customFormat="1" ht="14.25" hidden="1" x14ac:dyDescent="0.2">
      <c r="D1931" s="57"/>
      <c r="E1931" s="58"/>
    </row>
    <row r="1932" spans="4:5" s="45" customFormat="1" ht="14.25" hidden="1" x14ac:dyDescent="0.2">
      <c r="D1932" s="57"/>
      <c r="E1932" s="58"/>
    </row>
    <row r="1933" spans="4:5" s="45" customFormat="1" ht="14.25" hidden="1" x14ac:dyDescent="0.2">
      <c r="D1933" s="57"/>
      <c r="E1933" s="58"/>
    </row>
    <row r="1934" spans="4:5" s="45" customFormat="1" ht="14.25" hidden="1" x14ac:dyDescent="0.2">
      <c r="D1934" s="57"/>
      <c r="E1934" s="58"/>
    </row>
    <row r="1935" spans="4:5" s="45" customFormat="1" ht="14.25" hidden="1" x14ac:dyDescent="0.2">
      <c r="D1935" s="57"/>
      <c r="E1935" s="58"/>
    </row>
    <row r="1936" spans="4:5" s="45" customFormat="1" ht="14.25" hidden="1" x14ac:dyDescent="0.2">
      <c r="D1936" s="57"/>
      <c r="E1936" s="58"/>
    </row>
    <row r="1937" spans="4:5" s="45" customFormat="1" ht="14.25" hidden="1" x14ac:dyDescent="0.2">
      <c r="D1937" s="57"/>
      <c r="E1937" s="58"/>
    </row>
    <row r="1938" spans="4:5" s="45" customFormat="1" ht="14.25" hidden="1" x14ac:dyDescent="0.2">
      <c r="D1938" s="57"/>
      <c r="E1938" s="58"/>
    </row>
    <row r="1939" spans="4:5" s="45" customFormat="1" ht="14.25" hidden="1" x14ac:dyDescent="0.2">
      <c r="D1939" s="57"/>
      <c r="E1939" s="58"/>
    </row>
    <row r="1940" spans="4:5" s="45" customFormat="1" ht="14.25" hidden="1" x14ac:dyDescent="0.2">
      <c r="D1940" s="57"/>
      <c r="E1940" s="58"/>
    </row>
    <row r="1941" spans="4:5" s="45" customFormat="1" ht="14.25" hidden="1" x14ac:dyDescent="0.2">
      <c r="D1941" s="57"/>
      <c r="E1941" s="58"/>
    </row>
    <row r="1942" spans="4:5" s="45" customFormat="1" ht="14.25" hidden="1" x14ac:dyDescent="0.2">
      <c r="D1942" s="57"/>
      <c r="E1942" s="58"/>
    </row>
    <row r="1943" spans="4:5" s="45" customFormat="1" ht="14.25" hidden="1" x14ac:dyDescent="0.2">
      <c r="D1943" s="57"/>
      <c r="E1943" s="58"/>
    </row>
    <row r="1944" spans="4:5" s="45" customFormat="1" ht="14.25" hidden="1" x14ac:dyDescent="0.2">
      <c r="D1944" s="57"/>
      <c r="E1944" s="58"/>
    </row>
    <row r="1945" spans="4:5" s="45" customFormat="1" ht="14.25" hidden="1" x14ac:dyDescent="0.2">
      <c r="D1945" s="57"/>
      <c r="E1945" s="58"/>
    </row>
    <row r="1946" spans="4:5" s="45" customFormat="1" ht="14.25" hidden="1" x14ac:dyDescent="0.2">
      <c r="D1946" s="57"/>
      <c r="E1946" s="58"/>
    </row>
    <row r="1947" spans="4:5" s="45" customFormat="1" ht="14.25" hidden="1" x14ac:dyDescent="0.2">
      <c r="D1947" s="57"/>
      <c r="E1947" s="58"/>
    </row>
    <row r="1948" spans="4:5" s="45" customFormat="1" ht="14.25" hidden="1" x14ac:dyDescent="0.2">
      <c r="D1948" s="57"/>
      <c r="E1948" s="58"/>
    </row>
    <row r="1949" spans="4:5" s="45" customFormat="1" ht="14.25" hidden="1" x14ac:dyDescent="0.2">
      <c r="D1949" s="57"/>
      <c r="E1949" s="58"/>
    </row>
    <row r="1950" spans="4:5" s="45" customFormat="1" ht="14.25" hidden="1" x14ac:dyDescent="0.2">
      <c r="D1950" s="57"/>
      <c r="E1950" s="58"/>
    </row>
    <row r="1951" spans="4:5" s="45" customFormat="1" ht="14.25" hidden="1" x14ac:dyDescent="0.2">
      <c r="D1951" s="57"/>
      <c r="E1951" s="58"/>
    </row>
    <row r="1952" spans="4:5" s="45" customFormat="1" ht="14.25" hidden="1" x14ac:dyDescent="0.2">
      <c r="D1952" s="57"/>
      <c r="E1952" s="58"/>
    </row>
    <row r="1953" spans="4:5" s="45" customFormat="1" ht="14.25" hidden="1" x14ac:dyDescent="0.2">
      <c r="D1953" s="57"/>
      <c r="E1953" s="58"/>
    </row>
    <row r="1954" spans="4:5" s="45" customFormat="1" ht="14.25" hidden="1" x14ac:dyDescent="0.2">
      <c r="D1954" s="57"/>
      <c r="E1954" s="58"/>
    </row>
    <row r="1955" spans="4:5" s="45" customFormat="1" ht="14.25" hidden="1" x14ac:dyDescent="0.2">
      <c r="D1955" s="57"/>
      <c r="E1955" s="58"/>
    </row>
    <row r="1956" spans="4:5" s="45" customFormat="1" ht="14.25" hidden="1" x14ac:dyDescent="0.2">
      <c r="D1956" s="57"/>
      <c r="E1956" s="58"/>
    </row>
    <row r="1957" spans="4:5" s="45" customFormat="1" ht="14.25" hidden="1" x14ac:dyDescent="0.2">
      <c r="D1957" s="57"/>
      <c r="E1957" s="58"/>
    </row>
    <row r="1958" spans="4:5" s="45" customFormat="1" ht="14.25" hidden="1" x14ac:dyDescent="0.2">
      <c r="D1958" s="57"/>
      <c r="E1958" s="58"/>
    </row>
    <row r="1959" spans="4:5" s="45" customFormat="1" ht="14.25" hidden="1" x14ac:dyDescent="0.2">
      <c r="D1959" s="57"/>
      <c r="E1959" s="58"/>
    </row>
    <row r="1960" spans="4:5" s="45" customFormat="1" ht="14.25" hidden="1" x14ac:dyDescent="0.2">
      <c r="D1960" s="57"/>
      <c r="E1960" s="58"/>
    </row>
    <row r="1961" spans="4:5" s="45" customFormat="1" ht="14.25" hidden="1" x14ac:dyDescent="0.2">
      <c r="D1961" s="57"/>
      <c r="E1961" s="58"/>
    </row>
    <row r="1962" spans="4:5" s="45" customFormat="1" ht="14.25" hidden="1" x14ac:dyDescent="0.2">
      <c r="D1962" s="57"/>
      <c r="E1962" s="58"/>
    </row>
    <row r="1963" spans="4:5" s="45" customFormat="1" ht="14.25" hidden="1" x14ac:dyDescent="0.2">
      <c r="D1963" s="57"/>
      <c r="E1963" s="58"/>
    </row>
    <row r="1964" spans="4:5" s="45" customFormat="1" ht="14.25" hidden="1" x14ac:dyDescent="0.2">
      <c r="D1964" s="57"/>
      <c r="E1964" s="58"/>
    </row>
    <row r="1965" spans="4:5" s="45" customFormat="1" ht="14.25" hidden="1" x14ac:dyDescent="0.2">
      <c r="D1965" s="57"/>
      <c r="E1965" s="58"/>
    </row>
    <row r="1966" spans="4:5" s="45" customFormat="1" ht="14.25" hidden="1" x14ac:dyDescent="0.2">
      <c r="D1966" s="57"/>
      <c r="E1966" s="58"/>
    </row>
    <row r="1967" spans="4:5" s="45" customFormat="1" ht="14.25" hidden="1" x14ac:dyDescent="0.2">
      <c r="D1967" s="57"/>
      <c r="E1967" s="58"/>
    </row>
    <row r="1968" spans="4:5" s="45" customFormat="1" ht="14.25" hidden="1" x14ac:dyDescent="0.2">
      <c r="D1968" s="57"/>
      <c r="E1968" s="58"/>
    </row>
    <row r="1969" spans="4:5" s="45" customFormat="1" ht="14.25" hidden="1" x14ac:dyDescent="0.2">
      <c r="D1969" s="57"/>
      <c r="E1969" s="58"/>
    </row>
    <row r="1970" spans="4:5" s="45" customFormat="1" ht="14.25" hidden="1" x14ac:dyDescent="0.2">
      <c r="D1970" s="57"/>
      <c r="E1970" s="58"/>
    </row>
    <row r="1971" spans="4:5" s="45" customFormat="1" ht="14.25" hidden="1" x14ac:dyDescent="0.2">
      <c r="D1971" s="57"/>
      <c r="E1971" s="58"/>
    </row>
    <row r="1972" spans="4:5" s="45" customFormat="1" ht="14.25" hidden="1" x14ac:dyDescent="0.2">
      <c r="D1972" s="57"/>
      <c r="E1972" s="58"/>
    </row>
    <row r="1973" spans="4:5" s="45" customFormat="1" ht="14.25" hidden="1" x14ac:dyDescent="0.2">
      <c r="D1973" s="57"/>
      <c r="E1973" s="58"/>
    </row>
    <row r="1974" spans="4:5" s="45" customFormat="1" ht="14.25" hidden="1" x14ac:dyDescent="0.2">
      <c r="D1974" s="57"/>
      <c r="E1974" s="58"/>
    </row>
    <row r="1975" spans="4:5" s="45" customFormat="1" ht="14.25" hidden="1" x14ac:dyDescent="0.2">
      <c r="D1975" s="57"/>
      <c r="E1975" s="58"/>
    </row>
    <row r="1976" spans="4:5" s="45" customFormat="1" ht="14.25" hidden="1" x14ac:dyDescent="0.2">
      <c r="D1976" s="57"/>
      <c r="E1976" s="58"/>
    </row>
    <row r="1977" spans="4:5" s="45" customFormat="1" ht="14.25" hidden="1" x14ac:dyDescent="0.2">
      <c r="D1977" s="57"/>
      <c r="E1977" s="58"/>
    </row>
    <row r="1978" spans="4:5" s="45" customFormat="1" ht="14.25" hidden="1" x14ac:dyDescent="0.2">
      <c r="D1978" s="57"/>
      <c r="E1978" s="58"/>
    </row>
    <row r="1979" spans="4:5" s="45" customFormat="1" ht="14.25" hidden="1" x14ac:dyDescent="0.2">
      <c r="D1979" s="57"/>
      <c r="E1979" s="58"/>
    </row>
    <row r="1980" spans="4:5" s="45" customFormat="1" ht="14.25" hidden="1" x14ac:dyDescent="0.2">
      <c r="D1980" s="57"/>
      <c r="E1980" s="58"/>
    </row>
    <row r="1981" spans="4:5" s="45" customFormat="1" ht="14.25" hidden="1" x14ac:dyDescent="0.2">
      <c r="D1981" s="57"/>
      <c r="E1981" s="58"/>
    </row>
    <row r="1982" spans="4:5" s="45" customFormat="1" ht="14.25" hidden="1" x14ac:dyDescent="0.2">
      <c r="D1982" s="57"/>
      <c r="E1982" s="58"/>
    </row>
    <row r="1983" spans="4:5" s="45" customFormat="1" ht="14.25" hidden="1" x14ac:dyDescent="0.2">
      <c r="D1983" s="57"/>
      <c r="E1983" s="58"/>
    </row>
    <row r="1984" spans="4:5" s="45" customFormat="1" ht="14.25" hidden="1" x14ac:dyDescent="0.2">
      <c r="D1984" s="57"/>
      <c r="E1984" s="58"/>
    </row>
    <row r="1985" spans="4:5" s="45" customFormat="1" ht="14.25" hidden="1" x14ac:dyDescent="0.2">
      <c r="D1985" s="57"/>
      <c r="E1985" s="58"/>
    </row>
    <row r="1986" spans="4:5" s="45" customFormat="1" ht="14.25" hidden="1" x14ac:dyDescent="0.2">
      <c r="D1986" s="57"/>
      <c r="E1986" s="58"/>
    </row>
    <row r="1987" spans="4:5" s="45" customFormat="1" ht="14.25" hidden="1" x14ac:dyDescent="0.2">
      <c r="D1987" s="57"/>
      <c r="E1987" s="58"/>
    </row>
    <row r="1988" spans="4:5" s="45" customFormat="1" ht="14.25" hidden="1" x14ac:dyDescent="0.2">
      <c r="D1988" s="57"/>
      <c r="E1988" s="58"/>
    </row>
    <row r="1989" spans="4:5" s="45" customFormat="1" ht="14.25" hidden="1" x14ac:dyDescent="0.2">
      <c r="D1989" s="57"/>
      <c r="E1989" s="58"/>
    </row>
    <row r="1990" spans="4:5" s="45" customFormat="1" ht="14.25" hidden="1" x14ac:dyDescent="0.2">
      <c r="D1990" s="57"/>
      <c r="E1990" s="58"/>
    </row>
    <row r="1991" spans="4:5" s="45" customFormat="1" ht="14.25" hidden="1" x14ac:dyDescent="0.2">
      <c r="D1991" s="57"/>
      <c r="E1991" s="58"/>
    </row>
    <row r="1992" spans="4:5" s="45" customFormat="1" ht="14.25" hidden="1" x14ac:dyDescent="0.2">
      <c r="D1992" s="57"/>
      <c r="E1992" s="58"/>
    </row>
    <row r="1993" spans="4:5" s="45" customFormat="1" ht="14.25" hidden="1" x14ac:dyDescent="0.2">
      <c r="D1993" s="57"/>
      <c r="E1993" s="58"/>
    </row>
    <row r="1994" spans="4:5" s="45" customFormat="1" ht="14.25" hidden="1" x14ac:dyDescent="0.2">
      <c r="D1994" s="57"/>
      <c r="E1994" s="58"/>
    </row>
    <row r="1995" spans="4:5" s="45" customFormat="1" ht="14.25" hidden="1" x14ac:dyDescent="0.2">
      <c r="D1995" s="57"/>
      <c r="E1995" s="58"/>
    </row>
    <row r="1996" spans="4:5" s="45" customFormat="1" ht="14.25" hidden="1" x14ac:dyDescent="0.2">
      <c r="D1996" s="57"/>
      <c r="E1996" s="58"/>
    </row>
    <row r="1997" spans="4:5" s="45" customFormat="1" ht="14.25" hidden="1" x14ac:dyDescent="0.2">
      <c r="D1997" s="57"/>
      <c r="E1997" s="58"/>
    </row>
    <row r="1998" spans="4:5" s="45" customFormat="1" ht="14.25" hidden="1" x14ac:dyDescent="0.2">
      <c r="D1998" s="57"/>
      <c r="E1998" s="58"/>
    </row>
    <row r="1999" spans="4:5" s="45" customFormat="1" ht="14.25" hidden="1" x14ac:dyDescent="0.2">
      <c r="D1999" s="57"/>
      <c r="E1999" s="58"/>
    </row>
    <row r="2000" spans="4:5" s="45" customFormat="1" ht="14.25" hidden="1" x14ac:dyDescent="0.2">
      <c r="D2000" s="57"/>
      <c r="E2000" s="58"/>
    </row>
    <row r="2001" spans="4:5" s="45" customFormat="1" ht="14.25" hidden="1" x14ac:dyDescent="0.2">
      <c r="D2001" s="57"/>
      <c r="E2001" s="58"/>
    </row>
    <row r="2002" spans="4:5" s="45" customFormat="1" ht="14.25" hidden="1" x14ac:dyDescent="0.2">
      <c r="D2002" s="57"/>
      <c r="E2002" s="58"/>
    </row>
    <row r="2003" spans="4:5" s="45" customFormat="1" ht="14.25" hidden="1" x14ac:dyDescent="0.2">
      <c r="D2003" s="57"/>
      <c r="E2003" s="58"/>
    </row>
    <row r="2004" spans="4:5" s="45" customFormat="1" ht="14.25" hidden="1" x14ac:dyDescent="0.2">
      <c r="D2004" s="57"/>
      <c r="E2004" s="58"/>
    </row>
    <row r="2005" spans="4:5" s="45" customFormat="1" ht="14.25" hidden="1" x14ac:dyDescent="0.2">
      <c r="D2005" s="57"/>
      <c r="E2005" s="58"/>
    </row>
    <row r="2006" spans="4:5" s="45" customFormat="1" ht="14.25" hidden="1" x14ac:dyDescent="0.2">
      <c r="D2006" s="57"/>
      <c r="E2006" s="58"/>
    </row>
    <row r="2007" spans="4:5" s="45" customFormat="1" ht="14.25" hidden="1" x14ac:dyDescent="0.2">
      <c r="D2007" s="57"/>
      <c r="E2007" s="58"/>
    </row>
    <row r="2008" spans="4:5" s="45" customFormat="1" ht="14.25" hidden="1" x14ac:dyDescent="0.2">
      <c r="D2008" s="57"/>
      <c r="E2008" s="58"/>
    </row>
    <row r="2009" spans="4:5" s="45" customFormat="1" ht="14.25" hidden="1" x14ac:dyDescent="0.2">
      <c r="D2009" s="57"/>
      <c r="E2009" s="58"/>
    </row>
    <row r="2010" spans="4:5" s="45" customFormat="1" ht="14.25" hidden="1" x14ac:dyDescent="0.2">
      <c r="D2010" s="57"/>
      <c r="E2010" s="58"/>
    </row>
    <row r="2011" spans="4:5" s="45" customFormat="1" ht="14.25" hidden="1" x14ac:dyDescent="0.2">
      <c r="D2011" s="57"/>
      <c r="E2011" s="58"/>
    </row>
    <row r="2012" spans="4:5" s="45" customFormat="1" ht="14.25" hidden="1" x14ac:dyDescent="0.2">
      <c r="D2012" s="57"/>
      <c r="E2012" s="58"/>
    </row>
    <row r="2013" spans="4:5" s="45" customFormat="1" ht="14.25" hidden="1" x14ac:dyDescent="0.2">
      <c r="D2013" s="57"/>
      <c r="E2013" s="58"/>
    </row>
    <row r="2014" spans="4:5" s="45" customFormat="1" ht="14.25" hidden="1" x14ac:dyDescent="0.2">
      <c r="D2014" s="57"/>
      <c r="E2014" s="58"/>
    </row>
    <row r="2015" spans="4:5" s="45" customFormat="1" ht="14.25" hidden="1" x14ac:dyDescent="0.2">
      <c r="D2015" s="57"/>
      <c r="E2015" s="58"/>
    </row>
    <row r="2016" spans="4:5" s="45" customFormat="1" ht="14.25" hidden="1" x14ac:dyDescent="0.2">
      <c r="D2016" s="57"/>
      <c r="E2016" s="58"/>
    </row>
    <row r="2017" spans="4:5" s="45" customFormat="1" ht="14.25" hidden="1" x14ac:dyDescent="0.2">
      <c r="D2017" s="57"/>
      <c r="E2017" s="58"/>
    </row>
    <row r="2018" spans="4:5" s="45" customFormat="1" ht="14.25" hidden="1" x14ac:dyDescent="0.2">
      <c r="D2018" s="57"/>
      <c r="E2018" s="58"/>
    </row>
    <row r="2019" spans="4:5" s="45" customFormat="1" ht="14.25" hidden="1" x14ac:dyDescent="0.2">
      <c r="D2019" s="57"/>
      <c r="E2019" s="58"/>
    </row>
    <row r="2020" spans="4:5" s="45" customFormat="1" ht="14.25" hidden="1" x14ac:dyDescent="0.2">
      <c r="D2020" s="57"/>
      <c r="E2020" s="58"/>
    </row>
    <row r="2021" spans="4:5" s="45" customFormat="1" ht="14.25" hidden="1" x14ac:dyDescent="0.2">
      <c r="D2021" s="57"/>
      <c r="E2021" s="58"/>
    </row>
    <row r="2022" spans="4:5" s="45" customFormat="1" ht="14.25" hidden="1" x14ac:dyDescent="0.2">
      <c r="D2022" s="57"/>
      <c r="E2022" s="58"/>
    </row>
    <row r="2023" spans="4:5" s="45" customFormat="1" ht="14.25" hidden="1" x14ac:dyDescent="0.2">
      <c r="D2023" s="57"/>
      <c r="E2023" s="58"/>
    </row>
    <row r="2024" spans="4:5" s="45" customFormat="1" ht="14.25" hidden="1" x14ac:dyDescent="0.2">
      <c r="D2024" s="57"/>
      <c r="E2024" s="58"/>
    </row>
    <row r="2025" spans="4:5" s="45" customFormat="1" ht="14.25" hidden="1" x14ac:dyDescent="0.2">
      <c r="D2025" s="57"/>
      <c r="E2025" s="58"/>
    </row>
    <row r="2026" spans="4:5" s="45" customFormat="1" ht="14.25" hidden="1" x14ac:dyDescent="0.2">
      <c r="D2026" s="57"/>
      <c r="E2026" s="58"/>
    </row>
    <row r="2027" spans="4:5" s="45" customFormat="1" ht="14.25" hidden="1" x14ac:dyDescent="0.2">
      <c r="D2027" s="57"/>
      <c r="E2027" s="58"/>
    </row>
    <row r="2028" spans="4:5" s="45" customFormat="1" ht="14.25" hidden="1" x14ac:dyDescent="0.2">
      <c r="D2028" s="57"/>
      <c r="E2028" s="58"/>
    </row>
    <row r="2029" spans="4:5" s="45" customFormat="1" ht="14.25" hidden="1" x14ac:dyDescent="0.2">
      <c r="D2029" s="57"/>
      <c r="E2029" s="58"/>
    </row>
    <row r="2030" spans="4:5" s="45" customFormat="1" ht="14.25" hidden="1" x14ac:dyDescent="0.2">
      <c r="D2030" s="57"/>
      <c r="E2030" s="58"/>
    </row>
    <row r="2031" spans="4:5" s="45" customFormat="1" ht="14.25" hidden="1" x14ac:dyDescent="0.2">
      <c r="D2031" s="57"/>
      <c r="E2031" s="58"/>
    </row>
    <row r="2032" spans="4:5" s="45" customFormat="1" ht="14.25" hidden="1" x14ac:dyDescent="0.2">
      <c r="D2032" s="57"/>
      <c r="E2032" s="58"/>
    </row>
    <row r="2033" spans="4:5" s="45" customFormat="1" ht="14.25" hidden="1" x14ac:dyDescent="0.2">
      <c r="D2033" s="57"/>
      <c r="E2033" s="58"/>
    </row>
    <row r="2034" spans="4:5" s="45" customFormat="1" ht="14.25" hidden="1" x14ac:dyDescent="0.2">
      <c r="D2034" s="57"/>
      <c r="E2034" s="58"/>
    </row>
    <row r="2035" spans="4:5" s="45" customFormat="1" ht="14.25" hidden="1" x14ac:dyDescent="0.2">
      <c r="D2035" s="57"/>
      <c r="E2035" s="58"/>
    </row>
    <row r="2036" spans="4:5" s="45" customFormat="1" ht="14.25" hidden="1" x14ac:dyDescent="0.2">
      <c r="D2036" s="57"/>
      <c r="E2036" s="58"/>
    </row>
    <row r="2037" spans="4:5" s="45" customFormat="1" ht="14.25" hidden="1" x14ac:dyDescent="0.2">
      <c r="D2037" s="57"/>
      <c r="E2037" s="58"/>
    </row>
    <row r="2038" spans="4:5" s="45" customFormat="1" ht="14.25" hidden="1" x14ac:dyDescent="0.2">
      <c r="D2038" s="57"/>
      <c r="E2038" s="58"/>
    </row>
    <row r="2039" spans="4:5" s="45" customFormat="1" ht="14.25" hidden="1" x14ac:dyDescent="0.2">
      <c r="D2039" s="57"/>
      <c r="E2039" s="58"/>
    </row>
    <row r="2040" spans="4:5" s="45" customFormat="1" ht="14.25" hidden="1" x14ac:dyDescent="0.2">
      <c r="D2040" s="57"/>
      <c r="E2040" s="58"/>
    </row>
    <row r="2041" spans="4:5" s="45" customFormat="1" ht="14.25" hidden="1" x14ac:dyDescent="0.2">
      <c r="D2041" s="57"/>
      <c r="E2041" s="58"/>
    </row>
    <row r="2042" spans="4:5" s="45" customFormat="1" ht="14.25" hidden="1" x14ac:dyDescent="0.2">
      <c r="D2042" s="57"/>
      <c r="E2042" s="58"/>
    </row>
    <row r="2043" spans="4:5" s="45" customFormat="1" ht="14.25" hidden="1" x14ac:dyDescent="0.2">
      <c r="D2043" s="57"/>
      <c r="E2043" s="58"/>
    </row>
    <row r="2044" spans="4:5" s="45" customFormat="1" ht="14.25" hidden="1" x14ac:dyDescent="0.2">
      <c r="D2044" s="57"/>
      <c r="E2044" s="58"/>
    </row>
    <row r="2045" spans="4:5" s="45" customFormat="1" ht="14.25" hidden="1" x14ac:dyDescent="0.2">
      <c r="D2045" s="57"/>
      <c r="E2045" s="58"/>
    </row>
    <row r="2046" spans="4:5" s="45" customFormat="1" ht="14.25" hidden="1" x14ac:dyDescent="0.2">
      <c r="D2046" s="57"/>
      <c r="E2046" s="58"/>
    </row>
    <row r="2047" spans="4:5" s="45" customFormat="1" ht="14.25" hidden="1" x14ac:dyDescent="0.2">
      <c r="D2047" s="57"/>
      <c r="E2047" s="58"/>
    </row>
    <row r="2048" spans="4:5" s="45" customFormat="1" ht="14.25" hidden="1" x14ac:dyDescent="0.2">
      <c r="D2048" s="57"/>
      <c r="E2048" s="58"/>
    </row>
    <row r="2049" spans="4:5" s="45" customFormat="1" ht="14.25" hidden="1" x14ac:dyDescent="0.2">
      <c r="D2049" s="57"/>
      <c r="E2049" s="58"/>
    </row>
    <row r="2050" spans="4:5" s="45" customFormat="1" ht="14.25" hidden="1" x14ac:dyDescent="0.2">
      <c r="D2050" s="57"/>
      <c r="E2050" s="58"/>
    </row>
    <row r="2051" spans="4:5" s="45" customFormat="1" ht="14.25" hidden="1" x14ac:dyDescent="0.2">
      <c r="D2051" s="57"/>
      <c r="E2051" s="58"/>
    </row>
    <row r="2052" spans="4:5" s="45" customFormat="1" ht="14.25" hidden="1" x14ac:dyDescent="0.2">
      <c r="D2052" s="57"/>
      <c r="E2052" s="58"/>
    </row>
    <row r="2053" spans="4:5" s="45" customFormat="1" ht="14.25" hidden="1" x14ac:dyDescent="0.2">
      <c r="D2053" s="57"/>
      <c r="E2053" s="58"/>
    </row>
    <row r="2054" spans="4:5" s="45" customFormat="1" ht="14.25" hidden="1" x14ac:dyDescent="0.2">
      <c r="D2054" s="57"/>
      <c r="E2054" s="58"/>
    </row>
    <row r="2055" spans="4:5" s="45" customFormat="1" ht="14.25" hidden="1" x14ac:dyDescent="0.2">
      <c r="D2055" s="57"/>
      <c r="E2055" s="58"/>
    </row>
    <row r="2056" spans="4:5" s="45" customFormat="1" ht="14.25" hidden="1" x14ac:dyDescent="0.2">
      <c r="D2056" s="57"/>
      <c r="E2056" s="58"/>
    </row>
    <row r="2057" spans="4:5" s="45" customFormat="1" ht="14.25" hidden="1" x14ac:dyDescent="0.2">
      <c r="D2057" s="57"/>
      <c r="E2057" s="58"/>
    </row>
    <row r="2058" spans="4:5" s="45" customFormat="1" ht="14.25" hidden="1" x14ac:dyDescent="0.2">
      <c r="D2058" s="57"/>
      <c r="E2058" s="58"/>
    </row>
    <row r="2059" spans="4:5" s="45" customFormat="1" ht="14.25" hidden="1" x14ac:dyDescent="0.2">
      <c r="D2059" s="57"/>
      <c r="E2059" s="58"/>
    </row>
    <row r="2060" spans="4:5" s="45" customFormat="1" ht="14.25" hidden="1" x14ac:dyDescent="0.2">
      <c r="D2060" s="57"/>
      <c r="E2060" s="58"/>
    </row>
    <row r="2061" spans="4:5" s="45" customFormat="1" ht="14.25" hidden="1" x14ac:dyDescent="0.2">
      <c r="D2061" s="57"/>
      <c r="E2061" s="58"/>
    </row>
    <row r="2062" spans="4:5" s="45" customFormat="1" ht="14.25" hidden="1" x14ac:dyDescent="0.2">
      <c r="D2062" s="57"/>
      <c r="E2062" s="58"/>
    </row>
    <row r="2063" spans="4:5" s="45" customFormat="1" ht="14.25" hidden="1" x14ac:dyDescent="0.2">
      <c r="D2063" s="57"/>
      <c r="E2063" s="58"/>
    </row>
    <row r="2064" spans="4:5" s="45" customFormat="1" ht="14.25" hidden="1" x14ac:dyDescent="0.2">
      <c r="D2064" s="57"/>
      <c r="E2064" s="58"/>
    </row>
    <row r="2065" spans="4:5" s="45" customFormat="1" ht="14.25" hidden="1" x14ac:dyDescent="0.2">
      <c r="D2065" s="57"/>
      <c r="E2065" s="58"/>
    </row>
    <row r="2066" spans="4:5" s="45" customFormat="1" ht="14.25" hidden="1" x14ac:dyDescent="0.2">
      <c r="D2066" s="57"/>
      <c r="E2066" s="58"/>
    </row>
    <row r="2067" spans="4:5" s="45" customFormat="1" ht="14.25" hidden="1" x14ac:dyDescent="0.2">
      <c r="D2067" s="57"/>
      <c r="E2067" s="58"/>
    </row>
    <row r="2068" spans="4:5" s="45" customFormat="1" ht="14.25" hidden="1" x14ac:dyDescent="0.2">
      <c r="D2068" s="57"/>
      <c r="E2068" s="58"/>
    </row>
    <row r="2069" spans="4:5" s="45" customFormat="1" ht="14.25" hidden="1" x14ac:dyDescent="0.2">
      <c r="D2069" s="57"/>
      <c r="E2069" s="58"/>
    </row>
    <row r="2070" spans="4:5" s="45" customFormat="1" ht="14.25" hidden="1" x14ac:dyDescent="0.2">
      <c r="D2070" s="57"/>
      <c r="E2070" s="58"/>
    </row>
    <row r="2071" spans="4:5" s="45" customFormat="1" ht="14.25" hidden="1" x14ac:dyDescent="0.2">
      <c r="D2071" s="57"/>
      <c r="E2071" s="58"/>
    </row>
    <row r="2072" spans="4:5" s="45" customFormat="1" ht="14.25" hidden="1" x14ac:dyDescent="0.2">
      <c r="D2072" s="57"/>
      <c r="E2072" s="58"/>
    </row>
    <row r="2073" spans="4:5" s="45" customFormat="1" ht="14.25" hidden="1" x14ac:dyDescent="0.2">
      <c r="D2073" s="57"/>
      <c r="E2073" s="58"/>
    </row>
    <row r="2074" spans="4:5" s="45" customFormat="1" ht="14.25" hidden="1" x14ac:dyDescent="0.2">
      <c r="D2074" s="57"/>
      <c r="E2074" s="58"/>
    </row>
    <row r="2075" spans="4:5" s="45" customFormat="1" ht="14.25" hidden="1" x14ac:dyDescent="0.2">
      <c r="D2075" s="57"/>
      <c r="E2075" s="58"/>
    </row>
    <row r="2076" spans="4:5" s="45" customFormat="1" ht="14.25" hidden="1" x14ac:dyDescent="0.2">
      <c r="D2076" s="57"/>
      <c r="E2076" s="58"/>
    </row>
    <row r="2077" spans="4:5" s="45" customFormat="1" ht="14.25" hidden="1" x14ac:dyDescent="0.2">
      <c r="D2077" s="57"/>
      <c r="E2077" s="58"/>
    </row>
    <row r="2078" spans="4:5" s="45" customFormat="1" ht="14.25" hidden="1" x14ac:dyDescent="0.2">
      <c r="D2078" s="57"/>
      <c r="E2078" s="58"/>
    </row>
    <row r="2079" spans="4:5" s="45" customFormat="1" ht="14.25" hidden="1" x14ac:dyDescent="0.2">
      <c r="D2079" s="57"/>
      <c r="E2079" s="58"/>
    </row>
    <row r="2080" spans="4:5" s="45" customFormat="1" ht="14.25" hidden="1" x14ac:dyDescent="0.2">
      <c r="D2080" s="57"/>
      <c r="E2080" s="58"/>
    </row>
    <row r="2081" spans="4:5" s="45" customFormat="1" ht="14.25" hidden="1" x14ac:dyDescent="0.2">
      <c r="D2081" s="57"/>
      <c r="E2081" s="58"/>
    </row>
    <row r="2082" spans="4:5" s="45" customFormat="1" ht="14.25" hidden="1" x14ac:dyDescent="0.2">
      <c r="D2082" s="57"/>
      <c r="E2082" s="58"/>
    </row>
    <row r="2083" spans="4:5" s="45" customFormat="1" ht="14.25" hidden="1" x14ac:dyDescent="0.2">
      <c r="D2083" s="57"/>
      <c r="E2083" s="58"/>
    </row>
    <row r="2084" spans="4:5" s="45" customFormat="1" ht="14.25" hidden="1" x14ac:dyDescent="0.2">
      <c r="D2084" s="57"/>
      <c r="E2084" s="58"/>
    </row>
    <row r="2085" spans="4:5" s="45" customFormat="1" ht="14.25" hidden="1" x14ac:dyDescent="0.2">
      <c r="D2085" s="57"/>
      <c r="E2085" s="58"/>
    </row>
    <row r="2086" spans="4:5" s="45" customFormat="1" ht="14.25" hidden="1" x14ac:dyDescent="0.2">
      <c r="D2086" s="57"/>
      <c r="E2086" s="58"/>
    </row>
    <row r="2087" spans="4:5" s="45" customFormat="1" ht="14.25" hidden="1" x14ac:dyDescent="0.2">
      <c r="D2087" s="57"/>
      <c r="E2087" s="58"/>
    </row>
    <row r="2088" spans="4:5" s="45" customFormat="1" ht="14.25" hidden="1" x14ac:dyDescent="0.2">
      <c r="D2088" s="57"/>
      <c r="E2088" s="58"/>
    </row>
    <row r="2089" spans="4:5" s="45" customFormat="1" ht="14.25" hidden="1" x14ac:dyDescent="0.2">
      <c r="D2089" s="57"/>
      <c r="E2089" s="58"/>
    </row>
    <row r="2090" spans="4:5" s="45" customFormat="1" ht="14.25" hidden="1" x14ac:dyDescent="0.2">
      <c r="D2090" s="57"/>
      <c r="E2090" s="58"/>
    </row>
    <row r="2091" spans="4:5" s="45" customFormat="1" ht="14.25" hidden="1" x14ac:dyDescent="0.2">
      <c r="D2091" s="57"/>
      <c r="E2091" s="58"/>
    </row>
    <row r="2092" spans="4:5" s="45" customFormat="1" ht="14.25" hidden="1" x14ac:dyDescent="0.2">
      <c r="D2092" s="57"/>
      <c r="E2092" s="58"/>
    </row>
    <row r="2093" spans="4:5" s="45" customFormat="1" ht="14.25" hidden="1" x14ac:dyDescent="0.2">
      <c r="D2093" s="57"/>
      <c r="E2093" s="58"/>
    </row>
    <row r="2094" spans="4:5" s="45" customFormat="1" ht="14.25" hidden="1" x14ac:dyDescent="0.2">
      <c r="D2094" s="57"/>
      <c r="E2094" s="58"/>
    </row>
    <row r="2095" spans="4:5" s="45" customFormat="1" ht="14.25" hidden="1" x14ac:dyDescent="0.2">
      <c r="D2095" s="57"/>
      <c r="E2095" s="58"/>
    </row>
    <row r="2096" spans="4:5" s="45" customFormat="1" ht="14.25" hidden="1" x14ac:dyDescent="0.2">
      <c r="D2096" s="57"/>
      <c r="E2096" s="58"/>
    </row>
    <row r="2097" spans="4:5" s="45" customFormat="1" ht="14.25" hidden="1" x14ac:dyDescent="0.2">
      <c r="D2097" s="57"/>
      <c r="E2097" s="58"/>
    </row>
    <row r="2098" spans="4:5" s="45" customFormat="1" ht="14.25" hidden="1" x14ac:dyDescent="0.2">
      <c r="D2098" s="57"/>
      <c r="E2098" s="58"/>
    </row>
    <row r="2099" spans="4:5" s="45" customFormat="1" ht="14.25" hidden="1" x14ac:dyDescent="0.2">
      <c r="D2099" s="57"/>
      <c r="E2099" s="58"/>
    </row>
    <row r="2100" spans="4:5" s="45" customFormat="1" ht="14.25" hidden="1" x14ac:dyDescent="0.2">
      <c r="D2100" s="57"/>
      <c r="E2100" s="58"/>
    </row>
    <row r="2101" spans="4:5" s="45" customFormat="1" ht="14.25" hidden="1" x14ac:dyDescent="0.2">
      <c r="D2101" s="57"/>
      <c r="E2101" s="58"/>
    </row>
    <row r="2102" spans="4:5" s="45" customFormat="1" ht="14.25" hidden="1" x14ac:dyDescent="0.2">
      <c r="D2102" s="57"/>
      <c r="E2102" s="58"/>
    </row>
    <row r="2103" spans="4:5" s="45" customFormat="1" ht="14.25" hidden="1" x14ac:dyDescent="0.2">
      <c r="D2103" s="57"/>
      <c r="E2103" s="58"/>
    </row>
    <row r="2104" spans="4:5" s="45" customFormat="1" ht="14.25" hidden="1" x14ac:dyDescent="0.2">
      <c r="D2104" s="57"/>
      <c r="E2104" s="58"/>
    </row>
    <row r="2105" spans="4:5" s="45" customFormat="1" ht="14.25" hidden="1" x14ac:dyDescent="0.2">
      <c r="D2105" s="57"/>
      <c r="E2105" s="58"/>
    </row>
    <row r="2106" spans="4:5" s="45" customFormat="1" ht="14.25" hidden="1" x14ac:dyDescent="0.2">
      <c r="D2106" s="57"/>
      <c r="E2106" s="58"/>
    </row>
    <row r="2107" spans="4:5" s="45" customFormat="1" ht="14.25" hidden="1" x14ac:dyDescent="0.2">
      <c r="D2107" s="57"/>
      <c r="E2107" s="58"/>
    </row>
    <row r="2108" spans="4:5" s="45" customFormat="1" ht="14.25" hidden="1" x14ac:dyDescent="0.2">
      <c r="D2108" s="57"/>
      <c r="E2108" s="58"/>
    </row>
    <row r="2109" spans="4:5" s="45" customFormat="1" ht="14.25" hidden="1" x14ac:dyDescent="0.2">
      <c r="D2109" s="57"/>
      <c r="E2109" s="58"/>
    </row>
    <row r="2110" spans="4:5" s="45" customFormat="1" ht="14.25" hidden="1" x14ac:dyDescent="0.2">
      <c r="D2110" s="57"/>
      <c r="E2110" s="58"/>
    </row>
    <row r="2111" spans="4:5" s="45" customFormat="1" ht="14.25" hidden="1" x14ac:dyDescent="0.2">
      <c r="D2111" s="57"/>
      <c r="E2111" s="58"/>
    </row>
    <row r="2112" spans="4:5" s="45" customFormat="1" ht="14.25" hidden="1" x14ac:dyDescent="0.2">
      <c r="D2112" s="57"/>
      <c r="E2112" s="58"/>
    </row>
    <row r="2113" spans="4:5" s="45" customFormat="1" ht="14.25" hidden="1" x14ac:dyDescent="0.2">
      <c r="D2113" s="57"/>
      <c r="E2113" s="58"/>
    </row>
    <row r="2114" spans="4:5" s="45" customFormat="1" ht="14.25" hidden="1" x14ac:dyDescent="0.2">
      <c r="D2114" s="57"/>
      <c r="E2114" s="58"/>
    </row>
    <row r="2115" spans="4:5" s="45" customFormat="1" ht="14.25" hidden="1" x14ac:dyDescent="0.2">
      <c r="D2115" s="57"/>
      <c r="E2115" s="58"/>
    </row>
    <row r="2116" spans="4:5" s="45" customFormat="1" ht="14.25" hidden="1" x14ac:dyDescent="0.2">
      <c r="D2116" s="57"/>
      <c r="E2116" s="58"/>
    </row>
    <row r="2117" spans="4:5" s="45" customFormat="1" ht="14.25" hidden="1" x14ac:dyDescent="0.2">
      <c r="D2117" s="57"/>
      <c r="E2117" s="58"/>
    </row>
    <row r="2118" spans="4:5" s="45" customFormat="1" ht="14.25" hidden="1" x14ac:dyDescent="0.2">
      <c r="D2118" s="57"/>
      <c r="E2118" s="58"/>
    </row>
    <row r="2119" spans="4:5" s="45" customFormat="1" ht="14.25" hidden="1" x14ac:dyDescent="0.2">
      <c r="D2119" s="57"/>
      <c r="E2119" s="58"/>
    </row>
    <row r="2120" spans="4:5" s="45" customFormat="1" ht="14.25" hidden="1" x14ac:dyDescent="0.2">
      <c r="D2120" s="57"/>
      <c r="E2120" s="58"/>
    </row>
    <row r="2121" spans="4:5" s="45" customFormat="1" ht="14.25" hidden="1" x14ac:dyDescent="0.2">
      <c r="D2121" s="57"/>
      <c r="E2121" s="58"/>
    </row>
    <row r="2122" spans="4:5" s="45" customFormat="1" ht="14.25" hidden="1" x14ac:dyDescent="0.2">
      <c r="D2122" s="57"/>
      <c r="E2122" s="58"/>
    </row>
    <row r="2123" spans="4:5" s="45" customFormat="1" ht="14.25" hidden="1" x14ac:dyDescent="0.2">
      <c r="D2123" s="57"/>
      <c r="E2123" s="58"/>
    </row>
    <row r="2124" spans="4:5" s="45" customFormat="1" ht="14.25" hidden="1" x14ac:dyDescent="0.2">
      <c r="D2124" s="57"/>
      <c r="E2124" s="58"/>
    </row>
    <row r="2125" spans="4:5" s="45" customFormat="1" ht="14.25" hidden="1" x14ac:dyDescent="0.2">
      <c r="D2125" s="57"/>
      <c r="E2125" s="58"/>
    </row>
    <row r="2126" spans="4:5" s="45" customFormat="1" ht="14.25" hidden="1" x14ac:dyDescent="0.2">
      <c r="D2126" s="57"/>
      <c r="E2126" s="58"/>
    </row>
    <row r="2127" spans="4:5" s="45" customFormat="1" ht="14.25" hidden="1" x14ac:dyDescent="0.2">
      <c r="D2127" s="57"/>
      <c r="E2127" s="58"/>
    </row>
    <row r="2128" spans="4:5" s="45" customFormat="1" ht="14.25" hidden="1" x14ac:dyDescent="0.2">
      <c r="D2128" s="57"/>
      <c r="E2128" s="58"/>
    </row>
    <row r="2129" spans="4:5" s="45" customFormat="1" ht="14.25" hidden="1" x14ac:dyDescent="0.2">
      <c r="D2129" s="57"/>
      <c r="E2129" s="58"/>
    </row>
    <row r="2130" spans="4:5" s="45" customFormat="1" ht="14.25" hidden="1" x14ac:dyDescent="0.2">
      <c r="D2130" s="57"/>
      <c r="E2130" s="58"/>
    </row>
    <row r="2131" spans="4:5" s="45" customFormat="1" ht="14.25" hidden="1" x14ac:dyDescent="0.2">
      <c r="D2131" s="57"/>
      <c r="E2131" s="58"/>
    </row>
    <row r="2132" spans="4:5" s="45" customFormat="1" ht="14.25" hidden="1" x14ac:dyDescent="0.2">
      <c r="D2132" s="57"/>
      <c r="E2132" s="58"/>
    </row>
    <row r="2133" spans="4:5" s="45" customFormat="1" ht="14.25" hidden="1" x14ac:dyDescent="0.2">
      <c r="D2133" s="57"/>
      <c r="E2133" s="58"/>
    </row>
    <row r="2134" spans="4:5" s="45" customFormat="1" ht="14.25" hidden="1" x14ac:dyDescent="0.2">
      <c r="D2134" s="57"/>
      <c r="E2134" s="58"/>
    </row>
    <row r="2135" spans="4:5" s="45" customFormat="1" ht="14.25" hidden="1" x14ac:dyDescent="0.2">
      <c r="D2135" s="57"/>
      <c r="E2135" s="58"/>
    </row>
    <row r="2136" spans="4:5" s="45" customFormat="1" ht="14.25" hidden="1" x14ac:dyDescent="0.2">
      <c r="D2136" s="57"/>
      <c r="E2136" s="58"/>
    </row>
    <row r="2137" spans="4:5" s="45" customFormat="1" ht="14.25" hidden="1" x14ac:dyDescent="0.2">
      <c r="D2137" s="57"/>
      <c r="E2137" s="58"/>
    </row>
    <row r="2138" spans="4:5" s="45" customFormat="1" ht="14.25" hidden="1" x14ac:dyDescent="0.2">
      <c r="D2138" s="57"/>
      <c r="E2138" s="58"/>
    </row>
    <row r="2139" spans="4:5" s="45" customFormat="1" ht="14.25" hidden="1" x14ac:dyDescent="0.2">
      <c r="D2139" s="57"/>
      <c r="E2139" s="58"/>
    </row>
    <row r="2140" spans="4:5" s="45" customFormat="1" ht="14.25" hidden="1" x14ac:dyDescent="0.2">
      <c r="D2140" s="57"/>
      <c r="E2140" s="58"/>
    </row>
    <row r="2141" spans="4:5" s="45" customFormat="1" ht="14.25" hidden="1" x14ac:dyDescent="0.2">
      <c r="D2141" s="57"/>
      <c r="E2141" s="58"/>
    </row>
    <row r="2142" spans="4:5" s="45" customFormat="1" ht="14.25" hidden="1" x14ac:dyDescent="0.2">
      <c r="D2142" s="57"/>
      <c r="E2142" s="58"/>
    </row>
    <row r="2143" spans="4:5" s="45" customFormat="1" ht="14.25" hidden="1" x14ac:dyDescent="0.2">
      <c r="D2143" s="57"/>
      <c r="E2143" s="58"/>
    </row>
    <row r="2144" spans="4:5" s="45" customFormat="1" ht="14.25" hidden="1" x14ac:dyDescent="0.2">
      <c r="D2144" s="57"/>
      <c r="E2144" s="58"/>
    </row>
    <row r="2145" spans="4:5" s="45" customFormat="1" ht="14.25" hidden="1" x14ac:dyDescent="0.2">
      <c r="D2145" s="57"/>
      <c r="E2145" s="58"/>
    </row>
    <row r="2146" spans="4:5" s="45" customFormat="1" ht="14.25" hidden="1" x14ac:dyDescent="0.2">
      <c r="D2146" s="57"/>
      <c r="E2146" s="58"/>
    </row>
    <row r="2147" spans="4:5" s="45" customFormat="1" ht="14.25" hidden="1" x14ac:dyDescent="0.2">
      <c r="D2147" s="57"/>
      <c r="E2147" s="58"/>
    </row>
    <row r="2148" spans="4:5" s="45" customFormat="1" ht="14.25" hidden="1" x14ac:dyDescent="0.2">
      <c r="D2148" s="57"/>
      <c r="E2148" s="58"/>
    </row>
    <row r="2149" spans="4:5" s="45" customFormat="1" ht="14.25" hidden="1" x14ac:dyDescent="0.2">
      <c r="D2149" s="57"/>
      <c r="E2149" s="58"/>
    </row>
    <row r="2150" spans="4:5" s="45" customFormat="1" ht="14.25" hidden="1" x14ac:dyDescent="0.2">
      <c r="D2150" s="57"/>
      <c r="E2150" s="58"/>
    </row>
    <row r="2151" spans="4:5" s="45" customFormat="1" ht="14.25" hidden="1" x14ac:dyDescent="0.2">
      <c r="D2151" s="57"/>
      <c r="E2151" s="58"/>
    </row>
    <row r="2152" spans="4:5" s="45" customFormat="1" ht="14.25" hidden="1" x14ac:dyDescent="0.2">
      <c r="D2152" s="57"/>
      <c r="E2152" s="58"/>
    </row>
    <row r="2153" spans="4:5" s="45" customFormat="1" ht="14.25" hidden="1" x14ac:dyDescent="0.2">
      <c r="D2153" s="57"/>
      <c r="E2153" s="58"/>
    </row>
    <row r="2154" spans="4:5" s="45" customFormat="1" ht="14.25" hidden="1" x14ac:dyDescent="0.2">
      <c r="D2154" s="57"/>
      <c r="E2154" s="58"/>
    </row>
    <row r="2155" spans="4:5" s="45" customFormat="1" ht="14.25" hidden="1" x14ac:dyDescent="0.2">
      <c r="D2155" s="57"/>
      <c r="E2155" s="58"/>
    </row>
    <row r="2156" spans="4:5" s="45" customFormat="1" ht="14.25" hidden="1" x14ac:dyDescent="0.2">
      <c r="D2156" s="57"/>
      <c r="E2156" s="58"/>
    </row>
    <row r="2157" spans="4:5" s="45" customFormat="1" ht="14.25" hidden="1" x14ac:dyDescent="0.2">
      <c r="D2157" s="57"/>
      <c r="E2157" s="58"/>
    </row>
    <row r="2158" spans="4:5" s="45" customFormat="1" ht="14.25" hidden="1" x14ac:dyDescent="0.2">
      <c r="D2158" s="57"/>
      <c r="E2158" s="58"/>
    </row>
    <row r="2159" spans="4:5" s="45" customFormat="1" ht="14.25" hidden="1" x14ac:dyDescent="0.2">
      <c r="D2159" s="57"/>
      <c r="E2159" s="58"/>
    </row>
    <row r="2160" spans="4:5" s="45" customFormat="1" ht="14.25" hidden="1" x14ac:dyDescent="0.2">
      <c r="D2160" s="57"/>
      <c r="E2160" s="58"/>
    </row>
    <row r="2161" spans="4:5" s="45" customFormat="1" ht="14.25" hidden="1" x14ac:dyDescent="0.2">
      <c r="D2161" s="57"/>
      <c r="E2161" s="58"/>
    </row>
    <row r="2162" spans="4:5" s="45" customFormat="1" ht="14.25" hidden="1" x14ac:dyDescent="0.2">
      <c r="D2162" s="57"/>
      <c r="E2162" s="58"/>
    </row>
    <row r="2163" spans="4:5" s="45" customFormat="1" ht="14.25" hidden="1" x14ac:dyDescent="0.2">
      <c r="D2163" s="57"/>
      <c r="E2163" s="58"/>
    </row>
    <row r="2164" spans="4:5" s="45" customFormat="1" ht="14.25" hidden="1" x14ac:dyDescent="0.2">
      <c r="D2164" s="57"/>
      <c r="E2164" s="58"/>
    </row>
    <row r="2165" spans="4:5" s="45" customFormat="1" ht="14.25" hidden="1" x14ac:dyDescent="0.2">
      <c r="D2165" s="57"/>
      <c r="E2165" s="58"/>
    </row>
    <row r="2166" spans="4:5" s="45" customFormat="1" ht="14.25" hidden="1" x14ac:dyDescent="0.2">
      <c r="D2166" s="57"/>
      <c r="E2166" s="58"/>
    </row>
    <row r="2167" spans="4:5" s="45" customFormat="1" ht="14.25" hidden="1" x14ac:dyDescent="0.2">
      <c r="D2167" s="57"/>
      <c r="E2167" s="58"/>
    </row>
    <row r="2168" spans="4:5" s="45" customFormat="1" ht="14.25" hidden="1" x14ac:dyDescent="0.2">
      <c r="D2168" s="57"/>
      <c r="E2168" s="58"/>
    </row>
    <row r="2169" spans="4:5" s="45" customFormat="1" ht="14.25" hidden="1" x14ac:dyDescent="0.2">
      <c r="D2169" s="57"/>
      <c r="E2169" s="58"/>
    </row>
    <row r="2170" spans="4:5" s="45" customFormat="1" ht="14.25" hidden="1" x14ac:dyDescent="0.2">
      <c r="D2170" s="57"/>
      <c r="E2170" s="58"/>
    </row>
    <row r="2171" spans="4:5" s="45" customFormat="1" ht="14.25" hidden="1" x14ac:dyDescent="0.2">
      <c r="D2171" s="57"/>
      <c r="E2171" s="58"/>
    </row>
    <row r="2172" spans="4:5" s="45" customFormat="1" ht="14.25" hidden="1" x14ac:dyDescent="0.2">
      <c r="D2172" s="57"/>
      <c r="E2172" s="58"/>
    </row>
    <row r="2173" spans="4:5" s="45" customFormat="1" ht="14.25" hidden="1" x14ac:dyDescent="0.2">
      <c r="D2173" s="57"/>
      <c r="E2173" s="58"/>
    </row>
    <row r="2174" spans="4:5" s="45" customFormat="1" ht="14.25" hidden="1" x14ac:dyDescent="0.2">
      <c r="D2174" s="57"/>
      <c r="E2174" s="58"/>
    </row>
    <row r="2175" spans="4:5" s="45" customFormat="1" ht="14.25" hidden="1" x14ac:dyDescent="0.2">
      <c r="D2175" s="57"/>
      <c r="E2175" s="58"/>
    </row>
    <row r="2176" spans="4:5" s="45" customFormat="1" ht="14.25" hidden="1" x14ac:dyDescent="0.2">
      <c r="D2176" s="57"/>
      <c r="E2176" s="58"/>
    </row>
    <row r="2177" spans="4:5" s="45" customFormat="1" ht="14.25" hidden="1" x14ac:dyDescent="0.2">
      <c r="D2177" s="57"/>
      <c r="E2177" s="58"/>
    </row>
    <row r="2178" spans="4:5" s="45" customFormat="1" ht="14.25" hidden="1" x14ac:dyDescent="0.2">
      <c r="D2178" s="57"/>
      <c r="E2178" s="58"/>
    </row>
    <row r="2179" spans="4:5" s="45" customFormat="1" ht="14.25" hidden="1" x14ac:dyDescent="0.2">
      <c r="D2179" s="57"/>
      <c r="E2179" s="58"/>
    </row>
    <row r="2180" spans="4:5" s="45" customFormat="1" ht="14.25" hidden="1" x14ac:dyDescent="0.2">
      <c r="D2180" s="57"/>
      <c r="E2180" s="58"/>
    </row>
    <row r="2181" spans="4:5" s="45" customFormat="1" ht="14.25" hidden="1" x14ac:dyDescent="0.2">
      <c r="D2181" s="57"/>
      <c r="E2181" s="58"/>
    </row>
    <row r="2182" spans="4:5" s="45" customFormat="1" ht="14.25" hidden="1" x14ac:dyDescent="0.2">
      <c r="D2182" s="57"/>
      <c r="E2182" s="58"/>
    </row>
    <row r="2183" spans="4:5" s="45" customFormat="1" ht="14.25" hidden="1" x14ac:dyDescent="0.2">
      <c r="D2183" s="57"/>
      <c r="E2183" s="58"/>
    </row>
    <row r="2184" spans="4:5" s="45" customFormat="1" ht="14.25" hidden="1" x14ac:dyDescent="0.2">
      <c r="D2184" s="57"/>
      <c r="E2184" s="58"/>
    </row>
    <row r="2185" spans="4:5" s="45" customFormat="1" ht="14.25" hidden="1" x14ac:dyDescent="0.2">
      <c r="D2185" s="57"/>
      <c r="E2185" s="58"/>
    </row>
    <row r="2186" spans="4:5" s="45" customFormat="1" ht="14.25" hidden="1" x14ac:dyDescent="0.2">
      <c r="D2186" s="57"/>
      <c r="E2186" s="58"/>
    </row>
    <row r="2187" spans="4:5" s="45" customFormat="1" ht="14.25" hidden="1" x14ac:dyDescent="0.2">
      <c r="D2187" s="57"/>
      <c r="E2187" s="58"/>
    </row>
    <row r="2188" spans="4:5" s="45" customFormat="1" ht="14.25" hidden="1" x14ac:dyDescent="0.2">
      <c r="D2188" s="57"/>
      <c r="E2188" s="58"/>
    </row>
    <row r="2189" spans="4:5" s="45" customFormat="1" ht="14.25" hidden="1" x14ac:dyDescent="0.2">
      <c r="D2189" s="57"/>
      <c r="E2189" s="58"/>
    </row>
    <row r="2190" spans="4:5" s="45" customFormat="1" ht="14.25" hidden="1" x14ac:dyDescent="0.2">
      <c r="D2190" s="57"/>
      <c r="E2190" s="58"/>
    </row>
    <row r="2191" spans="4:5" s="45" customFormat="1" ht="14.25" hidden="1" x14ac:dyDescent="0.2">
      <c r="D2191" s="57"/>
      <c r="E2191" s="58"/>
    </row>
    <row r="2192" spans="4:5" s="45" customFormat="1" ht="14.25" hidden="1" x14ac:dyDescent="0.2">
      <c r="D2192" s="57"/>
      <c r="E2192" s="58"/>
    </row>
    <row r="2193" spans="4:5" s="45" customFormat="1" ht="14.25" hidden="1" x14ac:dyDescent="0.2">
      <c r="D2193" s="57"/>
      <c r="E2193" s="58"/>
    </row>
    <row r="2194" spans="4:5" s="45" customFormat="1" ht="14.25" hidden="1" x14ac:dyDescent="0.2">
      <c r="D2194" s="57"/>
      <c r="E2194" s="58"/>
    </row>
    <row r="2195" spans="4:5" s="45" customFormat="1" ht="14.25" hidden="1" x14ac:dyDescent="0.2">
      <c r="D2195" s="57"/>
      <c r="E2195" s="58"/>
    </row>
    <row r="2196" spans="4:5" s="45" customFormat="1" ht="14.25" hidden="1" x14ac:dyDescent="0.2">
      <c r="D2196" s="57"/>
      <c r="E2196" s="58"/>
    </row>
    <row r="2197" spans="4:5" s="45" customFormat="1" ht="14.25" hidden="1" x14ac:dyDescent="0.2">
      <c r="D2197" s="57"/>
      <c r="E2197" s="58"/>
    </row>
    <row r="2198" spans="4:5" s="45" customFormat="1" ht="14.25" hidden="1" x14ac:dyDescent="0.2">
      <c r="D2198" s="57"/>
      <c r="E2198" s="58"/>
    </row>
    <row r="2199" spans="4:5" s="45" customFormat="1" ht="14.25" hidden="1" x14ac:dyDescent="0.2">
      <c r="D2199" s="57"/>
      <c r="E2199" s="58"/>
    </row>
    <row r="2200" spans="4:5" s="45" customFormat="1" ht="14.25" hidden="1" x14ac:dyDescent="0.2">
      <c r="D2200" s="57"/>
      <c r="E2200" s="58"/>
    </row>
    <row r="2201" spans="4:5" s="45" customFormat="1" ht="14.25" hidden="1" x14ac:dyDescent="0.2">
      <c r="D2201" s="57"/>
      <c r="E2201" s="58"/>
    </row>
    <row r="2202" spans="4:5" s="45" customFormat="1" ht="14.25" hidden="1" x14ac:dyDescent="0.2">
      <c r="D2202" s="57"/>
      <c r="E2202" s="58"/>
    </row>
    <row r="2203" spans="4:5" s="45" customFormat="1" ht="14.25" hidden="1" x14ac:dyDescent="0.2">
      <c r="D2203" s="57"/>
      <c r="E2203" s="58"/>
    </row>
    <row r="2204" spans="4:5" s="45" customFormat="1" ht="14.25" hidden="1" x14ac:dyDescent="0.2">
      <c r="D2204" s="57"/>
      <c r="E2204" s="58"/>
    </row>
    <row r="2205" spans="4:5" s="45" customFormat="1" ht="14.25" hidden="1" x14ac:dyDescent="0.2">
      <c r="D2205" s="57"/>
      <c r="E2205" s="58"/>
    </row>
    <row r="2206" spans="4:5" s="45" customFormat="1" ht="14.25" hidden="1" x14ac:dyDescent="0.2">
      <c r="D2206" s="57"/>
      <c r="E2206" s="58"/>
    </row>
    <row r="2207" spans="4:5" s="45" customFormat="1" ht="14.25" hidden="1" x14ac:dyDescent="0.2">
      <c r="D2207" s="57"/>
      <c r="E2207" s="58"/>
    </row>
    <row r="2208" spans="4:5" s="45" customFormat="1" ht="14.25" hidden="1" x14ac:dyDescent="0.2">
      <c r="D2208" s="57"/>
      <c r="E2208" s="58"/>
    </row>
    <row r="2209" spans="4:5" s="45" customFormat="1" ht="14.25" hidden="1" x14ac:dyDescent="0.2">
      <c r="D2209" s="57"/>
      <c r="E2209" s="58"/>
    </row>
    <row r="2210" spans="4:5" s="45" customFormat="1" ht="14.25" hidden="1" x14ac:dyDescent="0.2">
      <c r="D2210" s="57"/>
      <c r="E2210" s="58"/>
    </row>
    <row r="2211" spans="4:5" s="45" customFormat="1" ht="14.25" hidden="1" x14ac:dyDescent="0.2">
      <c r="D2211" s="57"/>
      <c r="E2211" s="58"/>
    </row>
    <row r="2212" spans="4:5" s="45" customFormat="1" ht="14.25" hidden="1" x14ac:dyDescent="0.2">
      <c r="D2212" s="57"/>
      <c r="E2212" s="58"/>
    </row>
    <row r="2213" spans="4:5" s="45" customFormat="1" ht="14.25" hidden="1" x14ac:dyDescent="0.2">
      <c r="D2213" s="57"/>
      <c r="E2213" s="58"/>
    </row>
    <row r="2214" spans="4:5" s="45" customFormat="1" ht="14.25" hidden="1" x14ac:dyDescent="0.2">
      <c r="D2214" s="57"/>
      <c r="E2214" s="58"/>
    </row>
    <row r="2215" spans="4:5" s="45" customFormat="1" ht="14.25" hidden="1" x14ac:dyDescent="0.2">
      <c r="D2215" s="57"/>
      <c r="E2215" s="58"/>
    </row>
    <row r="2216" spans="4:5" s="45" customFormat="1" ht="14.25" hidden="1" x14ac:dyDescent="0.2">
      <c r="D2216" s="57"/>
      <c r="E2216" s="58"/>
    </row>
    <row r="2217" spans="4:5" s="45" customFormat="1" ht="14.25" hidden="1" x14ac:dyDescent="0.2">
      <c r="D2217" s="57"/>
      <c r="E2217" s="58"/>
    </row>
    <row r="2218" spans="4:5" s="45" customFormat="1" ht="14.25" hidden="1" x14ac:dyDescent="0.2">
      <c r="D2218" s="57"/>
      <c r="E2218" s="58"/>
    </row>
    <row r="2219" spans="4:5" s="45" customFormat="1" ht="14.25" hidden="1" x14ac:dyDescent="0.2">
      <c r="D2219" s="57"/>
      <c r="E2219" s="58"/>
    </row>
    <row r="2220" spans="4:5" s="45" customFormat="1" ht="14.25" hidden="1" x14ac:dyDescent="0.2">
      <c r="D2220" s="57"/>
      <c r="E2220" s="58"/>
    </row>
    <row r="2221" spans="4:5" s="45" customFormat="1" ht="14.25" hidden="1" x14ac:dyDescent="0.2">
      <c r="D2221" s="57"/>
      <c r="E2221" s="58"/>
    </row>
    <row r="2222" spans="4:5" s="45" customFormat="1" ht="14.25" hidden="1" x14ac:dyDescent="0.2">
      <c r="D2222" s="57"/>
      <c r="E2222" s="58"/>
    </row>
    <row r="2223" spans="4:5" s="45" customFormat="1" ht="14.25" hidden="1" x14ac:dyDescent="0.2">
      <c r="D2223" s="57"/>
      <c r="E2223" s="58"/>
    </row>
    <row r="2224" spans="4:5" s="45" customFormat="1" ht="14.25" hidden="1" x14ac:dyDescent="0.2">
      <c r="D2224" s="57"/>
      <c r="E2224" s="58"/>
    </row>
    <row r="2225" spans="4:5" s="45" customFormat="1" ht="14.25" hidden="1" x14ac:dyDescent="0.2">
      <c r="D2225" s="57"/>
      <c r="E2225" s="58"/>
    </row>
    <row r="2226" spans="4:5" s="45" customFormat="1" ht="14.25" hidden="1" x14ac:dyDescent="0.2">
      <c r="D2226" s="57"/>
      <c r="E2226" s="58"/>
    </row>
    <row r="2227" spans="4:5" s="45" customFormat="1" ht="14.25" hidden="1" x14ac:dyDescent="0.2">
      <c r="D2227" s="57"/>
      <c r="E2227" s="58"/>
    </row>
    <row r="2228" spans="4:5" s="45" customFormat="1" ht="14.25" hidden="1" x14ac:dyDescent="0.2">
      <c r="D2228" s="57"/>
      <c r="E2228" s="58"/>
    </row>
    <row r="2229" spans="4:5" s="45" customFormat="1" ht="14.25" hidden="1" x14ac:dyDescent="0.2">
      <c r="D2229" s="57"/>
      <c r="E2229" s="58"/>
    </row>
    <row r="2230" spans="4:5" s="45" customFormat="1" ht="14.25" hidden="1" x14ac:dyDescent="0.2">
      <c r="D2230" s="57"/>
      <c r="E2230" s="58"/>
    </row>
    <row r="2231" spans="4:5" s="45" customFormat="1" ht="14.25" hidden="1" x14ac:dyDescent="0.2">
      <c r="D2231" s="57"/>
      <c r="E2231" s="58"/>
    </row>
    <row r="2232" spans="4:5" s="45" customFormat="1" ht="14.25" hidden="1" x14ac:dyDescent="0.2">
      <c r="D2232" s="57"/>
      <c r="E2232" s="58"/>
    </row>
    <row r="2233" spans="4:5" s="45" customFormat="1" ht="14.25" hidden="1" x14ac:dyDescent="0.2">
      <c r="D2233" s="57"/>
      <c r="E2233" s="58"/>
    </row>
    <row r="2234" spans="4:5" s="45" customFormat="1" ht="14.25" hidden="1" x14ac:dyDescent="0.2">
      <c r="D2234" s="57"/>
      <c r="E2234" s="58"/>
    </row>
    <row r="2235" spans="4:5" s="45" customFormat="1" ht="14.25" hidden="1" x14ac:dyDescent="0.2">
      <c r="D2235" s="57"/>
      <c r="E2235" s="58"/>
    </row>
    <row r="2236" spans="4:5" s="45" customFormat="1" ht="14.25" hidden="1" x14ac:dyDescent="0.2">
      <c r="D2236" s="57"/>
      <c r="E2236" s="58"/>
    </row>
    <row r="2237" spans="4:5" s="45" customFormat="1" ht="14.25" hidden="1" x14ac:dyDescent="0.2">
      <c r="D2237" s="57"/>
      <c r="E2237" s="58"/>
    </row>
    <row r="2238" spans="4:5" s="45" customFormat="1" ht="14.25" hidden="1" x14ac:dyDescent="0.2">
      <c r="D2238" s="57"/>
      <c r="E2238" s="58"/>
    </row>
    <row r="2239" spans="4:5" s="45" customFormat="1" ht="14.25" hidden="1" x14ac:dyDescent="0.2">
      <c r="D2239" s="57"/>
      <c r="E2239" s="58"/>
    </row>
    <row r="2240" spans="4:5" s="45" customFormat="1" ht="14.25" hidden="1" x14ac:dyDescent="0.2">
      <c r="D2240" s="57"/>
      <c r="E2240" s="58"/>
    </row>
    <row r="2241" spans="4:5" s="45" customFormat="1" ht="14.25" hidden="1" x14ac:dyDescent="0.2">
      <c r="D2241" s="57"/>
      <c r="E2241" s="58"/>
    </row>
    <row r="2242" spans="4:5" s="45" customFormat="1" ht="14.25" hidden="1" x14ac:dyDescent="0.2">
      <c r="D2242" s="57"/>
      <c r="E2242" s="58"/>
    </row>
    <row r="2243" spans="4:5" s="45" customFormat="1" ht="14.25" hidden="1" x14ac:dyDescent="0.2">
      <c r="D2243" s="57"/>
      <c r="E2243" s="58"/>
    </row>
    <row r="2244" spans="4:5" s="45" customFormat="1" ht="14.25" hidden="1" x14ac:dyDescent="0.2">
      <c r="D2244" s="57"/>
      <c r="E2244" s="58"/>
    </row>
    <row r="2245" spans="4:5" s="45" customFormat="1" ht="14.25" hidden="1" x14ac:dyDescent="0.2">
      <c r="D2245" s="57"/>
      <c r="E2245" s="58"/>
    </row>
    <row r="2246" spans="4:5" s="45" customFormat="1" ht="14.25" hidden="1" x14ac:dyDescent="0.2">
      <c r="D2246" s="57"/>
      <c r="E2246" s="58"/>
    </row>
    <row r="2247" spans="4:5" s="45" customFormat="1" ht="14.25" hidden="1" x14ac:dyDescent="0.2">
      <c r="D2247" s="57"/>
      <c r="E2247" s="58"/>
    </row>
    <row r="2248" spans="4:5" s="45" customFormat="1" ht="14.25" hidden="1" x14ac:dyDescent="0.2">
      <c r="D2248" s="57"/>
      <c r="E2248" s="58"/>
    </row>
    <row r="2249" spans="4:5" s="45" customFormat="1" ht="14.25" hidden="1" x14ac:dyDescent="0.2">
      <c r="D2249" s="57"/>
      <c r="E2249" s="58"/>
    </row>
    <row r="2250" spans="4:5" s="45" customFormat="1" ht="14.25" hidden="1" x14ac:dyDescent="0.2">
      <c r="D2250" s="57"/>
      <c r="E2250" s="58"/>
    </row>
    <row r="2251" spans="4:5" s="45" customFormat="1" ht="14.25" hidden="1" x14ac:dyDescent="0.2">
      <c r="D2251" s="57"/>
      <c r="E2251" s="58"/>
    </row>
    <row r="2252" spans="4:5" s="45" customFormat="1" ht="14.25" hidden="1" x14ac:dyDescent="0.2">
      <c r="D2252" s="57"/>
      <c r="E2252" s="58"/>
    </row>
    <row r="2253" spans="4:5" s="45" customFormat="1" ht="14.25" hidden="1" x14ac:dyDescent="0.2">
      <c r="D2253" s="57"/>
      <c r="E2253" s="58"/>
    </row>
    <row r="2254" spans="4:5" s="45" customFormat="1" ht="14.25" hidden="1" x14ac:dyDescent="0.2">
      <c r="D2254" s="57"/>
      <c r="E2254" s="58"/>
    </row>
    <row r="2255" spans="4:5" s="45" customFormat="1" ht="14.25" hidden="1" x14ac:dyDescent="0.2">
      <c r="D2255" s="57"/>
      <c r="E2255" s="58"/>
    </row>
    <row r="2256" spans="4:5" s="45" customFormat="1" ht="14.25" hidden="1" x14ac:dyDescent="0.2">
      <c r="D2256" s="57"/>
      <c r="E2256" s="58"/>
    </row>
    <row r="2257" spans="4:5" s="45" customFormat="1" ht="14.25" hidden="1" x14ac:dyDescent="0.2">
      <c r="D2257" s="57"/>
      <c r="E2257" s="58"/>
    </row>
    <row r="2258" spans="4:5" s="45" customFormat="1" ht="14.25" hidden="1" x14ac:dyDescent="0.2">
      <c r="D2258" s="57"/>
      <c r="E2258" s="58"/>
    </row>
    <row r="2259" spans="4:5" s="45" customFormat="1" ht="14.25" hidden="1" x14ac:dyDescent="0.2">
      <c r="D2259" s="57"/>
      <c r="E2259" s="58"/>
    </row>
    <row r="2260" spans="4:5" s="45" customFormat="1" ht="14.25" hidden="1" x14ac:dyDescent="0.2">
      <c r="D2260" s="57"/>
      <c r="E2260" s="58"/>
    </row>
    <row r="2261" spans="4:5" s="45" customFormat="1" ht="14.25" hidden="1" x14ac:dyDescent="0.2">
      <c r="D2261" s="57"/>
      <c r="E2261" s="58"/>
    </row>
    <row r="2262" spans="4:5" s="45" customFormat="1" ht="14.25" hidden="1" x14ac:dyDescent="0.2">
      <c r="D2262" s="57"/>
      <c r="E2262" s="58"/>
    </row>
    <row r="2263" spans="4:5" s="45" customFormat="1" ht="14.25" hidden="1" x14ac:dyDescent="0.2">
      <c r="D2263" s="57"/>
      <c r="E2263" s="58"/>
    </row>
    <row r="2264" spans="4:5" s="45" customFormat="1" ht="14.25" hidden="1" x14ac:dyDescent="0.2">
      <c r="D2264" s="57"/>
      <c r="E2264" s="58"/>
    </row>
    <row r="2265" spans="4:5" s="45" customFormat="1" ht="14.25" hidden="1" x14ac:dyDescent="0.2">
      <c r="D2265" s="57"/>
      <c r="E2265" s="58"/>
    </row>
    <row r="2266" spans="4:5" s="45" customFormat="1" ht="14.25" hidden="1" x14ac:dyDescent="0.2">
      <c r="D2266" s="57"/>
      <c r="E2266" s="58"/>
    </row>
    <row r="2267" spans="4:5" s="45" customFormat="1" ht="14.25" hidden="1" x14ac:dyDescent="0.2">
      <c r="D2267" s="57"/>
      <c r="E2267" s="58"/>
    </row>
    <row r="2268" spans="4:5" s="45" customFormat="1" ht="14.25" hidden="1" x14ac:dyDescent="0.2">
      <c r="D2268" s="57"/>
      <c r="E2268" s="58"/>
    </row>
    <row r="2269" spans="4:5" s="45" customFormat="1" ht="14.25" hidden="1" x14ac:dyDescent="0.2">
      <c r="D2269" s="57"/>
      <c r="E2269" s="58"/>
    </row>
    <row r="2270" spans="4:5" s="45" customFormat="1" ht="14.25" hidden="1" x14ac:dyDescent="0.2">
      <c r="D2270" s="57"/>
      <c r="E2270" s="58"/>
    </row>
    <row r="2271" spans="4:5" s="45" customFormat="1" ht="14.25" hidden="1" x14ac:dyDescent="0.2">
      <c r="D2271" s="57"/>
      <c r="E2271" s="58"/>
    </row>
    <row r="2272" spans="4:5" s="45" customFormat="1" ht="14.25" hidden="1" x14ac:dyDescent="0.2">
      <c r="D2272" s="57"/>
      <c r="E2272" s="58"/>
    </row>
    <row r="2273" spans="4:5" s="45" customFormat="1" ht="14.25" hidden="1" x14ac:dyDescent="0.2">
      <c r="D2273" s="57"/>
      <c r="E2273" s="58"/>
    </row>
    <row r="2274" spans="4:5" s="45" customFormat="1" ht="14.25" hidden="1" x14ac:dyDescent="0.2">
      <c r="D2274" s="57"/>
      <c r="E2274" s="58"/>
    </row>
    <row r="2275" spans="4:5" s="45" customFormat="1" ht="14.25" hidden="1" x14ac:dyDescent="0.2">
      <c r="D2275" s="57"/>
      <c r="E2275" s="58"/>
    </row>
    <row r="2276" spans="4:5" s="45" customFormat="1" ht="14.25" hidden="1" x14ac:dyDescent="0.2">
      <c r="D2276" s="57"/>
      <c r="E2276" s="58"/>
    </row>
    <row r="2277" spans="4:5" s="45" customFormat="1" ht="14.25" hidden="1" x14ac:dyDescent="0.2">
      <c r="D2277" s="57"/>
      <c r="E2277" s="58"/>
    </row>
    <row r="2278" spans="4:5" s="45" customFormat="1" ht="14.25" hidden="1" x14ac:dyDescent="0.2">
      <c r="D2278" s="57"/>
      <c r="E2278" s="58"/>
    </row>
    <row r="2279" spans="4:5" s="45" customFormat="1" ht="14.25" hidden="1" x14ac:dyDescent="0.2">
      <c r="D2279" s="57"/>
      <c r="E2279" s="58"/>
    </row>
    <row r="2280" spans="4:5" s="45" customFormat="1" ht="14.25" hidden="1" x14ac:dyDescent="0.2">
      <c r="D2280" s="57"/>
      <c r="E2280" s="58"/>
    </row>
    <row r="2281" spans="4:5" s="45" customFormat="1" ht="14.25" hidden="1" x14ac:dyDescent="0.2">
      <c r="D2281" s="57"/>
      <c r="E2281" s="58"/>
    </row>
    <row r="2282" spans="4:5" s="45" customFormat="1" ht="14.25" hidden="1" x14ac:dyDescent="0.2">
      <c r="D2282" s="57"/>
      <c r="E2282" s="58"/>
    </row>
    <row r="2283" spans="4:5" s="45" customFormat="1" ht="14.25" hidden="1" x14ac:dyDescent="0.2">
      <c r="D2283" s="57"/>
      <c r="E2283" s="58"/>
    </row>
    <row r="2284" spans="4:5" s="45" customFormat="1" ht="14.25" hidden="1" x14ac:dyDescent="0.2">
      <c r="D2284" s="57"/>
      <c r="E2284" s="58"/>
    </row>
    <row r="2285" spans="4:5" s="45" customFormat="1" ht="14.25" hidden="1" x14ac:dyDescent="0.2">
      <c r="D2285" s="57"/>
      <c r="E2285" s="58"/>
    </row>
    <row r="2286" spans="4:5" s="45" customFormat="1" ht="14.25" hidden="1" x14ac:dyDescent="0.2">
      <c r="D2286" s="57"/>
      <c r="E2286" s="58"/>
    </row>
    <row r="2287" spans="4:5" s="45" customFormat="1" ht="14.25" hidden="1" x14ac:dyDescent="0.2">
      <c r="D2287" s="57"/>
      <c r="E2287" s="58"/>
    </row>
    <row r="2288" spans="4:5" s="45" customFormat="1" ht="14.25" hidden="1" x14ac:dyDescent="0.2">
      <c r="D2288" s="57"/>
      <c r="E2288" s="58"/>
    </row>
    <row r="2289" spans="4:5" s="45" customFormat="1" ht="14.25" hidden="1" x14ac:dyDescent="0.2">
      <c r="D2289" s="57"/>
      <c r="E2289" s="58"/>
    </row>
    <row r="2290" spans="4:5" s="45" customFormat="1" ht="14.25" hidden="1" x14ac:dyDescent="0.2">
      <c r="D2290" s="57"/>
      <c r="E2290" s="58"/>
    </row>
    <row r="2291" spans="4:5" s="45" customFormat="1" ht="14.25" hidden="1" x14ac:dyDescent="0.2">
      <c r="D2291" s="57"/>
      <c r="E2291" s="58"/>
    </row>
    <row r="2292" spans="4:5" s="45" customFormat="1" ht="14.25" hidden="1" x14ac:dyDescent="0.2">
      <c r="D2292" s="57"/>
      <c r="E2292" s="58"/>
    </row>
    <row r="2293" spans="4:5" s="45" customFormat="1" ht="14.25" hidden="1" x14ac:dyDescent="0.2">
      <c r="D2293" s="57"/>
      <c r="E2293" s="58"/>
    </row>
    <row r="2294" spans="4:5" s="45" customFormat="1" ht="14.25" hidden="1" x14ac:dyDescent="0.2">
      <c r="D2294" s="57"/>
      <c r="E2294" s="58"/>
    </row>
    <row r="2295" spans="4:5" s="45" customFormat="1" ht="14.25" hidden="1" x14ac:dyDescent="0.2">
      <c r="D2295" s="57"/>
      <c r="E2295" s="58"/>
    </row>
    <row r="2296" spans="4:5" s="45" customFormat="1" ht="14.25" hidden="1" x14ac:dyDescent="0.2">
      <c r="D2296" s="57"/>
      <c r="E2296" s="58"/>
    </row>
    <row r="2297" spans="4:5" s="45" customFormat="1" ht="14.25" hidden="1" x14ac:dyDescent="0.2">
      <c r="D2297" s="57"/>
      <c r="E2297" s="58"/>
    </row>
    <row r="2298" spans="4:5" s="45" customFormat="1" ht="14.25" hidden="1" x14ac:dyDescent="0.2">
      <c r="D2298" s="57"/>
      <c r="E2298" s="58"/>
    </row>
    <row r="2299" spans="4:5" s="45" customFormat="1" ht="14.25" hidden="1" x14ac:dyDescent="0.2">
      <c r="D2299" s="57"/>
      <c r="E2299" s="58"/>
    </row>
    <row r="2300" spans="4:5" s="45" customFormat="1" ht="14.25" hidden="1" x14ac:dyDescent="0.2">
      <c r="D2300" s="57"/>
      <c r="E2300" s="58"/>
    </row>
    <row r="2301" spans="4:5" s="45" customFormat="1" ht="14.25" hidden="1" x14ac:dyDescent="0.2">
      <c r="D2301" s="57"/>
      <c r="E2301" s="58"/>
    </row>
    <row r="2302" spans="4:5" s="45" customFormat="1" ht="14.25" hidden="1" x14ac:dyDescent="0.2">
      <c r="D2302" s="57"/>
      <c r="E2302" s="58"/>
    </row>
    <row r="2303" spans="4:5" s="45" customFormat="1" ht="14.25" hidden="1" x14ac:dyDescent="0.2">
      <c r="D2303" s="57"/>
      <c r="E2303" s="58"/>
    </row>
    <row r="2304" spans="4:5" s="45" customFormat="1" ht="14.25" hidden="1" x14ac:dyDescent="0.2">
      <c r="D2304" s="57"/>
      <c r="E2304" s="58"/>
    </row>
    <row r="2305" spans="4:5" s="45" customFormat="1" ht="14.25" hidden="1" x14ac:dyDescent="0.2">
      <c r="D2305" s="57"/>
      <c r="E2305" s="58"/>
    </row>
    <row r="2306" spans="4:5" s="45" customFormat="1" ht="14.25" hidden="1" x14ac:dyDescent="0.2">
      <c r="D2306" s="57"/>
      <c r="E2306" s="58"/>
    </row>
    <row r="2307" spans="4:5" s="45" customFormat="1" ht="14.25" hidden="1" x14ac:dyDescent="0.2">
      <c r="D2307" s="57"/>
      <c r="E2307" s="58"/>
    </row>
    <row r="2308" spans="4:5" s="45" customFormat="1" ht="14.25" hidden="1" x14ac:dyDescent="0.2">
      <c r="D2308" s="57"/>
      <c r="E2308" s="58"/>
    </row>
    <row r="2309" spans="4:5" s="45" customFormat="1" ht="14.25" hidden="1" x14ac:dyDescent="0.2">
      <c r="D2309" s="57"/>
      <c r="E2309" s="58"/>
    </row>
    <row r="2310" spans="4:5" s="45" customFormat="1" ht="14.25" hidden="1" x14ac:dyDescent="0.2">
      <c r="D2310" s="57"/>
      <c r="E2310" s="58"/>
    </row>
    <row r="2311" spans="4:5" s="45" customFormat="1" ht="14.25" hidden="1" x14ac:dyDescent="0.2">
      <c r="D2311" s="57"/>
      <c r="E2311" s="58"/>
    </row>
    <row r="2312" spans="4:5" s="45" customFormat="1" ht="14.25" hidden="1" x14ac:dyDescent="0.2">
      <c r="D2312" s="57"/>
      <c r="E2312" s="58"/>
    </row>
    <row r="2313" spans="4:5" s="45" customFormat="1" ht="14.25" hidden="1" x14ac:dyDescent="0.2">
      <c r="D2313" s="57"/>
      <c r="E2313" s="58"/>
    </row>
    <row r="2314" spans="4:5" s="45" customFormat="1" ht="14.25" hidden="1" x14ac:dyDescent="0.2">
      <c r="D2314" s="57"/>
      <c r="E2314" s="58"/>
    </row>
    <row r="2315" spans="4:5" s="45" customFormat="1" ht="14.25" hidden="1" x14ac:dyDescent="0.2">
      <c r="D2315" s="57"/>
      <c r="E2315" s="58"/>
    </row>
    <row r="2316" spans="4:5" s="45" customFormat="1" ht="14.25" hidden="1" x14ac:dyDescent="0.2">
      <c r="D2316" s="57"/>
      <c r="E2316" s="58"/>
    </row>
    <row r="2317" spans="4:5" s="45" customFormat="1" ht="14.25" hidden="1" x14ac:dyDescent="0.2">
      <c r="D2317" s="57"/>
      <c r="E2317" s="58"/>
    </row>
    <row r="2318" spans="4:5" s="45" customFormat="1" ht="14.25" hidden="1" x14ac:dyDescent="0.2">
      <c r="D2318" s="57"/>
      <c r="E2318" s="58"/>
    </row>
    <row r="2319" spans="4:5" s="45" customFormat="1" ht="14.25" hidden="1" x14ac:dyDescent="0.2">
      <c r="D2319" s="57"/>
      <c r="E2319" s="58"/>
    </row>
    <row r="2320" spans="4:5" s="45" customFormat="1" ht="14.25" hidden="1" x14ac:dyDescent="0.2">
      <c r="D2320" s="57"/>
      <c r="E2320" s="58"/>
    </row>
    <row r="2321" spans="4:5" s="45" customFormat="1" ht="14.25" hidden="1" x14ac:dyDescent="0.2">
      <c r="D2321" s="57"/>
      <c r="E2321" s="58"/>
    </row>
    <row r="2322" spans="4:5" s="45" customFormat="1" ht="14.25" hidden="1" x14ac:dyDescent="0.2">
      <c r="D2322" s="57"/>
      <c r="E2322" s="58"/>
    </row>
    <row r="2323" spans="4:5" s="45" customFormat="1" ht="14.25" hidden="1" x14ac:dyDescent="0.2">
      <c r="D2323" s="57"/>
      <c r="E2323" s="58"/>
    </row>
    <row r="2324" spans="4:5" s="45" customFormat="1" ht="14.25" hidden="1" x14ac:dyDescent="0.2">
      <c r="D2324" s="57"/>
      <c r="E2324" s="58"/>
    </row>
    <row r="2325" spans="4:5" s="45" customFormat="1" ht="14.25" hidden="1" x14ac:dyDescent="0.2">
      <c r="D2325" s="57"/>
      <c r="E2325" s="58"/>
    </row>
    <row r="2326" spans="4:5" s="45" customFormat="1" ht="14.25" hidden="1" x14ac:dyDescent="0.2">
      <c r="D2326" s="57"/>
      <c r="E2326" s="58"/>
    </row>
    <row r="2327" spans="4:5" s="45" customFormat="1" ht="14.25" hidden="1" x14ac:dyDescent="0.2">
      <c r="D2327" s="57"/>
      <c r="E2327" s="58"/>
    </row>
    <row r="2328" spans="4:5" s="45" customFormat="1" ht="14.25" hidden="1" x14ac:dyDescent="0.2">
      <c r="D2328" s="57"/>
      <c r="E2328" s="58"/>
    </row>
    <row r="2329" spans="4:5" s="45" customFormat="1" ht="14.25" hidden="1" x14ac:dyDescent="0.2">
      <c r="D2329" s="57"/>
      <c r="E2329" s="58"/>
    </row>
    <row r="2330" spans="4:5" s="45" customFormat="1" ht="14.25" hidden="1" x14ac:dyDescent="0.2">
      <c r="D2330" s="57"/>
      <c r="E2330" s="58"/>
    </row>
    <row r="2331" spans="4:5" s="45" customFormat="1" ht="14.25" hidden="1" x14ac:dyDescent="0.2">
      <c r="D2331" s="57"/>
      <c r="E2331" s="58"/>
    </row>
    <row r="2332" spans="4:5" s="45" customFormat="1" ht="14.25" hidden="1" x14ac:dyDescent="0.2">
      <c r="D2332" s="57"/>
      <c r="E2332" s="58"/>
    </row>
    <row r="2333" spans="4:5" s="45" customFormat="1" ht="14.25" hidden="1" x14ac:dyDescent="0.2">
      <c r="D2333" s="57"/>
      <c r="E2333" s="58"/>
    </row>
    <row r="2334" spans="4:5" s="45" customFormat="1" ht="14.25" hidden="1" x14ac:dyDescent="0.2">
      <c r="D2334" s="57"/>
      <c r="E2334" s="58"/>
    </row>
    <row r="2335" spans="4:5" s="45" customFormat="1" ht="14.25" hidden="1" x14ac:dyDescent="0.2">
      <c r="D2335" s="57"/>
      <c r="E2335" s="58"/>
    </row>
    <row r="2336" spans="4:5" s="45" customFormat="1" ht="14.25" hidden="1" x14ac:dyDescent="0.2">
      <c r="D2336" s="57"/>
      <c r="E2336" s="58"/>
    </row>
    <row r="2337" spans="4:5" s="45" customFormat="1" ht="14.25" hidden="1" x14ac:dyDescent="0.2">
      <c r="D2337" s="57"/>
      <c r="E2337" s="58"/>
    </row>
    <row r="2338" spans="4:5" s="45" customFormat="1" ht="14.25" hidden="1" x14ac:dyDescent="0.2">
      <c r="D2338" s="57"/>
      <c r="E2338" s="58"/>
    </row>
    <row r="2339" spans="4:5" s="45" customFormat="1" ht="14.25" hidden="1" x14ac:dyDescent="0.2">
      <c r="D2339" s="57"/>
      <c r="E2339" s="58"/>
    </row>
    <row r="2340" spans="4:5" s="45" customFormat="1" ht="14.25" hidden="1" x14ac:dyDescent="0.2">
      <c r="D2340" s="57"/>
      <c r="E2340" s="58"/>
    </row>
    <row r="2341" spans="4:5" s="45" customFormat="1" ht="14.25" hidden="1" x14ac:dyDescent="0.2">
      <c r="D2341" s="57"/>
      <c r="E2341" s="58"/>
    </row>
    <row r="2342" spans="4:5" s="45" customFormat="1" ht="14.25" hidden="1" x14ac:dyDescent="0.2">
      <c r="D2342" s="57"/>
      <c r="E2342" s="58"/>
    </row>
    <row r="2343" spans="4:5" s="45" customFormat="1" ht="14.25" hidden="1" x14ac:dyDescent="0.2">
      <c r="D2343" s="57"/>
      <c r="E2343" s="58"/>
    </row>
    <row r="2344" spans="4:5" s="45" customFormat="1" ht="14.25" hidden="1" x14ac:dyDescent="0.2">
      <c r="D2344" s="57"/>
      <c r="E2344" s="58"/>
    </row>
    <row r="2345" spans="4:5" s="45" customFormat="1" ht="14.25" hidden="1" x14ac:dyDescent="0.2">
      <c r="D2345" s="57"/>
      <c r="E2345" s="58"/>
    </row>
    <row r="2346" spans="4:5" s="45" customFormat="1" ht="14.25" hidden="1" x14ac:dyDescent="0.2">
      <c r="D2346" s="57"/>
      <c r="E2346" s="58"/>
    </row>
    <row r="2347" spans="4:5" s="45" customFormat="1" ht="14.25" hidden="1" x14ac:dyDescent="0.2">
      <c r="D2347" s="57"/>
      <c r="E2347" s="58"/>
    </row>
    <row r="2348" spans="4:5" s="45" customFormat="1" ht="14.25" hidden="1" x14ac:dyDescent="0.2">
      <c r="D2348" s="57"/>
      <c r="E2348" s="58"/>
    </row>
    <row r="2349" spans="4:5" s="45" customFormat="1" ht="14.25" hidden="1" x14ac:dyDescent="0.2">
      <c r="D2349" s="57"/>
      <c r="E2349" s="58"/>
    </row>
    <row r="2350" spans="4:5" s="45" customFormat="1" ht="14.25" hidden="1" x14ac:dyDescent="0.2">
      <c r="D2350" s="57"/>
      <c r="E2350" s="58"/>
    </row>
    <row r="2351" spans="4:5" s="45" customFormat="1" ht="14.25" hidden="1" x14ac:dyDescent="0.2">
      <c r="D2351" s="57"/>
      <c r="E2351" s="58"/>
    </row>
    <row r="2352" spans="4:5" s="45" customFormat="1" ht="14.25" hidden="1" x14ac:dyDescent="0.2">
      <c r="D2352" s="57"/>
      <c r="E2352" s="58"/>
    </row>
    <row r="2353" spans="4:5" s="45" customFormat="1" ht="14.25" hidden="1" x14ac:dyDescent="0.2">
      <c r="D2353" s="57"/>
      <c r="E2353" s="58"/>
    </row>
    <row r="2354" spans="4:5" s="45" customFormat="1" ht="14.25" hidden="1" x14ac:dyDescent="0.2">
      <c r="D2354" s="57"/>
      <c r="E2354" s="58"/>
    </row>
    <row r="2355" spans="4:5" s="45" customFormat="1" ht="14.25" hidden="1" x14ac:dyDescent="0.2">
      <c r="D2355" s="57"/>
      <c r="E2355" s="58"/>
    </row>
    <row r="2356" spans="4:5" s="45" customFormat="1" ht="14.25" hidden="1" x14ac:dyDescent="0.2">
      <c r="D2356" s="57"/>
      <c r="E2356" s="58"/>
    </row>
    <row r="2357" spans="4:5" s="45" customFormat="1" ht="14.25" hidden="1" x14ac:dyDescent="0.2">
      <c r="D2357" s="57"/>
      <c r="E2357" s="58"/>
    </row>
    <row r="2358" spans="4:5" s="45" customFormat="1" ht="14.25" hidden="1" x14ac:dyDescent="0.2">
      <c r="D2358" s="57"/>
      <c r="E2358" s="58"/>
    </row>
    <row r="2359" spans="4:5" s="45" customFormat="1" ht="14.25" hidden="1" x14ac:dyDescent="0.2">
      <c r="D2359" s="57"/>
      <c r="E2359" s="58"/>
    </row>
    <row r="2360" spans="4:5" s="45" customFormat="1" ht="14.25" hidden="1" x14ac:dyDescent="0.2">
      <c r="D2360" s="57"/>
      <c r="E2360" s="58"/>
    </row>
    <row r="2361" spans="4:5" s="45" customFormat="1" ht="14.25" hidden="1" x14ac:dyDescent="0.2">
      <c r="D2361" s="57"/>
      <c r="E2361" s="58"/>
    </row>
    <row r="2362" spans="4:5" s="45" customFormat="1" ht="14.25" hidden="1" x14ac:dyDescent="0.2">
      <c r="D2362" s="57"/>
      <c r="E2362" s="58"/>
    </row>
    <row r="2363" spans="4:5" s="45" customFormat="1" ht="14.25" hidden="1" x14ac:dyDescent="0.2">
      <c r="D2363" s="57"/>
      <c r="E2363" s="58"/>
    </row>
    <row r="2364" spans="4:5" s="45" customFormat="1" ht="14.25" hidden="1" x14ac:dyDescent="0.2">
      <c r="D2364" s="57"/>
      <c r="E2364" s="58"/>
    </row>
    <row r="2365" spans="4:5" s="45" customFormat="1" ht="14.25" hidden="1" x14ac:dyDescent="0.2">
      <c r="D2365" s="57"/>
      <c r="E2365" s="58"/>
    </row>
    <row r="2366" spans="4:5" s="45" customFormat="1" ht="14.25" hidden="1" x14ac:dyDescent="0.2">
      <c r="D2366" s="57"/>
      <c r="E2366" s="58"/>
    </row>
    <row r="2367" spans="4:5" s="45" customFormat="1" ht="14.25" hidden="1" x14ac:dyDescent="0.2">
      <c r="D2367" s="57"/>
      <c r="E2367" s="58"/>
    </row>
    <row r="2368" spans="4:5" s="45" customFormat="1" ht="14.25" hidden="1" x14ac:dyDescent="0.2">
      <c r="D2368" s="57"/>
      <c r="E2368" s="58"/>
    </row>
    <row r="2369" spans="4:5" s="45" customFormat="1" ht="14.25" hidden="1" x14ac:dyDescent="0.2">
      <c r="D2369" s="57"/>
      <c r="E2369" s="58"/>
    </row>
    <row r="2370" spans="4:5" s="45" customFormat="1" ht="14.25" hidden="1" x14ac:dyDescent="0.2">
      <c r="D2370" s="57"/>
      <c r="E2370" s="58"/>
    </row>
    <row r="2371" spans="4:5" s="45" customFormat="1" ht="14.25" hidden="1" x14ac:dyDescent="0.2">
      <c r="D2371" s="57"/>
      <c r="E2371" s="58"/>
    </row>
    <row r="2372" spans="4:5" s="45" customFormat="1" ht="14.25" hidden="1" x14ac:dyDescent="0.2">
      <c r="D2372" s="57"/>
      <c r="E2372" s="58"/>
    </row>
    <row r="2373" spans="4:5" s="45" customFormat="1" ht="14.25" hidden="1" x14ac:dyDescent="0.2">
      <c r="D2373" s="57"/>
      <c r="E2373" s="58"/>
    </row>
    <row r="2374" spans="4:5" s="45" customFormat="1" ht="14.25" hidden="1" x14ac:dyDescent="0.2">
      <c r="D2374" s="57"/>
      <c r="E2374" s="58"/>
    </row>
    <row r="2375" spans="4:5" s="45" customFormat="1" ht="14.25" hidden="1" x14ac:dyDescent="0.2">
      <c r="D2375" s="57"/>
      <c r="E2375" s="58"/>
    </row>
    <row r="2376" spans="4:5" s="45" customFormat="1" ht="14.25" hidden="1" x14ac:dyDescent="0.2">
      <c r="D2376" s="57"/>
      <c r="E2376" s="58"/>
    </row>
    <row r="2377" spans="4:5" s="45" customFormat="1" ht="14.25" hidden="1" x14ac:dyDescent="0.2">
      <c r="D2377" s="57"/>
      <c r="E2377" s="58"/>
    </row>
    <row r="2378" spans="4:5" s="45" customFormat="1" ht="14.25" hidden="1" x14ac:dyDescent="0.2">
      <c r="D2378" s="57"/>
      <c r="E2378" s="58"/>
    </row>
    <row r="2379" spans="4:5" s="45" customFormat="1" ht="14.25" hidden="1" x14ac:dyDescent="0.2">
      <c r="D2379" s="57"/>
      <c r="E2379" s="58"/>
    </row>
    <row r="2380" spans="4:5" s="45" customFormat="1" ht="14.25" hidden="1" x14ac:dyDescent="0.2">
      <c r="D2380" s="57"/>
      <c r="E2380" s="58"/>
    </row>
    <row r="2381" spans="4:5" s="45" customFormat="1" ht="14.25" hidden="1" x14ac:dyDescent="0.2">
      <c r="D2381" s="57"/>
      <c r="E2381" s="58"/>
    </row>
    <row r="2382" spans="4:5" s="45" customFormat="1" ht="14.25" hidden="1" x14ac:dyDescent="0.2">
      <c r="D2382" s="57"/>
      <c r="E2382" s="58"/>
    </row>
    <row r="2383" spans="4:5" s="45" customFormat="1" ht="14.25" hidden="1" x14ac:dyDescent="0.2">
      <c r="D2383" s="57"/>
      <c r="E2383" s="58"/>
    </row>
    <row r="2384" spans="4:5" s="45" customFormat="1" ht="14.25" hidden="1" x14ac:dyDescent="0.2">
      <c r="D2384" s="57"/>
      <c r="E2384" s="58"/>
    </row>
    <row r="2385" spans="4:5" s="45" customFormat="1" ht="14.25" hidden="1" x14ac:dyDescent="0.2">
      <c r="D2385" s="57"/>
      <c r="E2385" s="58"/>
    </row>
    <row r="2386" spans="4:5" s="45" customFormat="1" ht="14.25" hidden="1" x14ac:dyDescent="0.2">
      <c r="D2386" s="57"/>
      <c r="E2386" s="58"/>
    </row>
    <row r="2387" spans="4:5" s="45" customFormat="1" ht="14.25" hidden="1" x14ac:dyDescent="0.2">
      <c r="D2387" s="57"/>
      <c r="E2387" s="58"/>
    </row>
    <row r="2388" spans="4:5" s="45" customFormat="1" ht="14.25" hidden="1" x14ac:dyDescent="0.2">
      <c r="D2388" s="57"/>
      <c r="E2388" s="58"/>
    </row>
    <row r="2389" spans="4:5" s="45" customFormat="1" ht="14.25" hidden="1" x14ac:dyDescent="0.2">
      <c r="D2389" s="57"/>
      <c r="E2389" s="58"/>
    </row>
    <row r="2390" spans="4:5" s="45" customFormat="1" ht="14.25" hidden="1" x14ac:dyDescent="0.2">
      <c r="D2390" s="57"/>
      <c r="E2390" s="58"/>
    </row>
    <row r="2391" spans="4:5" s="45" customFormat="1" ht="14.25" hidden="1" x14ac:dyDescent="0.2">
      <c r="D2391" s="57"/>
      <c r="E2391" s="58"/>
    </row>
    <row r="2392" spans="4:5" s="45" customFormat="1" ht="14.25" hidden="1" x14ac:dyDescent="0.2">
      <c r="D2392" s="57"/>
      <c r="E2392" s="58"/>
    </row>
    <row r="2393" spans="4:5" s="45" customFormat="1" ht="14.25" hidden="1" x14ac:dyDescent="0.2">
      <c r="D2393" s="57"/>
      <c r="E2393" s="58"/>
    </row>
    <row r="2394" spans="4:5" s="45" customFormat="1" ht="14.25" hidden="1" x14ac:dyDescent="0.2">
      <c r="D2394" s="57"/>
      <c r="E2394" s="58"/>
    </row>
    <row r="2395" spans="4:5" s="45" customFormat="1" ht="14.25" hidden="1" x14ac:dyDescent="0.2">
      <c r="D2395" s="57"/>
      <c r="E2395" s="58"/>
    </row>
    <row r="2396" spans="4:5" s="45" customFormat="1" ht="14.25" hidden="1" x14ac:dyDescent="0.2">
      <c r="D2396" s="57"/>
      <c r="E2396" s="58"/>
    </row>
    <row r="2397" spans="4:5" s="45" customFormat="1" ht="14.25" hidden="1" x14ac:dyDescent="0.2">
      <c r="D2397" s="57"/>
      <c r="E2397" s="58"/>
    </row>
    <row r="2398" spans="4:5" s="45" customFormat="1" ht="14.25" hidden="1" x14ac:dyDescent="0.2">
      <c r="D2398" s="57"/>
      <c r="E2398" s="58"/>
    </row>
    <row r="2399" spans="4:5" s="45" customFormat="1" ht="14.25" hidden="1" x14ac:dyDescent="0.2">
      <c r="D2399" s="57"/>
      <c r="E2399" s="58"/>
    </row>
    <row r="2400" spans="4:5" s="45" customFormat="1" ht="14.25" hidden="1" x14ac:dyDescent="0.2">
      <c r="D2400" s="57"/>
      <c r="E2400" s="58"/>
    </row>
    <row r="2401" spans="4:5" s="45" customFormat="1" ht="14.25" hidden="1" x14ac:dyDescent="0.2">
      <c r="D2401" s="57"/>
      <c r="E2401" s="58"/>
    </row>
    <row r="2402" spans="4:5" s="45" customFormat="1" ht="14.25" hidden="1" x14ac:dyDescent="0.2">
      <c r="D2402" s="57"/>
      <c r="E2402" s="58"/>
    </row>
    <row r="2403" spans="4:5" s="45" customFormat="1" ht="14.25" hidden="1" x14ac:dyDescent="0.2">
      <c r="D2403" s="57"/>
      <c r="E2403" s="58"/>
    </row>
    <row r="2404" spans="4:5" s="45" customFormat="1" ht="14.25" hidden="1" x14ac:dyDescent="0.2">
      <c r="D2404" s="57"/>
      <c r="E2404" s="58"/>
    </row>
    <row r="2405" spans="4:5" s="45" customFormat="1" ht="14.25" hidden="1" x14ac:dyDescent="0.2">
      <c r="D2405" s="57"/>
      <c r="E2405" s="58"/>
    </row>
    <row r="2406" spans="4:5" s="45" customFormat="1" ht="14.25" hidden="1" x14ac:dyDescent="0.2">
      <c r="D2406" s="57"/>
      <c r="E2406" s="58"/>
    </row>
    <row r="2407" spans="4:5" s="45" customFormat="1" ht="14.25" hidden="1" x14ac:dyDescent="0.2">
      <c r="D2407" s="57"/>
      <c r="E2407" s="58"/>
    </row>
    <row r="2408" spans="4:5" s="45" customFormat="1" ht="14.25" hidden="1" x14ac:dyDescent="0.2">
      <c r="D2408" s="57"/>
      <c r="E2408" s="58"/>
    </row>
    <row r="2409" spans="4:5" s="45" customFormat="1" ht="14.25" hidden="1" x14ac:dyDescent="0.2">
      <c r="D2409" s="57"/>
      <c r="E2409" s="58"/>
    </row>
    <row r="2410" spans="4:5" s="45" customFormat="1" ht="14.25" hidden="1" x14ac:dyDescent="0.2">
      <c r="D2410" s="57"/>
      <c r="E2410" s="58"/>
    </row>
    <row r="2411" spans="4:5" s="45" customFormat="1" ht="14.25" hidden="1" x14ac:dyDescent="0.2">
      <c r="D2411" s="57"/>
      <c r="E2411" s="58"/>
    </row>
    <row r="2412" spans="4:5" s="45" customFormat="1" ht="14.25" hidden="1" x14ac:dyDescent="0.2">
      <c r="D2412" s="57"/>
      <c r="E2412" s="58"/>
    </row>
    <row r="2413" spans="4:5" s="45" customFormat="1" ht="14.25" hidden="1" x14ac:dyDescent="0.2">
      <c r="D2413" s="57"/>
      <c r="E2413" s="58"/>
    </row>
    <row r="2414" spans="4:5" s="45" customFormat="1" ht="14.25" hidden="1" x14ac:dyDescent="0.2">
      <c r="D2414" s="57"/>
      <c r="E2414" s="58"/>
    </row>
    <row r="2415" spans="4:5" s="45" customFormat="1" ht="14.25" hidden="1" x14ac:dyDescent="0.2">
      <c r="D2415" s="57"/>
      <c r="E2415" s="58"/>
    </row>
    <row r="2416" spans="4:5" s="45" customFormat="1" ht="14.25" hidden="1" x14ac:dyDescent="0.2">
      <c r="D2416" s="57"/>
      <c r="E2416" s="58"/>
    </row>
    <row r="2417" spans="4:5" s="45" customFormat="1" ht="14.25" hidden="1" x14ac:dyDescent="0.2">
      <c r="D2417" s="57"/>
      <c r="E2417" s="58"/>
    </row>
    <row r="2418" spans="4:5" s="45" customFormat="1" ht="14.25" hidden="1" x14ac:dyDescent="0.2">
      <c r="D2418" s="57"/>
      <c r="E2418" s="58"/>
    </row>
    <row r="2419" spans="4:5" s="45" customFormat="1" ht="14.25" hidden="1" x14ac:dyDescent="0.2">
      <c r="D2419" s="57"/>
      <c r="E2419" s="58"/>
    </row>
    <row r="2420" spans="4:5" s="45" customFormat="1" ht="14.25" hidden="1" x14ac:dyDescent="0.2">
      <c r="D2420" s="57"/>
      <c r="E2420" s="58"/>
    </row>
    <row r="2421" spans="4:5" s="45" customFormat="1" ht="14.25" hidden="1" x14ac:dyDescent="0.2">
      <c r="D2421" s="57"/>
      <c r="E2421" s="58"/>
    </row>
    <row r="2422" spans="4:5" s="45" customFormat="1" ht="14.25" hidden="1" x14ac:dyDescent="0.2">
      <c r="D2422" s="57"/>
      <c r="E2422" s="58"/>
    </row>
    <row r="2423" spans="4:5" s="45" customFormat="1" ht="14.25" hidden="1" x14ac:dyDescent="0.2">
      <c r="D2423" s="57"/>
      <c r="E2423" s="58"/>
    </row>
    <row r="2424" spans="4:5" s="45" customFormat="1" ht="14.25" hidden="1" x14ac:dyDescent="0.2">
      <c r="D2424" s="57"/>
      <c r="E2424" s="58"/>
    </row>
    <row r="2425" spans="4:5" s="45" customFormat="1" ht="14.25" hidden="1" x14ac:dyDescent="0.2">
      <c r="D2425" s="57"/>
      <c r="E2425" s="58"/>
    </row>
    <row r="2426" spans="4:5" s="45" customFormat="1" ht="14.25" hidden="1" x14ac:dyDescent="0.2">
      <c r="D2426" s="57"/>
      <c r="E2426" s="58"/>
    </row>
    <row r="2427" spans="4:5" s="45" customFormat="1" ht="14.25" hidden="1" x14ac:dyDescent="0.2">
      <c r="D2427" s="57"/>
      <c r="E2427" s="58"/>
    </row>
    <row r="2428" spans="4:5" s="45" customFormat="1" ht="14.25" hidden="1" x14ac:dyDescent="0.2">
      <c r="D2428" s="57"/>
      <c r="E2428" s="58"/>
    </row>
    <row r="2429" spans="4:5" s="45" customFormat="1" ht="14.25" hidden="1" x14ac:dyDescent="0.2">
      <c r="D2429" s="57"/>
      <c r="E2429" s="58"/>
    </row>
    <row r="2430" spans="4:5" s="45" customFormat="1" ht="14.25" hidden="1" x14ac:dyDescent="0.2">
      <c r="D2430" s="57"/>
      <c r="E2430" s="58"/>
    </row>
    <row r="2431" spans="4:5" s="45" customFormat="1" ht="14.25" hidden="1" x14ac:dyDescent="0.2">
      <c r="D2431" s="57"/>
      <c r="E2431" s="58"/>
    </row>
    <row r="2432" spans="4:5" s="45" customFormat="1" ht="14.25" hidden="1" x14ac:dyDescent="0.2">
      <c r="D2432" s="57"/>
      <c r="E2432" s="58"/>
    </row>
    <row r="2433" spans="4:5" s="45" customFormat="1" ht="14.25" hidden="1" x14ac:dyDescent="0.2">
      <c r="D2433" s="57"/>
      <c r="E2433" s="58"/>
    </row>
    <row r="2434" spans="4:5" s="45" customFormat="1" ht="14.25" hidden="1" x14ac:dyDescent="0.2">
      <c r="D2434" s="57"/>
      <c r="E2434" s="58"/>
    </row>
    <row r="2435" spans="4:5" s="45" customFormat="1" ht="14.25" hidden="1" x14ac:dyDescent="0.2">
      <c r="D2435" s="57"/>
      <c r="E2435" s="58"/>
    </row>
    <row r="2436" spans="4:5" s="45" customFormat="1" ht="14.25" hidden="1" x14ac:dyDescent="0.2">
      <c r="D2436" s="57"/>
      <c r="E2436" s="58"/>
    </row>
    <row r="2437" spans="4:5" s="45" customFormat="1" ht="14.25" hidden="1" x14ac:dyDescent="0.2">
      <c r="D2437" s="57"/>
      <c r="E2437" s="58"/>
    </row>
    <row r="2438" spans="4:5" s="45" customFormat="1" ht="14.25" hidden="1" x14ac:dyDescent="0.2">
      <c r="D2438" s="57"/>
      <c r="E2438" s="58"/>
    </row>
    <row r="2439" spans="4:5" s="45" customFormat="1" ht="14.25" hidden="1" x14ac:dyDescent="0.2">
      <c r="D2439" s="57"/>
      <c r="E2439" s="58"/>
    </row>
    <row r="2440" spans="4:5" s="45" customFormat="1" ht="14.25" hidden="1" x14ac:dyDescent="0.2">
      <c r="D2440" s="57"/>
      <c r="E2440" s="58"/>
    </row>
    <row r="2441" spans="4:5" s="45" customFormat="1" ht="14.25" hidden="1" x14ac:dyDescent="0.2">
      <c r="D2441" s="57"/>
      <c r="E2441" s="58"/>
    </row>
    <row r="2442" spans="4:5" s="45" customFormat="1" ht="14.25" hidden="1" x14ac:dyDescent="0.2">
      <c r="D2442" s="57"/>
      <c r="E2442" s="58"/>
    </row>
    <row r="2443" spans="4:5" s="45" customFormat="1" ht="14.25" hidden="1" x14ac:dyDescent="0.2">
      <c r="D2443" s="57"/>
      <c r="E2443" s="58"/>
    </row>
    <row r="2444" spans="4:5" s="45" customFormat="1" ht="14.25" hidden="1" x14ac:dyDescent="0.2">
      <c r="D2444" s="57"/>
      <c r="E2444" s="58"/>
    </row>
    <row r="2445" spans="4:5" s="45" customFormat="1" ht="14.25" hidden="1" x14ac:dyDescent="0.2">
      <c r="D2445" s="57"/>
      <c r="E2445" s="58"/>
    </row>
    <row r="2446" spans="4:5" s="45" customFormat="1" ht="14.25" hidden="1" x14ac:dyDescent="0.2">
      <c r="D2446" s="57"/>
      <c r="E2446" s="58"/>
    </row>
    <row r="2447" spans="4:5" s="45" customFormat="1" ht="14.25" hidden="1" x14ac:dyDescent="0.2">
      <c r="D2447" s="57"/>
      <c r="E2447" s="58"/>
    </row>
    <row r="2448" spans="4:5" s="45" customFormat="1" ht="14.25" hidden="1" x14ac:dyDescent="0.2">
      <c r="D2448" s="57"/>
      <c r="E2448" s="58"/>
    </row>
    <row r="2449" spans="4:5" s="45" customFormat="1" ht="14.25" hidden="1" x14ac:dyDescent="0.2">
      <c r="D2449" s="57"/>
      <c r="E2449" s="58"/>
    </row>
    <row r="2450" spans="4:5" s="45" customFormat="1" ht="14.25" hidden="1" x14ac:dyDescent="0.2">
      <c r="D2450" s="57"/>
      <c r="E2450" s="58"/>
    </row>
    <row r="2451" spans="4:5" s="45" customFormat="1" ht="14.25" hidden="1" x14ac:dyDescent="0.2">
      <c r="D2451" s="57"/>
      <c r="E2451" s="58"/>
    </row>
    <row r="2452" spans="4:5" s="45" customFormat="1" ht="14.25" hidden="1" x14ac:dyDescent="0.2">
      <c r="D2452" s="57"/>
      <c r="E2452" s="58"/>
    </row>
    <row r="2453" spans="4:5" s="45" customFormat="1" ht="14.25" hidden="1" x14ac:dyDescent="0.2">
      <c r="D2453" s="57"/>
      <c r="E2453" s="58"/>
    </row>
    <row r="2454" spans="4:5" s="45" customFormat="1" ht="14.25" hidden="1" x14ac:dyDescent="0.2">
      <c r="D2454" s="57"/>
      <c r="E2454" s="58"/>
    </row>
    <row r="2455" spans="4:5" s="45" customFormat="1" ht="14.25" hidden="1" x14ac:dyDescent="0.2">
      <c r="D2455" s="57"/>
      <c r="E2455" s="58"/>
    </row>
    <row r="2456" spans="4:5" s="45" customFormat="1" ht="14.25" hidden="1" x14ac:dyDescent="0.2">
      <c r="D2456" s="57"/>
      <c r="E2456" s="58"/>
    </row>
    <row r="2457" spans="4:5" s="45" customFormat="1" ht="14.25" hidden="1" x14ac:dyDescent="0.2">
      <c r="D2457" s="57"/>
      <c r="E2457" s="58"/>
    </row>
    <row r="2458" spans="4:5" s="45" customFormat="1" ht="14.25" hidden="1" x14ac:dyDescent="0.2">
      <c r="D2458" s="57"/>
      <c r="E2458" s="58"/>
    </row>
    <row r="2459" spans="4:5" s="45" customFormat="1" ht="14.25" hidden="1" x14ac:dyDescent="0.2">
      <c r="D2459" s="57"/>
      <c r="E2459" s="58"/>
    </row>
    <row r="2460" spans="4:5" s="45" customFormat="1" ht="14.25" hidden="1" x14ac:dyDescent="0.2">
      <c r="D2460" s="57"/>
      <c r="E2460" s="58"/>
    </row>
    <row r="2461" spans="4:5" s="45" customFormat="1" ht="14.25" hidden="1" x14ac:dyDescent="0.2">
      <c r="D2461" s="57"/>
      <c r="E2461" s="58"/>
    </row>
    <row r="2462" spans="4:5" s="45" customFormat="1" ht="14.25" hidden="1" x14ac:dyDescent="0.2">
      <c r="D2462" s="57"/>
      <c r="E2462" s="58"/>
    </row>
    <row r="2463" spans="4:5" s="45" customFormat="1" ht="14.25" hidden="1" x14ac:dyDescent="0.2">
      <c r="D2463" s="57"/>
      <c r="E2463" s="58"/>
    </row>
    <row r="2464" spans="4:5" s="45" customFormat="1" ht="14.25" hidden="1" x14ac:dyDescent="0.2">
      <c r="D2464" s="57"/>
      <c r="E2464" s="58"/>
    </row>
    <row r="2465" spans="4:5" s="45" customFormat="1" ht="14.25" hidden="1" x14ac:dyDescent="0.2">
      <c r="D2465" s="57"/>
      <c r="E2465" s="58"/>
    </row>
    <row r="2466" spans="4:5" s="45" customFormat="1" ht="14.25" hidden="1" x14ac:dyDescent="0.2">
      <c r="D2466" s="57"/>
      <c r="E2466" s="58"/>
    </row>
    <row r="2467" spans="4:5" s="45" customFormat="1" ht="14.25" hidden="1" x14ac:dyDescent="0.2">
      <c r="D2467" s="57"/>
      <c r="E2467" s="58"/>
    </row>
    <row r="2468" spans="4:5" s="45" customFormat="1" ht="14.25" hidden="1" x14ac:dyDescent="0.2">
      <c r="D2468" s="57"/>
      <c r="E2468" s="58"/>
    </row>
    <row r="2469" spans="4:5" s="45" customFormat="1" ht="14.25" hidden="1" x14ac:dyDescent="0.2">
      <c r="D2469" s="57"/>
      <c r="E2469" s="58"/>
    </row>
    <row r="2470" spans="4:5" s="45" customFormat="1" ht="14.25" hidden="1" x14ac:dyDescent="0.2">
      <c r="D2470" s="57"/>
      <c r="E2470" s="58"/>
    </row>
    <row r="2471" spans="4:5" s="45" customFormat="1" ht="14.25" hidden="1" x14ac:dyDescent="0.2">
      <c r="D2471" s="57"/>
      <c r="E2471" s="58"/>
    </row>
    <row r="2472" spans="4:5" s="45" customFormat="1" ht="14.25" hidden="1" x14ac:dyDescent="0.2">
      <c r="D2472" s="57"/>
      <c r="E2472" s="58"/>
    </row>
    <row r="2473" spans="4:5" s="45" customFormat="1" ht="14.25" hidden="1" x14ac:dyDescent="0.2">
      <c r="D2473" s="57"/>
      <c r="E2473" s="58"/>
    </row>
    <row r="2474" spans="4:5" s="45" customFormat="1" ht="14.25" hidden="1" x14ac:dyDescent="0.2">
      <c r="D2474" s="57"/>
      <c r="E2474" s="58"/>
    </row>
    <row r="2475" spans="4:5" s="45" customFormat="1" ht="14.25" hidden="1" x14ac:dyDescent="0.2">
      <c r="D2475" s="57"/>
      <c r="E2475" s="58"/>
    </row>
    <row r="2476" spans="4:5" s="45" customFormat="1" ht="14.25" hidden="1" x14ac:dyDescent="0.2">
      <c r="D2476" s="57"/>
      <c r="E2476" s="58"/>
    </row>
    <row r="2477" spans="4:5" s="45" customFormat="1" ht="14.25" hidden="1" x14ac:dyDescent="0.2">
      <c r="D2477" s="57"/>
      <c r="E2477" s="58"/>
    </row>
    <row r="2478" spans="4:5" s="45" customFormat="1" ht="14.25" hidden="1" x14ac:dyDescent="0.2">
      <c r="D2478" s="57"/>
      <c r="E2478" s="58"/>
    </row>
    <row r="2479" spans="4:5" s="45" customFormat="1" ht="14.25" hidden="1" x14ac:dyDescent="0.2">
      <c r="D2479" s="57"/>
      <c r="E2479" s="58"/>
    </row>
    <row r="2480" spans="4:5" s="45" customFormat="1" ht="14.25" hidden="1" x14ac:dyDescent="0.2">
      <c r="D2480" s="57"/>
      <c r="E2480" s="58"/>
    </row>
    <row r="2481" spans="4:5" s="45" customFormat="1" ht="14.25" hidden="1" x14ac:dyDescent="0.2">
      <c r="D2481" s="57"/>
      <c r="E2481" s="58"/>
    </row>
    <row r="2482" spans="4:5" s="45" customFormat="1" ht="14.25" hidden="1" x14ac:dyDescent="0.2">
      <c r="D2482" s="57"/>
      <c r="E2482" s="58"/>
    </row>
    <row r="2483" spans="4:5" s="45" customFormat="1" ht="14.25" hidden="1" x14ac:dyDescent="0.2">
      <c r="D2483" s="57"/>
      <c r="E2483" s="58"/>
    </row>
    <row r="2484" spans="4:5" s="45" customFormat="1" ht="14.25" hidden="1" x14ac:dyDescent="0.2">
      <c r="D2484" s="57"/>
      <c r="E2484" s="58"/>
    </row>
    <row r="2485" spans="4:5" s="45" customFormat="1" ht="14.25" hidden="1" x14ac:dyDescent="0.2">
      <c r="D2485" s="57"/>
      <c r="E2485" s="58"/>
    </row>
    <row r="2486" spans="4:5" s="45" customFormat="1" ht="14.25" hidden="1" x14ac:dyDescent="0.2">
      <c r="D2486" s="57"/>
      <c r="E2486" s="58"/>
    </row>
    <row r="2487" spans="4:5" s="45" customFormat="1" ht="14.25" hidden="1" x14ac:dyDescent="0.2">
      <c r="D2487" s="57"/>
      <c r="E2487" s="58"/>
    </row>
    <row r="2488" spans="4:5" s="45" customFormat="1" ht="14.25" hidden="1" x14ac:dyDescent="0.2">
      <c r="D2488" s="57"/>
      <c r="E2488" s="58"/>
    </row>
    <row r="2489" spans="4:5" s="45" customFormat="1" ht="14.25" hidden="1" x14ac:dyDescent="0.2">
      <c r="D2489" s="57"/>
      <c r="E2489" s="58"/>
    </row>
    <row r="2490" spans="4:5" s="45" customFormat="1" ht="14.25" hidden="1" x14ac:dyDescent="0.2">
      <c r="D2490" s="57"/>
      <c r="E2490" s="58"/>
    </row>
    <row r="2491" spans="4:5" s="45" customFormat="1" ht="14.25" hidden="1" x14ac:dyDescent="0.2">
      <c r="D2491" s="57"/>
      <c r="E2491" s="58"/>
    </row>
    <row r="2492" spans="4:5" s="45" customFormat="1" ht="14.25" hidden="1" x14ac:dyDescent="0.2">
      <c r="D2492" s="57"/>
      <c r="E2492" s="58"/>
    </row>
    <row r="2493" spans="4:5" s="45" customFormat="1" ht="14.25" hidden="1" x14ac:dyDescent="0.2">
      <c r="D2493" s="57"/>
      <c r="E2493" s="58"/>
    </row>
    <row r="2494" spans="4:5" s="45" customFormat="1" ht="14.25" hidden="1" x14ac:dyDescent="0.2">
      <c r="D2494" s="57"/>
      <c r="E2494" s="58"/>
    </row>
    <row r="2495" spans="4:5" s="45" customFormat="1" ht="14.25" hidden="1" x14ac:dyDescent="0.2">
      <c r="D2495" s="57"/>
      <c r="E2495" s="58"/>
    </row>
    <row r="2496" spans="4:5" s="45" customFormat="1" ht="14.25" hidden="1" x14ac:dyDescent="0.2">
      <c r="D2496" s="57"/>
      <c r="E2496" s="58"/>
    </row>
    <row r="2497" spans="4:5" s="45" customFormat="1" ht="14.25" hidden="1" x14ac:dyDescent="0.2">
      <c r="D2497" s="57"/>
      <c r="E2497" s="58"/>
    </row>
    <row r="2498" spans="4:5" s="45" customFormat="1" ht="14.25" hidden="1" x14ac:dyDescent="0.2">
      <c r="D2498" s="57"/>
      <c r="E2498" s="58"/>
    </row>
    <row r="2499" spans="4:5" s="45" customFormat="1" ht="14.25" hidden="1" x14ac:dyDescent="0.2">
      <c r="D2499" s="57"/>
      <c r="E2499" s="58"/>
    </row>
    <row r="2500" spans="4:5" s="45" customFormat="1" ht="14.25" hidden="1" x14ac:dyDescent="0.2">
      <c r="D2500" s="57"/>
      <c r="E2500" s="58"/>
    </row>
    <row r="2501" spans="4:5" s="45" customFormat="1" ht="14.25" hidden="1" x14ac:dyDescent="0.2">
      <c r="D2501" s="57"/>
      <c r="E2501" s="58"/>
    </row>
    <row r="2502" spans="4:5" s="45" customFormat="1" ht="14.25" hidden="1" x14ac:dyDescent="0.2">
      <c r="D2502" s="57"/>
      <c r="E2502" s="58"/>
    </row>
    <row r="2503" spans="4:5" s="45" customFormat="1" ht="14.25" hidden="1" x14ac:dyDescent="0.2">
      <c r="D2503" s="57"/>
      <c r="E2503" s="58"/>
    </row>
    <row r="2504" spans="4:5" s="45" customFormat="1" ht="14.25" hidden="1" x14ac:dyDescent="0.2">
      <c r="D2504" s="57"/>
      <c r="E2504" s="58"/>
    </row>
    <row r="2505" spans="4:5" s="45" customFormat="1" ht="14.25" hidden="1" x14ac:dyDescent="0.2">
      <c r="D2505" s="57"/>
      <c r="E2505" s="58"/>
    </row>
    <row r="2506" spans="4:5" s="45" customFormat="1" ht="14.25" hidden="1" x14ac:dyDescent="0.2">
      <c r="D2506" s="57"/>
      <c r="E2506" s="58"/>
    </row>
    <row r="2507" spans="4:5" s="45" customFormat="1" ht="14.25" hidden="1" x14ac:dyDescent="0.2">
      <c r="D2507" s="57"/>
      <c r="E2507" s="58"/>
    </row>
    <row r="2508" spans="4:5" s="45" customFormat="1" ht="14.25" hidden="1" x14ac:dyDescent="0.2">
      <c r="D2508" s="57"/>
      <c r="E2508" s="58"/>
    </row>
    <row r="2509" spans="4:5" s="45" customFormat="1" ht="14.25" hidden="1" x14ac:dyDescent="0.2">
      <c r="D2509" s="57"/>
      <c r="E2509" s="58"/>
    </row>
    <row r="2510" spans="4:5" s="45" customFormat="1" ht="14.25" hidden="1" x14ac:dyDescent="0.2">
      <c r="D2510" s="57"/>
      <c r="E2510" s="58"/>
    </row>
    <row r="2511" spans="4:5" s="45" customFormat="1" ht="14.25" hidden="1" x14ac:dyDescent="0.2">
      <c r="D2511" s="57"/>
      <c r="E2511" s="58"/>
    </row>
    <row r="2512" spans="4:5" s="45" customFormat="1" ht="14.25" hidden="1" x14ac:dyDescent="0.2">
      <c r="D2512" s="57"/>
      <c r="E2512" s="58"/>
    </row>
    <row r="2513" spans="4:5" s="45" customFormat="1" ht="14.25" hidden="1" x14ac:dyDescent="0.2">
      <c r="D2513" s="57"/>
      <c r="E2513" s="58"/>
    </row>
    <row r="2514" spans="4:5" s="45" customFormat="1" ht="14.25" hidden="1" x14ac:dyDescent="0.2">
      <c r="D2514" s="57"/>
      <c r="E2514" s="58"/>
    </row>
    <row r="2515" spans="4:5" s="45" customFormat="1" ht="14.25" hidden="1" x14ac:dyDescent="0.2">
      <c r="D2515" s="57"/>
      <c r="E2515" s="58"/>
    </row>
    <row r="2516" spans="4:5" s="45" customFormat="1" ht="14.25" hidden="1" x14ac:dyDescent="0.2">
      <c r="D2516" s="57"/>
      <c r="E2516" s="58"/>
    </row>
    <row r="2517" spans="4:5" s="45" customFormat="1" ht="14.25" hidden="1" x14ac:dyDescent="0.2">
      <c r="D2517" s="57"/>
      <c r="E2517" s="58"/>
    </row>
    <row r="2518" spans="4:5" s="45" customFormat="1" ht="14.25" hidden="1" x14ac:dyDescent="0.2">
      <c r="D2518" s="57"/>
      <c r="E2518" s="58"/>
    </row>
    <row r="2519" spans="4:5" s="45" customFormat="1" ht="14.25" hidden="1" x14ac:dyDescent="0.2">
      <c r="D2519" s="57"/>
      <c r="E2519" s="58"/>
    </row>
    <row r="2520" spans="4:5" s="45" customFormat="1" ht="14.25" hidden="1" x14ac:dyDescent="0.2">
      <c r="D2520" s="57"/>
      <c r="E2520" s="58"/>
    </row>
    <row r="2521" spans="4:5" s="45" customFormat="1" ht="14.25" hidden="1" x14ac:dyDescent="0.2">
      <c r="D2521" s="57"/>
      <c r="E2521" s="58"/>
    </row>
    <row r="2522" spans="4:5" s="45" customFormat="1" ht="14.25" hidden="1" x14ac:dyDescent="0.2">
      <c r="D2522" s="57"/>
      <c r="E2522" s="58"/>
    </row>
    <row r="2523" spans="4:5" s="45" customFormat="1" ht="14.25" hidden="1" x14ac:dyDescent="0.2">
      <c r="D2523" s="57"/>
      <c r="E2523" s="58"/>
    </row>
    <row r="2524" spans="4:5" s="45" customFormat="1" ht="14.25" hidden="1" x14ac:dyDescent="0.2">
      <c r="D2524" s="57"/>
      <c r="E2524" s="58"/>
    </row>
    <row r="2525" spans="4:5" s="45" customFormat="1" ht="14.25" hidden="1" x14ac:dyDescent="0.2">
      <c r="D2525" s="57"/>
      <c r="E2525" s="58"/>
    </row>
    <row r="2526" spans="4:5" s="45" customFormat="1" ht="14.25" hidden="1" x14ac:dyDescent="0.2">
      <c r="D2526" s="57"/>
      <c r="E2526" s="58"/>
    </row>
    <row r="2527" spans="4:5" s="45" customFormat="1" ht="14.25" hidden="1" x14ac:dyDescent="0.2">
      <c r="D2527" s="57"/>
      <c r="E2527" s="58"/>
    </row>
    <row r="2528" spans="4:5" s="45" customFormat="1" ht="14.25" hidden="1" x14ac:dyDescent="0.2">
      <c r="D2528" s="57"/>
      <c r="E2528" s="58"/>
    </row>
    <row r="2529" spans="4:5" s="45" customFormat="1" ht="14.25" hidden="1" x14ac:dyDescent="0.2">
      <c r="D2529" s="57"/>
      <c r="E2529" s="58"/>
    </row>
    <row r="2530" spans="4:5" s="45" customFormat="1" ht="14.25" hidden="1" x14ac:dyDescent="0.2">
      <c r="D2530" s="57"/>
      <c r="E2530" s="58"/>
    </row>
    <row r="2531" spans="4:5" s="45" customFormat="1" ht="14.25" hidden="1" x14ac:dyDescent="0.2">
      <c r="D2531" s="57"/>
      <c r="E2531" s="58"/>
    </row>
    <row r="2532" spans="4:5" s="45" customFormat="1" ht="14.25" hidden="1" x14ac:dyDescent="0.2">
      <c r="D2532" s="57"/>
      <c r="E2532" s="58"/>
    </row>
    <row r="2533" spans="4:5" s="45" customFormat="1" ht="14.25" hidden="1" x14ac:dyDescent="0.2">
      <c r="D2533" s="57"/>
      <c r="E2533" s="58"/>
    </row>
    <row r="2534" spans="4:5" s="45" customFormat="1" ht="14.25" hidden="1" x14ac:dyDescent="0.2">
      <c r="D2534" s="57"/>
      <c r="E2534" s="58"/>
    </row>
    <row r="2535" spans="4:5" s="45" customFormat="1" ht="14.25" hidden="1" x14ac:dyDescent="0.2">
      <c r="D2535" s="57"/>
      <c r="E2535" s="58"/>
    </row>
    <row r="2536" spans="4:5" s="45" customFormat="1" ht="14.25" hidden="1" x14ac:dyDescent="0.2">
      <c r="D2536" s="57"/>
      <c r="E2536" s="58"/>
    </row>
    <row r="2537" spans="4:5" s="45" customFormat="1" ht="14.25" hidden="1" x14ac:dyDescent="0.2">
      <c r="D2537" s="57"/>
      <c r="E2537" s="58"/>
    </row>
    <row r="2538" spans="4:5" s="45" customFormat="1" ht="14.25" hidden="1" x14ac:dyDescent="0.2">
      <c r="D2538" s="57"/>
      <c r="E2538" s="58"/>
    </row>
    <row r="2539" spans="4:5" s="45" customFormat="1" ht="14.25" hidden="1" x14ac:dyDescent="0.2">
      <c r="D2539" s="57"/>
      <c r="E2539" s="58"/>
    </row>
    <row r="2540" spans="4:5" s="45" customFormat="1" ht="14.25" hidden="1" x14ac:dyDescent="0.2">
      <c r="D2540" s="57"/>
      <c r="E2540" s="58"/>
    </row>
    <row r="2541" spans="4:5" s="45" customFormat="1" ht="14.25" hidden="1" x14ac:dyDescent="0.2">
      <c r="D2541" s="57"/>
      <c r="E2541" s="58"/>
    </row>
    <row r="2542" spans="4:5" s="45" customFormat="1" ht="14.25" hidden="1" x14ac:dyDescent="0.2">
      <c r="D2542" s="57"/>
      <c r="E2542" s="58"/>
    </row>
    <row r="2543" spans="4:5" s="45" customFormat="1" ht="14.25" hidden="1" x14ac:dyDescent="0.2">
      <c r="D2543" s="57"/>
      <c r="E2543" s="58"/>
    </row>
    <row r="2544" spans="4:5" s="45" customFormat="1" ht="14.25" hidden="1" x14ac:dyDescent="0.2">
      <c r="D2544" s="57"/>
      <c r="E2544" s="58"/>
    </row>
    <row r="2545" spans="4:5" s="45" customFormat="1" ht="14.25" hidden="1" x14ac:dyDescent="0.2">
      <c r="D2545" s="57"/>
      <c r="E2545" s="58"/>
    </row>
    <row r="2546" spans="4:5" s="45" customFormat="1" ht="14.25" hidden="1" x14ac:dyDescent="0.2">
      <c r="D2546" s="57"/>
      <c r="E2546" s="58"/>
    </row>
    <row r="2547" spans="4:5" s="45" customFormat="1" ht="14.25" hidden="1" x14ac:dyDescent="0.2">
      <c r="D2547" s="57"/>
      <c r="E2547" s="58"/>
    </row>
    <row r="2548" spans="4:5" s="45" customFormat="1" ht="14.25" hidden="1" x14ac:dyDescent="0.2">
      <c r="D2548" s="57"/>
      <c r="E2548" s="58"/>
    </row>
    <row r="2549" spans="4:5" s="45" customFormat="1" ht="14.25" hidden="1" x14ac:dyDescent="0.2">
      <c r="D2549" s="57"/>
      <c r="E2549" s="58"/>
    </row>
    <row r="2550" spans="4:5" s="45" customFormat="1" ht="14.25" hidden="1" x14ac:dyDescent="0.2">
      <c r="D2550" s="57"/>
      <c r="E2550" s="58"/>
    </row>
    <row r="2551" spans="4:5" s="45" customFormat="1" ht="14.25" hidden="1" x14ac:dyDescent="0.2">
      <c r="D2551" s="57"/>
      <c r="E2551" s="58"/>
    </row>
    <row r="2552" spans="4:5" s="45" customFormat="1" ht="14.25" hidden="1" x14ac:dyDescent="0.2">
      <c r="D2552" s="57"/>
      <c r="E2552" s="58"/>
    </row>
    <row r="2553" spans="4:5" s="45" customFormat="1" ht="14.25" hidden="1" x14ac:dyDescent="0.2">
      <c r="D2553" s="57"/>
      <c r="E2553" s="58"/>
    </row>
    <row r="2554" spans="4:5" s="45" customFormat="1" ht="14.25" hidden="1" x14ac:dyDescent="0.2">
      <c r="D2554" s="57"/>
      <c r="E2554" s="58"/>
    </row>
    <row r="2555" spans="4:5" s="45" customFormat="1" ht="14.25" hidden="1" x14ac:dyDescent="0.2">
      <c r="D2555" s="57"/>
      <c r="E2555" s="58"/>
    </row>
    <row r="2556" spans="4:5" s="45" customFormat="1" ht="14.25" hidden="1" x14ac:dyDescent="0.2">
      <c r="D2556" s="57"/>
      <c r="E2556" s="58"/>
    </row>
    <row r="2557" spans="4:5" s="45" customFormat="1" ht="14.25" hidden="1" x14ac:dyDescent="0.2">
      <c r="D2557" s="57"/>
      <c r="E2557" s="58"/>
    </row>
    <row r="2558" spans="4:5" s="45" customFormat="1" ht="14.25" hidden="1" x14ac:dyDescent="0.2">
      <c r="D2558" s="57"/>
      <c r="E2558" s="58"/>
    </row>
    <row r="2559" spans="4:5" s="45" customFormat="1" ht="14.25" hidden="1" x14ac:dyDescent="0.2">
      <c r="D2559" s="57"/>
      <c r="E2559" s="58"/>
    </row>
    <row r="2560" spans="4:5" s="45" customFormat="1" ht="14.25" hidden="1" x14ac:dyDescent="0.2">
      <c r="D2560" s="57"/>
      <c r="E2560" s="58"/>
    </row>
    <row r="2561" spans="4:5" s="45" customFormat="1" ht="14.25" hidden="1" x14ac:dyDescent="0.2">
      <c r="D2561" s="57"/>
      <c r="E2561" s="58"/>
    </row>
    <row r="2562" spans="4:5" s="45" customFormat="1" ht="14.25" hidden="1" x14ac:dyDescent="0.2">
      <c r="D2562" s="57"/>
      <c r="E2562" s="58"/>
    </row>
    <row r="2563" spans="4:5" s="45" customFormat="1" ht="14.25" hidden="1" x14ac:dyDescent="0.2">
      <c r="D2563" s="57"/>
      <c r="E2563" s="58"/>
    </row>
    <row r="2564" spans="4:5" s="45" customFormat="1" ht="14.25" hidden="1" x14ac:dyDescent="0.2">
      <c r="D2564" s="57"/>
      <c r="E2564" s="58"/>
    </row>
    <row r="2565" spans="4:5" s="45" customFormat="1" ht="14.25" hidden="1" x14ac:dyDescent="0.2">
      <c r="D2565" s="57"/>
      <c r="E2565" s="58"/>
    </row>
    <row r="2566" spans="4:5" s="45" customFormat="1" ht="14.25" hidden="1" x14ac:dyDescent="0.2">
      <c r="D2566" s="57"/>
      <c r="E2566" s="58"/>
    </row>
    <row r="2567" spans="4:5" s="45" customFormat="1" ht="14.25" hidden="1" x14ac:dyDescent="0.2">
      <c r="D2567" s="57"/>
      <c r="E2567" s="58"/>
    </row>
    <row r="2568" spans="4:5" s="45" customFormat="1" ht="14.25" hidden="1" x14ac:dyDescent="0.2">
      <c r="D2568" s="57"/>
      <c r="E2568" s="58"/>
    </row>
    <row r="2569" spans="4:5" s="45" customFormat="1" ht="14.25" hidden="1" x14ac:dyDescent="0.2">
      <c r="D2569" s="57"/>
      <c r="E2569" s="58"/>
    </row>
    <row r="2570" spans="4:5" s="45" customFormat="1" ht="14.25" hidden="1" x14ac:dyDescent="0.2">
      <c r="D2570" s="57"/>
      <c r="E2570" s="58"/>
    </row>
    <row r="2571" spans="4:5" s="45" customFormat="1" ht="14.25" hidden="1" x14ac:dyDescent="0.2">
      <c r="D2571" s="57"/>
      <c r="E2571" s="58"/>
    </row>
    <row r="2572" spans="4:5" s="45" customFormat="1" ht="14.25" hidden="1" x14ac:dyDescent="0.2">
      <c r="D2572" s="57"/>
      <c r="E2572" s="58"/>
    </row>
    <row r="2573" spans="4:5" s="45" customFormat="1" ht="14.25" hidden="1" x14ac:dyDescent="0.2">
      <c r="D2573" s="57"/>
      <c r="E2573" s="58"/>
    </row>
    <row r="2574" spans="4:5" s="45" customFormat="1" ht="14.25" hidden="1" x14ac:dyDescent="0.2">
      <c r="D2574" s="57"/>
      <c r="E2574" s="58"/>
    </row>
    <row r="2575" spans="4:5" s="45" customFormat="1" ht="14.25" hidden="1" x14ac:dyDescent="0.2">
      <c r="D2575" s="57"/>
      <c r="E2575" s="58"/>
    </row>
    <row r="2576" spans="4:5" s="45" customFormat="1" ht="14.25" hidden="1" x14ac:dyDescent="0.2">
      <c r="D2576" s="57"/>
      <c r="E2576" s="58"/>
    </row>
    <row r="2577" spans="4:5" s="45" customFormat="1" ht="14.25" hidden="1" x14ac:dyDescent="0.2">
      <c r="D2577" s="57"/>
      <c r="E2577" s="58"/>
    </row>
    <row r="2578" spans="4:5" s="45" customFormat="1" ht="14.25" hidden="1" x14ac:dyDescent="0.2">
      <c r="D2578" s="57"/>
      <c r="E2578" s="58"/>
    </row>
    <row r="2579" spans="4:5" s="45" customFormat="1" ht="14.25" hidden="1" x14ac:dyDescent="0.2">
      <c r="D2579" s="57"/>
      <c r="E2579" s="58"/>
    </row>
    <row r="2580" spans="4:5" s="45" customFormat="1" ht="14.25" hidden="1" x14ac:dyDescent="0.2">
      <c r="D2580" s="57"/>
      <c r="E2580" s="58"/>
    </row>
    <row r="2581" spans="4:5" s="45" customFormat="1" ht="14.25" hidden="1" x14ac:dyDescent="0.2">
      <c r="D2581" s="57"/>
      <c r="E2581" s="58"/>
    </row>
    <row r="2582" spans="4:5" s="45" customFormat="1" ht="14.25" hidden="1" x14ac:dyDescent="0.2">
      <c r="D2582" s="57"/>
      <c r="E2582" s="58"/>
    </row>
    <row r="2583" spans="4:5" s="45" customFormat="1" ht="14.25" hidden="1" x14ac:dyDescent="0.2">
      <c r="D2583" s="57"/>
      <c r="E2583" s="58"/>
    </row>
    <row r="2584" spans="4:5" s="45" customFormat="1" ht="14.25" hidden="1" x14ac:dyDescent="0.2">
      <c r="D2584" s="57"/>
      <c r="E2584" s="58"/>
    </row>
    <row r="2585" spans="4:5" s="45" customFormat="1" ht="14.25" hidden="1" x14ac:dyDescent="0.2">
      <c r="D2585" s="57"/>
      <c r="E2585" s="58"/>
    </row>
    <row r="2586" spans="4:5" s="45" customFormat="1" ht="14.25" hidden="1" x14ac:dyDescent="0.2">
      <c r="D2586" s="57"/>
      <c r="E2586" s="58"/>
    </row>
    <row r="2587" spans="4:5" s="45" customFormat="1" ht="14.25" hidden="1" x14ac:dyDescent="0.2">
      <c r="D2587" s="57"/>
      <c r="E2587" s="58"/>
    </row>
    <row r="2588" spans="4:5" s="45" customFormat="1" ht="14.25" hidden="1" x14ac:dyDescent="0.2">
      <c r="D2588" s="57"/>
      <c r="E2588" s="58"/>
    </row>
    <row r="2589" spans="4:5" s="45" customFormat="1" ht="14.25" hidden="1" x14ac:dyDescent="0.2">
      <c r="D2589" s="57"/>
      <c r="E2589" s="58"/>
    </row>
    <row r="2590" spans="4:5" s="45" customFormat="1" ht="14.25" hidden="1" x14ac:dyDescent="0.2">
      <c r="D2590" s="57"/>
      <c r="E2590" s="58"/>
    </row>
    <row r="2591" spans="4:5" s="45" customFormat="1" ht="14.25" hidden="1" x14ac:dyDescent="0.2">
      <c r="D2591" s="57"/>
      <c r="E2591" s="58"/>
    </row>
    <row r="2592" spans="4:5" s="45" customFormat="1" ht="14.25" hidden="1" x14ac:dyDescent="0.2">
      <c r="D2592" s="57"/>
      <c r="E2592" s="58"/>
    </row>
    <row r="2593" spans="4:5" s="45" customFormat="1" ht="14.25" hidden="1" x14ac:dyDescent="0.2">
      <c r="D2593" s="57"/>
      <c r="E2593" s="58"/>
    </row>
    <row r="2594" spans="4:5" s="45" customFormat="1" ht="14.25" hidden="1" x14ac:dyDescent="0.2">
      <c r="D2594" s="57"/>
      <c r="E2594" s="58"/>
    </row>
    <row r="2595" spans="4:5" s="45" customFormat="1" ht="14.25" hidden="1" x14ac:dyDescent="0.2">
      <c r="D2595" s="57"/>
      <c r="E2595" s="58"/>
    </row>
    <row r="2596" spans="4:5" s="45" customFormat="1" ht="14.25" hidden="1" x14ac:dyDescent="0.2">
      <c r="D2596" s="57"/>
      <c r="E2596" s="58"/>
    </row>
    <row r="2597" spans="4:5" s="45" customFormat="1" ht="14.25" hidden="1" x14ac:dyDescent="0.2">
      <c r="D2597" s="57"/>
      <c r="E2597" s="58"/>
    </row>
    <row r="2598" spans="4:5" s="45" customFormat="1" ht="14.25" hidden="1" x14ac:dyDescent="0.2">
      <c r="D2598" s="57"/>
      <c r="E2598" s="58"/>
    </row>
    <row r="2599" spans="4:5" s="45" customFormat="1" ht="14.25" hidden="1" x14ac:dyDescent="0.2">
      <c r="D2599" s="57"/>
      <c r="E2599" s="58"/>
    </row>
    <row r="2600" spans="4:5" s="45" customFormat="1" ht="14.25" hidden="1" x14ac:dyDescent="0.2">
      <c r="D2600" s="57"/>
      <c r="E2600" s="58"/>
    </row>
    <row r="2601" spans="4:5" s="45" customFormat="1" ht="14.25" hidden="1" x14ac:dyDescent="0.2">
      <c r="D2601" s="57"/>
      <c r="E2601" s="58"/>
    </row>
    <row r="2602" spans="4:5" s="45" customFormat="1" ht="14.25" hidden="1" x14ac:dyDescent="0.2">
      <c r="D2602" s="57"/>
      <c r="E2602" s="58"/>
    </row>
    <row r="2603" spans="4:5" s="45" customFormat="1" ht="14.25" hidden="1" x14ac:dyDescent="0.2">
      <c r="D2603" s="57"/>
      <c r="E2603" s="58"/>
    </row>
    <row r="2604" spans="4:5" s="45" customFormat="1" ht="14.25" hidden="1" x14ac:dyDescent="0.2">
      <c r="D2604" s="57"/>
      <c r="E2604" s="58"/>
    </row>
    <row r="2605" spans="4:5" s="45" customFormat="1" ht="14.25" hidden="1" x14ac:dyDescent="0.2">
      <c r="D2605" s="57"/>
      <c r="E2605" s="58"/>
    </row>
    <row r="2606" spans="4:5" s="45" customFormat="1" ht="14.25" hidden="1" x14ac:dyDescent="0.2">
      <c r="D2606" s="57"/>
      <c r="E2606" s="58"/>
    </row>
    <row r="2607" spans="4:5" s="45" customFormat="1" ht="14.25" hidden="1" x14ac:dyDescent="0.2">
      <c r="D2607" s="57"/>
      <c r="E2607" s="58"/>
    </row>
    <row r="2608" spans="4:5" s="45" customFormat="1" ht="14.25" hidden="1" x14ac:dyDescent="0.2">
      <c r="D2608" s="57"/>
      <c r="E2608" s="58"/>
    </row>
    <row r="2609" spans="4:5" s="45" customFormat="1" ht="14.25" hidden="1" x14ac:dyDescent="0.2">
      <c r="D2609" s="57"/>
      <c r="E2609" s="58"/>
    </row>
    <row r="2610" spans="4:5" s="45" customFormat="1" ht="14.25" hidden="1" x14ac:dyDescent="0.2">
      <c r="D2610" s="57"/>
      <c r="E2610" s="58"/>
    </row>
    <row r="2611" spans="4:5" s="45" customFormat="1" ht="14.25" hidden="1" x14ac:dyDescent="0.2">
      <c r="D2611" s="57"/>
      <c r="E2611" s="58"/>
    </row>
    <row r="2612" spans="4:5" s="45" customFormat="1" ht="14.25" hidden="1" x14ac:dyDescent="0.2">
      <c r="D2612" s="57"/>
      <c r="E2612" s="58"/>
    </row>
    <row r="2613" spans="4:5" s="45" customFormat="1" ht="14.25" hidden="1" x14ac:dyDescent="0.2">
      <c r="D2613" s="57"/>
      <c r="E2613" s="58"/>
    </row>
    <row r="2614" spans="4:5" s="45" customFormat="1" ht="14.25" hidden="1" x14ac:dyDescent="0.2">
      <c r="D2614" s="57"/>
      <c r="E2614" s="58"/>
    </row>
    <row r="2615" spans="4:5" s="45" customFormat="1" ht="14.25" hidden="1" x14ac:dyDescent="0.2">
      <c r="D2615" s="57"/>
      <c r="E2615" s="58"/>
    </row>
    <row r="2616" spans="4:5" s="45" customFormat="1" ht="14.25" hidden="1" x14ac:dyDescent="0.2">
      <c r="D2616" s="57"/>
      <c r="E2616" s="58"/>
    </row>
    <row r="2617" spans="4:5" s="45" customFormat="1" ht="14.25" hidden="1" x14ac:dyDescent="0.2">
      <c r="D2617" s="57"/>
      <c r="E2617" s="58"/>
    </row>
    <row r="2618" spans="4:5" s="45" customFormat="1" ht="14.25" hidden="1" x14ac:dyDescent="0.2">
      <c r="D2618" s="57"/>
      <c r="E2618" s="58"/>
    </row>
    <row r="2619" spans="4:5" s="45" customFormat="1" ht="14.25" hidden="1" x14ac:dyDescent="0.2">
      <c r="D2619" s="57"/>
      <c r="E2619" s="58"/>
    </row>
    <row r="2620" spans="4:5" s="45" customFormat="1" ht="14.25" hidden="1" x14ac:dyDescent="0.2">
      <c r="D2620" s="57"/>
      <c r="E2620" s="58"/>
    </row>
    <row r="2621" spans="4:5" s="45" customFormat="1" ht="14.25" hidden="1" x14ac:dyDescent="0.2">
      <c r="D2621" s="57"/>
      <c r="E2621" s="58"/>
    </row>
    <row r="2622" spans="4:5" s="45" customFormat="1" ht="14.25" hidden="1" x14ac:dyDescent="0.2">
      <c r="D2622" s="57"/>
      <c r="E2622" s="58"/>
    </row>
    <row r="2623" spans="4:5" s="45" customFormat="1" ht="14.25" hidden="1" x14ac:dyDescent="0.2">
      <c r="D2623" s="57"/>
      <c r="E2623" s="58"/>
    </row>
    <row r="2624" spans="4:5" s="45" customFormat="1" ht="14.25" hidden="1" x14ac:dyDescent="0.2">
      <c r="D2624" s="57"/>
      <c r="E2624" s="58"/>
    </row>
    <row r="2625" spans="4:5" s="45" customFormat="1" ht="14.25" hidden="1" x14ac:dyDescent="0.2">
      <c r="D2625" s="57"/>
      <c r="E2625" s="58"/>
    </row>
    <row r="2626" spans="4:5" s="45" customFormat="1" ht="14.25" hidden="1" x14ac:dyDescent="0.2">
      <c r="D2626" s="57"/>
      <c r="E2626" s="58"/>
    </row>
    <row r="2627" spans="4:5" s="45" customFormat="1" ht="14.25" hidden="1" x14ac:dyDescent="0.2">
      <c r="D2627" s="57"/>
      <c r="E2627" s="58"/>
    </row>
    <row r="2628" spans="4:5" s="45" customFormat="1" ht="14.25" hidden="1" x14ac:dyDescent="0.2">
      <c r="D2628" s="57"/>
      <c r="E2628" s="58"/>
    </row>
    <row r="2629" spans="4:5" s="45" customFormat="1" ht="14.25" hidden="1" x14ac:dyDescent="0.2">
      <c r="D2629" s="57"/>
      <c r="E2629" s="58"/>
    </row>
    <row r="2630" spans="4:5" s="45" customFormat="1" ht="14.25" hidden="1" x14ac:dyDescent="0.2">
      <c r="D2630" s="57"/>
      <c r="E2630" s="58"/>
    </row>
    <row r="2631" spans="4:5" s="45" customFormat="1" ht="14.25" hidden="1" x14ac:dyDescent="0.2">
      <c r="D2631" s="57"/>
      <c r="E2631" s="58"/>
    </row>
    <row r="2632" spans="4:5" s="45" customFormat="1" ht="14.25" hidden="1" x14ac:dyDescent="0.2">
      <c r="D2632" s="57"/>
      <c r="E2632" s="58"/>
    </row>
    <row r="2633" spans="4:5" s="45" customFormat="1" ht="14.25" hidden="1" x14ac:dyDescent="0.2">
      <c r="D2633" s="57"/>
      <c r="E2633" s="58"/>
    </row>
    <row r="2634" spans="4:5" s="45" customFormat="1" ht="14.25" hidden="1" x14ac:dyDescent="0.2">
      <c r="D2634" s="57"/>
      <c r="E2634" s="58"/>
    </row>
    <row r="2635" spans="4:5" s="45" customFormat="1" ht="14.25" hidden="1" x14ac:dyDescent="0.2">
      <c r="D2635" s="57"/>
      <c r="E2635" s="58"/>
    </row>
    <row r="2636" spans="4:5" s="45" customFormat="1" ht="14.25" hidden="1" x14ac:dyDescent="0.2">
      <c r="D2636" s="57"/>
      <c r="E2636" s="58"/>
    </row>
    <row r="2637" spans="4:5" s="45" customFormat="1" ht="14.25" hidden="1" x14ac:dyDescent="0.2">
      <c r="D2637" s="57"/>
      <c r="E2637" s="58"/>
    </row>
    <row r="2638" spans="4:5" s="45" customFormat="1" ht="14.25" hidden="1" x14ac:dyDescent="0.2">
      <c r="D2638" s="57"/>
      <c r="E2638" s="58"/>
    </row>
    <row r="2639" spans="4:5" s="45" customFormat="1" ht="14.25" hidden="1" x14ac:dyDescent="0.2">
      <c r="D2639" s="57"/>
      <c r="E2639" s="58"/>
    </row>
    <row r="2640" spans="4:5" s="45" customFormat="1" ht="14.25" hidden="1" x14ac:dyDescent="0.2">
      <c r="D2640" s="57"/>
      <c r="E2640" s="58"/>
    </row>
    <row r="2641" spans="4:5" s="45" customFormat="1" ht="14.25" hidden="1" x14ac:dyDescent="0.2">
      <c r="D2641" s="57"/>
      <c r="E2641" s="58"/>
    </row>
    <row r="2642" spans="4:5" s="45" customFormat="1" ht="14.25" hidden="1" x14ac:dyDescent="0.2">
      <c r="D2642" s="57"/>
      <c r="E2642" s="58"/>
    </row>
    <row r="2643" spans="4:5" s="45" customFormat="1" ht="14.25" hidden="1" x14ac:dyDescent="0.2">
      <c r="D2643" s="57"/>
      <c r="E2643" s="58"/>
    </row>
    <row r="2644" spans="4:5" s="45" customFormat="1" ht="14.25" hidden="1" x14ac:dyDescent="0.2">
      <c r="D2644" s="57"/>
      <c r="E2644" s="58"/>
    </row>
    <row r="2645" spans="4:5" s="45" customFormat="1" ht="14.25" hidden="1" x14ac:dyDescent="0.2">
      <c r="D2645" s="57"/>
      <c r="E2645" s="58"/>
    </row>
    <row r="2646" spans="4:5" s="45" customFormat="1" ht="14.25" hidden="1" x14ac:dyDescent="0.2">
      <c r="D2646" s="57"/>
      <c r="E2646" s="58"/>
    </row>
    <row r="2647" spans="4:5" s="45" customFormat="1" ht="14.25" hidden="1" x14ac:dyDescent="0.2">
      <c r="D2647" s="57"/>
      <c r="E2647" s="58"/>
    </row>
    <row r="2648" spans="4:5" s="45" customFormat="1" ht="14.25" hidden="1" x14ac:dyDescent="0.2">
      <c r="D2648" s="57"/>
      <c r="E2648" s="58"/>
    </row>
    <row r="2649" spans="4:5" s="45" customFormat="1" ht="14.25" hidden="1" x14ac:dyDescent="0.2">
      <c r="D2649" s="57"/>
      <c r="E2649" s="58"/>
    </row>
    <row r="2650" spans="4:5" s="45" customFormat="1" ht="14.25" hidden="1" x14ac:dyDescent="0.2">
      <c r="D2650" s="57"/>
      <c r="E2650" s="58"/>
    </row>
    <row r="2651" spans="4:5" s="45" customFormat="1" ht="14.25" hidden="1" x14ac:dyDescent="0.2">
      <c r="D2651" s="57"/>
      <c r="E2651" s="58"/>
    </row>
    <row r="2652" spans="4:5" s="45" customFormat="1" ht="14.25" hidden="1" x14ac:dyDescent="0.2">
      <c r="D2652" s="57"/>
      <c r="E2652" s="58"/>
    </row>
    <row r="2653" spans="4:5" s="45" customFormat="1" ht="14.25" hidden="1" x14ac:dyDescent="0.2">
      <c r="D2653" s="57"/>
      <c r="E2653" s="58"/>
    </row>
    <row r="2654" spans="4:5" s="45" customFormat="1" ht="14.25" hidden="1" x14ac:dyDescent="0.2">
      <c r="D2654" s="57"/>
      <c r="E2654" s="58"/>
    </row>
    <row r="2655" spans="4:5" s="45" customFormat="1" ht="14.25" hidden="1" x14ac:dyDescent="0.2">
      <c r="D2655" s="57"/>
      <c r="E2655" s="58"/>
    </row>
    <row r="2656" spans="4:5" s="45" customFormat="1" ht="14.25" hidden="1" x14ac:dyDescent="0.2">
      <c r="D2656" s="57"/>
      <c r="E2656" s="58"/>
    </row>
    <row r="2657" spans="4:5" s="45" customFormat="1" ht="14.25" hidden="1" x14ac:dyDescent="0.2">
      <c r="D2657" s="57"/>
      <c r="E2657" s="58"/>
    </row>
    <row r="2658" spans="4:5" s="45" customFormat="1" ht="14.25" hidden="1" x14ac:dyDescent="0.2">
      <c r="D2658" s="57"/>
      <c r="E2658" s="58"/>
    </row>
    <row r="2659" spans="4:5" s="45" customFormat="1" ht="14.25" hidden="1" x14ac:dyDescent="0.2">
      <c r="D2659" s="57"/>
      <c r="E2659" s="58"/>
    </row>
    <row r="2660" spans="4:5" s="45" customFormat="1" ht="14.25" hidden="1" x14ac:dyDescent="0.2">
      <c r="D2660" s="57"/>
      <c r="E2660" s="58"/>
    </row>
    <row r="2661" spans="4:5" s="45" customFormat="1" ht="14.25" hidden="1" x14ac:dyDescent="0.2">
      <c r="D2661" s="57"/>
      <c r="E2661" s="58"/>
    </row>
    <row r="2662" spans="4:5" s="45" customFormat="1" ht="14.25" hidden="1" x14ac:dyDescent="0.2">
      <c r="D2662" s="57"/>
      <c r="E2662" s="58"/>
    </row>
    <row r="2663" spans="4:5" s="45" customFormat="1" ht="14.25" hidden="1" x14ac:dyDescent="0.2">
      <c r="D2663" s="57"/>
      <c r="E2663" s="58"/>
    </row>
    <row r="2664" spans="4:5" s="45" customFormat="1" ht="14.25" hidden="1" x14ac:dyDescent="0.2">
      <c r="D2664" s="57"/>
      <c r="E2664" s="58"/>
    </row>
    <row r="2665" spans="4:5" s="45" customFormat="1" ht="14.25" hidden="1" x14ac:dyDescent="0.2">
      <c r="D2665" s="57"/>
      <c r="E2665" s="58"/>
    </row>
    <row r="2666" spans="4:5" s="45" customFormat="1" ht="14.25" hidden="1" x14ac:dyDescent="0.2">
      <c r="D2666" s="57"/>
      <c r="E2666" s="58"/>
    </row>
    <row r="2667" spans="4:5" s="45" customFormat="1" ht="14.25" hidden="1" x14ac:dyDescent="0.2">
      <c r="D2667" s="57"/>
      <c r="E2667" s="58"/>
    </row>
    <row r="2668" spans="4:5" s="45" customFormat="1" ht="14.25" hidden="1" x14ac:dyDescent="0.2">
      <c r="D2668" s="57"/>
      <c r="E2668" s="58"/>
    </row>
    <row r="2669" spans="4:5" s="45" customFormat="1" ht="14.25" hidden="1" x14ac:dyDescent="0.2">
      <c r="D2669" s="57"/>
      <c r="E2669" s="58"/>
    </row>
    <row r="2670" spans="4:5" s="45" customFormat="1" ht="14.25" hidden="1" x14ac:dyDescent="0.2">
      <c r="D2670" s="57"/>
      <c r="E2670" s="58"/>
    </row>
    <row r="2671" spans="4:5" s="45" customFormat="1" ht="14.25" hidden="1" x14ac:dyDescent="0.2">
      <c r="D2671" s="57"/>
      <c r="E2671" s="58"/>
    </row>
    <row r="2672" spans="4:5" s="45" customFormat="1" ht="14.25" hidden="1" x14ac:dyDescent="0.2">
      <c r="D2672" s="57"/>
      <c r="E2672" s="58"/>
    </row>
    <row r="2673" spans="4:5" s="45" customFormat="1" ht="14.25" hidden="1" x14ac:dyDescent="0.2">
      <c r="D2673" s="57"/>
      <c r="E2673" s="58"/>
    </row>
    <row r="2674" spans="4:5" s="45" customFormat="1" ht="14.25" hidden="1" x14ac:dyDescent="0.2">
      <c r="D2674" s="57"/>
      <c r="E2674" s="58"/>
    </row>
    <row r="2675" spans="4:5" s="45" customFormat="1" ht="14.25" hidden="1" x14ac:dyDescent="0.2">
      <c r="D2675" s="57"/>
      <c r="E2675" s="58"/>
    </row>
    <row r="2676" spans="4:5" s="45" customFormat="1" ht="14.25" hidden="1" x14ac:dyDescent="0.2">
      <c r="D2676" s="57"/>
      <c r="E2676" s="58"/>
    </row>
    <row r="2677" spans="4:5" s="45" customFormat="1" ht="14.25" hidden="1" x14ac:dyDescent="0.2">
      <c r="D2677" s="57"/>
      <c r="E2677" s="58"/>
    </row>
    <row r="2678" spans="4:5" s="45" customFormat="1" ht="14.25" hidden="1" x14ac:dyDescent="0.2">
      <c r="D2678" s="57"/>
      <c r="E2678" s="58"/>
    </row>
    <row r="2679" spans="4:5" s="45" customFormat="1" ht="14.25" hidden="1" x14ac:dyDescent="0.2">
      <c r="D2679" s="57"/>
      <c r="E2679" s="58"/>
    </row>
    <row r="2680" spans="4:5" s="45" customFormat="1" ht="14.25" hidden="1" x14ac:dyDescent="0.2">
      <c r="D2680" s="57"/>
      <c r="E2680" s="58"/>
    </row>
    <row r="2681" spans="4:5" s="45" customFormat="1" ht="14.25" hidden="1" x14ac:dyDescent="0.2">
      <c r="D2681" s="57"/>
      <c r="E2681" s="58"/>
    </row>
    <row r="2682" spans="4:5" s="45" customFormat="1" ht="14.25" hidden="1" x14ac:dyDescent="0.2">
      <c r="D2682" s="57"/>
      <c r="E2682" s="58"/>
    </row>
    <row r="2683" spans="4:5" s="45" customFormat="1" ht="14.25" hidden="1" x14ac:dyDescent="0.2">
      <c r="D2683" s="57"/>
      <c r="E2683" s="58"/>
    </row>
    <row r="2684" spans="4:5" s="45" customFormat="1" ht="14.25" hidden="1" x14ac:dyDescent="0.2">
      <c r="D2684" s="57"/>
      <c r="E2684" s="58"/>
    </row>
    <row r="2685" spans="4:5" s="45" customFormat="1" ht="14.25" hidden="1" x14ac:dyDescent="0.2">
      <c r="D2685" s="57"/>
      <c r="E2685" s="58"/>
    </row>
    <row r="2686" spans="4:5" s="45" customFormat="1" ht="14.25" hidden="1" x14ac:dyDescent="0.2">
      <c r="D2686" s="57"/>
      <c r="E2686" s="58"/>
    </row>
    <row r="2687" spans="4:5" s="45" customFormat="1" ht="14.25" hidden="1" x14ac:dyDescent="0.2">
      <c r="D2687" s="57"/>
      <c r="E2687" s="58"/>
    </row>
    <row r="2688" spans="4:5" s="45" customFormat="1" ht="14.25" hidden="1" x14ac:dyDescent="0.2">
      <c r="D2688" s="57"/>
      <c r="E2688" s="58"/>
    </row>
    <row r="2689" spans="4:5" s="45" customFormat="1" ht="14.25" hidden="1" x14ac:dyDescent="0.2">
      <c r="D2689" s="57"/>
      <c r="E2689" s="58"/>
    </row>
    <row r="2690" spans="4:5" s="45" customFormat="1" ht="14.25" hidden="1" x14ac:dyDescent="0.2">
      <c r="D2690" s="57"/>
      <c r="E2690" s="58"/>
    </row>
    <row r="2691" spans="4:5" s="45" customFormat="1" ht="14.25" hidden="1" x14ac:dyDescent="0.2">
      <c r="D2691" s="57"/>
      <c r="E2691" s="58"/>
    </row>
    <row r="2692" spans="4:5" s="45" customFormat="1" ht="14.25" hidden="1" x14ac:dyDescent="0.2">
      <c r="D2692" s="57"/>
      <c r="E2692" s="58"/>
    </row>
    <row r="2693" spans="4:5" s="45" customFormat="1" ht="14.25" hidden="1" x14ac:dyDescent="0.2">
      <c r="D2693" s="57"/>
      <c r="E2693" s="58"/>
    </row>
    <row r="2694" spans="4:5" s="45" customFormat="1" ht="14.25" hidden="1" x14ac:dyDescent="0.2">
      <c r="D2694" s="57"/>
      <c r="E2694" s="58"/>
    </row>
    <row r="2695" spans="4:5" s="45" customFormat="1" ht="14.25" hidden="1" x14ac:dyDescent="0.2">
      <c r="D2695" s="57"/>
      <c r="E2695" s="58"/>
    </row>
    <row r="2696" spans="4:5" s="45" customFormat="1" ht="14.25" hidden="1" x14ac:dyDescent="0.2">
      <c r="D2696" s="57"/>
      <c r="E2696" s="58"/>
    </row>
    <row r="2697" spans="4:5" s="45" customFormat="1" ht="14.25" hidden="1" x14ac:dyDescent="0.2">
      <c r="D2697" s="57"/>
      <c r="E2697" s="58"/>
    </row>
    <row r="2698" spans="4:5" s="45" customFormat="1" ht="14.25" hidden="1" x14ac:dyDescent="0.2">
      <c r="D2698" s="57"/>
      <c r="E2698" s="58"/>
    </row>
    <row r="2699" spans="4:5" s="45" customFormat="1" ht="14.25" hidden="1" x14ac:dyDescent="0.2">
      <c r="D2699" s="57"/>
      <c r="E2699" s="58"/>
    </row>
    <row r="2700" spans="4:5" s="45" customFormat="1" ht="14.25" hidden="1" x14ac:dyDescent="0.2">
      <c r="D2700" s="57"/>
      <c r="E2700" s="58"/>
    </row>
    <row r="2701" spans="4:5" s="45" customFormat="1" ht="14.25" hidden="1" x14ac:dyDescent="0.2">
      <c r="D2701" s="57"/>
      <c r="E2701" s="58"/>
    </row>
    <row r="2702" spans="4:5" s="45" customFormat="1" ht="14.25" hidden="1" x14ac:dyDescent="0.2">
      <c r="D2702" s="57"/>
      <c r="E2702" s="58"/>
    </row>
    <row r="2703" spans="4:5" s="45" customFormat="1" ht="14.25" hidden="1" x14ac:dyDescent="0.2">
      <c r="D2703" s="57"/>
      <c r="E2703" s="58"/>
    </row>
    <row r="2704" spans="4:5" s="45" customFormat="1" ht="14.25" hidden="1" x14ac:dyDescent="0.2">
      <c r="D2704" s="57"/>
      <c r="E2704" s="58"/>
    </row>
    <row r="2705" spans="4:5" s="45" customFormat="1" ht="14.25" hidden="1" x14ac:dyDescent="0.2">
      <c r="D2705" s="57"/>
      <c r="E2705" s="58"/>
    </row>
    <row r="2706" spans="4:5" s="45" customFormat="1" ht="14.25" hidden="1" x14ac:dyDescent="0.2">
      <c r="D2706" s="57"/>
      <c r="E2706" s="58"/>
    </row>
    <row r="2707" spans="4:5" s="45" customFormat="1" ht="14.25" hidden="1" x14ac:dyDescent="0.2">
      <c r="D2707" s="57"/>
      <c r="E2707" s="58"/>
    </row>
    <row r="2708" spans="4:5" s="45" customFormat="1" ht="14.25" hidden="1" x14ac:dyDescent="0.2">
      <c r="D2708" s="57"/>
      <c r="E2708" s="58"/>
    </row>
    <row r="2709" spans="4:5" s="45" customFormat="1" ht="14.25" hidden="1" x14ac:dyDescent="0.2">
      <c r="D2709" s="57"/>
      <c r="E2709" s="58"/>
    </row>
    <row r="2710" spans="4:5" s="45" customFormat="1" ht="14.25" hidden="1" x14ac:dyDescent="0.2">
      <c r="D2710" s="57"/>
      <c r="E2710" s="58"/>
    </row>
    <row r="2711" spans="4:5" s="45" customFormat="1" ht="14.25" hidden="1" x14ac:dyDescent="0.2">
      <c r="D2711" s="57"/>
      <c r="E2711" s="58"/>
    </row>
    <row r="2712" spans="4:5" s="45" customFormat="1" ht="14.25" hidden="1" x14ac:dyDescent="0.2">
      <c r="D2712" s="57"/>
      <c r="E2712" s="58"/>
    </row>
    <row r="2713" spans="4:5" s="45" customFormat="1" ht="14.25" hidden="1" x14ac:dyDescent="0.2">
      <c r="D2713" s="57"/>
      <c r="E2713" s="58"/>
    </row>
    <row r="2714" spans="4:5" s="45" customFormat="1" ht="14.25" hidden="1" x14ac:dyDescent="0.2">
      <c r="D2714" s="57"/>
      <c r="E2714" s="58"/>
    </row>
    <row r="2715" spans="4:5" s="45" customFormat="1" ht="14.25" hidden="1" x14ac:dyDescent="0.2">
      <c r="D2715" s="57"/>
      <c r="E2715" s="58"/>
    </row>
    <row r="2716" spans="4:5" s="45" customFormat="1" ht="14.25" hidden="1" x14ac:dyDescent="0.2">
      <c r="D2716" s="57"/>
      <c r="E2716" s="58"/>
    </row>
    <row r="2717" spans="4:5" s="45" customFormat="1" ht="14.25" hidden="1" x14ac:dyDescent="0.2">
      <c r="D2717" s="57"/>
      <c r="E2717" s="58"/>
    </row>
    <row r="2718" spans="4:5" s="45" customFormat="1" ht="14.25" hidden="1" x14ac:dyDescent="0.2">
      <c r="D2718" s="57"/>
      <c r="E2718" s="58"/>
    </row>
    <row r="2719" spans="4:5" s="45" customFormat="1" ht="14.25" hidden="1" x14ac:dyDescent="0.2">
      <c r="D2719" s="57"/>
      <c r="E2719" s="58"/>
    </row>
    <row r="2720" spans="4:5" s="45" customFormat="1" ht="14.25" hidden="1" x14ac:dyDescent="0.2">
      <c r="D2720" s="57"/>
      <c r="E2720" s="58"/>
    </row>
    <row r="2721" spans="4:5" s="45" customFormat="1" ht="14.25" hidden="1" x14ac:dyDescent="0.2">
      <c r="D2721" s="57"/>
      <c r="E2721" s="58"/>
    </row>
    <row r="2722" spans="4:5" s="45" customFormat="1" ht="14.25" hidden="1" x14ac:dyDescent="0.2">
      <c r="D2722" s="57"/>
      <c r="E2722" s="58"/>
    </row>
    <row r="2723" spans="4:5" s="45" customFormat="1" ht="14.25" hidden="1" x14ac:dyDescent="0.2">
      <c r="D2723" s="57"/>
      <c r="E2723" s="58"/>
    </row>
    <row r="2724" spans="4:5" s="45" customFormat="1" ht="14.25" hidden="1" x14ac:dyDescent="0.2">
      <c r="D2724" s="57"/>
      <c r="E2724" s="58"/>
    </row>
    <row r="2725" spans="4:5" s="45" customFormat="1" ht="14.25" hidden="1" x14ac:dyDescent="0.2">
      <c r="D2725" s="57"/>
      <c r="E2725" s="58"/>
    </row>
    <row r="2726" spans="4:5" s="45" customFormat="1" ht="14.25" hidden="1" x14ac:dyDescent="0.2">
      <c r="D2726" s="57"/>
      <c r="E2726" s="58"/>
    </row>
    <row r="2727" spans="4:5" s="45" customFormat="1" ht="14.25" hidden="1" x14ac:dyDescent="0.2">
      <c r="D2727" s="57"/>
      <c r="E2727" s="58"/>
    </row>
    <row r="2728" spans="4:5" s="45" customFormat="1" ht="14.25" hidden="1" x14ac:dyDescent="0.2">
      <c r="D2728" s="57"/>
      <c r="E2728" s="58"/>
    </row>
    <row r="2729" spans="4:5" s="45" customFormat="1" ht="14.25" hidden="1" x14ac:dyDescent="0.2">
      <c r="D2729" s="57"/>
      <c r="E2729" s="58"/>
    </row>
    <row r="2730" spans="4:5" s="45" customFormat="1" ht="14.25" hidden="1" x14ac:dyDescent="0.2">
      <c r="D2730" s="57"/>
      <c r="E2730" s="58"/>
    </row>
    <row r="2731" spans="4:5" s="45" customFormat="1" ht="14.25" hidden="1" x14ac:dyDescent="0.2">
      <c r="D2731" s="57"/>
      <c r="E2731" s="58"/>
    </row>
    <row r="2732" spans="4:5" s="45" customFormat="1" ht="14.25" hidden="1" x14ac:dyDescent="0.2">
      <c r="D2732" s="57"/>
      <c r="E2732" s="58"/>
    </row>
    <row r="2733" spans="4:5" s="45" customFormat="1" ht="14.25" hidden="1" x14ac:dyDescent="0.2">
      <c r="D2733" s="57"/>
      <c r="E2733" s="58"/>
    </row>
    <row r="2734" spans="4:5" s="45" customFormat="1" ht="14.25" hidden="1" x14ac:dyDescent="0.2">
      <c r="D2734" s="57"/>
      <c r="E2734" s="58"/>
    </row>
    <row r="2735" spans="4:5" s="45" customFormat="1" ht="14.25" hidden="1" x14ac:dyDescent="0.2">
      <c r="D2735" s="57"/>
      <c r="E2735" s="58"/>
    </row>
    <row r="2736" spans="4:5" s="45" customFormat="1" ht="14.25" hidden="1" x14ac:dyDescent="0.2">
      <c r="D2736" s="57"/>
      <c r="E2736" s="58"/>
    </row>
    <row r="2737" spans="4:5" s="45" customFormat="1" ht="14.25" hidden="1" x14ac:dyDescent="0.2">
      <c r="D2737" s="57"/>
      <c r="E2737" s="58"/>
    </row>
    <row r="2738" spans="4:5" s="45" customFormat="1" ht="14.25" hidden="1" x14ac:dyDescent="0.2">
      <c r="D2738" s="57"/>
      <c r="E2738" s="58"/>
    </row>
    <row r="2739" spans="4:5" s="45" customFormat="1" ht="14.25" hidden="1" x14ac:dyDescent="0.2">
      <c r="D2739" s="57"/>
      <c r="E2739" s="58"/>
    </row>
    <row r="2740" spans="4:5" s="45" customFormat="1" ht="14.25" hidden="1" x14ac:dyDescent="0.2">
      <c r="D2740" s="57"/>
      <c r="E2740" s="58"/>
    </row>
    <row r="2741" spans="4:5" s="45" customFormat="1" ht="14.25" hidden="1" x14ac:dyDescent="0.2">
      <c r="D2741" s="57"/>
      <c r="E2741" s="58"/>
    </row>
    <row r="2742" spans="4:5" s="45" customFormat="1" ht="14.25" hidden="1" x14ac:dyDescent="0.2">
      <c r="D2742" s="57"/>
      <c r="E2742" s="58"/>
    </row>
    <row r="2743" spans="4:5" s="45" customFormat="1" ht="14.25" hidden="1" x14ac:dyDescent="0.2">
      <c r="D2743" s="57"/>
      <c r="E2743" s="58"/>
    </row>
    <row r="2744" spans="4:5" s="45" customFormat="1" ht="14.25" hidden="1" x14ac:dyDescent="0.2">
      <c r="D2744" s="57"/>
      <c r="E2744" s="58"/>
    </row>
    <row r="2745" spans="4:5" s="45" customFormat="1" ht="14.25" hidden="1" x14ac:dyDescent="0.2">
      <c r="D2745" s="57"/>
      <c r="E2745" s="58"/>
    </row>
    <row r="2746" spans="4:5" s="45" customFormat="1" ht="14.25" hidden="1" x14ac:dyDescent="0.2">
      <c r="D2746" s="57"/>
      <c r="E2746" s="58"/>
    </row>
    <row r="2747" spans="4:5" s="45" customFormat="1" ht="14.25" hidden="1" x14ac:dyDescent="0.2">
      <c r="D2747" s="57"/>
      <c r="E2747" s="58"/>
    </row>
    <row r="2748" spans="4:5" s="45" customFormat="1" ht="14.25" hidden="1" x14ac:dyDescent="0.2">
      <c r="D2748" s="57"/>
      <c r="E2748" s="58"/>
    </row>
    <row r="2749" spans="4:5" s="45" customFormat="1" ht="14.25" hidden="1" x14ac:dyDescent="0.2">
      <c r="D2749" s="57"/>
      <c r="E2749" s="58"/>
    </row>
    <row r="2750" spans="4:5" s="45" customFormat="1" ht="14.25" hidden="1" x14ac:dyDescent="0.2">
      <c r="D2750" s="57"/>
      <c r="E2750" s="58"/>
    </row>
    <row r="2751" spans="4:5" s="45" customFormat="1" ht="14.25" hidden="1" x14ac:dyDescent="0.2">
      <c r="D2751" s="57"/>
      <c r="E2751" s="58"/>
    </row>
    <row r="2752" spans="4:5" s="45" customFormat="1" ht="14.25" hidden="1" x14ac:dyDescent="0.2">
      <c r="D2752" s="57"/>
      <c r="E2752" s="58"/>
    </row>
    <row r="2753" spans="4:5" s="45" customFormat="1" ht="14.25" hidden="1" x14ac:dyDescent="0.2">
      <c r="D2753" s="57"/>
      <c r="E2753" s="58"/>
    </row>
    <row r="2754" spans="4:5" s="45" customFormat="1" ht="14.25" hidden="1" x14ac:dyDescent="0.2">
      <c r="D2754" s="57"/>
      <c r="E2754" s="58"/>
    </row>
    <row r="2755" spans="4:5" s="45" customFormat="1" ht="14.25" hidden="1" x14ac:dyDescent="0.2">
      <c r="D2755" s="57"/>
      <c r="E2755" s="58"/>
    </row>
    <row r="2756" spans="4:5" s="45" customFormat="1" ht="14.25" hidden="1" x14ac:dyDescent="0.2">
      <c r="D2756" s="57"/>
      <c r="E2756" s="58"/>
    </row>
    <row r="2757" spans="4:5" s="45" customFormat="1" ht="14.25" hidden="1" x14ac:dyDescent="0.2">
      <c r="D2757" s="57"/>
      <c r="E2757" s="58"/>
    </row>
    <row r="2758" spans="4:5" s="45" customFormat="1" ht="14.25" hidden="1" x14ac:dyDescent="0.2">
      <c r="D2758" s="57"/>
      <c r="E2758" s="58"/>
    </row>
    <row r="2759" spans="4:5" s="45" customFormat="1" ht="14.25" hidden="1" x14ac:dyDescent="0.2">
      <c r="D2759" s="57"/>
      <c r="E2759" s="58"/>
    </row>
    <row r="2760" spans="4:5" s="45" customFormat="1" ht="14.25" hidden="1" x14ac:dyDescent="0.2">
      <c r="D2760" s="57"/>
      <c r="E2760" s="58"/>
    </row>
    <row r="2761" spans="4:5" s="45" customFormat="1" ht="14.25" hidden="1" x14ac:dyDescent="0.2">
      <c r="D2761" s="57"/>
      <c r="E2761" s="58"/>
    </row>
    <row r="2762" spans="4:5" s="45" customFormat="1" ht="14.25" hidden="1" x14ac:dyDescent="0.2">
      <c r="D2762" s="57"/>
      <c r="E2762" s="58"/>
    </row>
    <row r="2763" spans="4:5" s="45" customFormat="1" ht="14.25" hidden="1" x14ac:dyDescent="0.2">
      <c r="D2763" s="57"/>
      <c r="E2763" s="58"/>
    </row>
    <row r="2764" spans="4:5" s="45" customFormat="1" ht="14.25" hidden="1" x14ac:dyDescent="0.2">
      <c r="D2764" s="57"/>
      <c r="E2764" s="58"/>
    </row>
    <row r="2765" spans="4:5" s="45" customFormat="1" ht="14.25" hidden="1" x14ac:dyDescent="0.2">
      <c r="D2765" s="57"/>
      <c r="E2765" s="58"/>
    </row>
    <row r="2766" spans="4:5" s="45" customFormat="1" ht="14.25" hidden="1" x14ac:dyDescent="0.2">
      <c r="D2766" s="57"/>
      <c r="E2766" s="58"/>
    </row>
    <row r="2767" spans="4:5" s="45" customFormat="1" ht="14.25" hidden="1" x14ac:dyDescent="0.2">
      <c r="D2767" s="57"/>
      <c r="E2767" s="58"/>
    </row>
    <row r="2768" spans="4:5" s="45" customFormat="1" ht="14.25" hidden="1" x14ac:dyDescent="0.2">
      <c r="D2768" s="57"/>
      <c r="E2768" s="58"/>
    </row>
    <row r="2769" spans="4:5" s="45" customFormat="1" ht="14.25" hidden="1" x14ac:dyDescent="0.2">
      <c r="D2769" s="57"/>
      <c r="E2769" s="58"/>
    </row>
    <row r="2770" spans="4:5" s="45" customFormat="1" ht="14.25" hidden="1" x14ac:dyDescent="0.2">
      <c r="D2770" s="57"/>
      <c r="E2770" s="58"/>
    </row>
    <row r="2771" spans="4:5" s="45" customFormat="1" ht="14.25" hidden="1" x14ac:dyDescent="0.2">
      <c r="D2771" s="57"/>
      <c r="E2771" s="58"/>
    </row>
    <row r="2772" spans="4:5" s="45" customFormat="1" ht="14.25" hidden="1" x14ac:dyDescent="0.2">
      <c r="D2772" s="57"/>
      <c r="E2772" s="58"/>
    </row>
    <row r="2773" spans="4:5" s="45" customFormat="1" ht="14.25" hidden="1" x14ac:dyDescent="0.2">
      <c r="D2773" s="57"/>
      <c r="E2773" s="58"/>
    </row>
    <row r="2774" spans="4:5" s="45" customFormat="1" ht="14.25" hidden="1" x14ac:dyDescent="0.2">
      <c r="D2774" s="57"/>
      <c r="E2774" s="58"/>
    </row>
    <row r="2775" spans="4:5" s="45" customFormat="1" ht="14.25" hidden="1" x14ac:dyDescent="0.2">
      <c r="D2775" s="57"/>
      <c r="E2775" s="58"/>
    </row>
    <row r="2776" spans="4:5" s="45" customFormat="1" ht="14.25" hidden="1" x14ac:dyDescent="0.2">
      <c r="D2776" s="57"/>
      <c r="E2776" s="58"/>
    </row>
    <row r="2777" spans="4:5" s="45" customFormat="1" ht="14.25" hidden="1" x14ac:dyDescent="0.2">
      <c r="D2777" s="57"/>
      <c r="E2777" s="58"/>
    </row>
    <row r="2778" spans="4:5" s="45" customFormat="1" ht="14.25" hidden="1" x14ac:dyDescent="0.2">
      <c r="D2778" s="57"/>
      <c r="E2778" s="58"/>
    </row>
    <row r="2779" spans="4:5" s="45" customFormat="1" ht="14.25" hidden="1" x14ac:dyDescent="0.2">
      <c r="D2779" s="57"/>
      <c r="E2779" s="58"/>
    </row>
    <row r="2780" spans="4:5" s="45" customFormat="1" ht="14.25" hidden="1" x14ac:dyDescent="0.2">
      <c r="D2780" s="57"/>
      <c r="E2780" s="58"/>
    </row>
    <row r="2781" spans="4:5" s="45" customFormat="1" ht="14.25" hidden="1" x14ac:dyDescent="0.2">
      <c r="D2781" s="57"/>
      <c r="E2781" s="58"/>
    </row>
    <row r="2782" spans="4:5" s="45" customFormat="1" ht="14.25" hidden="1" x14ac:dyDescent="0.2">
      <c r="D2782" s="57"/>
      <c r="E2782" s="58"/>
    </row>
    <row r="2783" spans="4:5" s="45" customFormat="1" ht="14.25" hidden="1" x14ac:dyDescent="0.2">
      <c r="D2783" s="57"/>
      <c r="E2783" s="58"/>
    </row>
    <row r="2784" spans="4:5" s="45" customFormat="1" ht="14.25" hidden="1" x14ac:dyDescent="0.2">
      <c r="D2784" s="57"/>
      <c r="E2784" s="58"/>
    </row>
    <row r="2785" spans="4:5" s="45" customFormat="1" ht="14.25" hidden="1" x14ac:dyDescent="0.2">
      <c r="D2785" s="57"/>
      <c r="E2785" s="58"/>
    </row>
    <row r="2786" spans="4:5" s="45" customFormat="1" ht="14.25" hidden="1" x14ac:dyDescent="0.2">
      <c r="D2786" s="57"/>
      <c r="E2786" s="58"/>
    </row>
    <row r="2787" spans="4:5" s="45" customFormat="1" ht="14.25" hidden="1" x14ac:dyDescent="0.2">
      <c r="D2787" s="57"/>
      <c r="E2787" s="58"/>
    </row>
    <row r="2788" spans="4:5" s="45" customFormat="1" ht="14.25" hidden="1" x14ac:dyDescent="0.2">
      <c r="D2788" s="57"/>
      <c r="E2788" s="58"/>
    </row>
    <row r="2789" spans="4:5" s="45" customFormat="1" ht="14.25" hidden="1" x14ac:dyDescent="0.2">
      <c r="D2789" s="57"/>
      <c r="E2789" s="58"/>
    </row>
    <row r="2790" spans="4:5" s="45" customFormat="1" ht="14.25" hidden="1" x14ac:dyDescent="0.2">
      <c r="D2790" s="57"/>
      <c r="E2790" s="58"/>
    </row>
    <row r="2791" spans="4:5" s="45" customFormat="1" ht="14.25" hidden="1" x14ac:dyDescent="0.2">
      <c r="D2791" s="57"/>
      <c r="E2791" s="58"/>
    </row>
    <row r="2792" spans="4:5" s="45" customFormat="1" ht="14.25" hidden="1" x14ac:dyDescent="0.2">
      <c r="D2792" s="57"/>
      <c r="E2792" s="58"/>
    </row>
    <row r="2793" spans="4:5" s="45" customFormat="1" ht="14.25" hidden="1" x14ac:dyDescent="0.2">
      <c r="D2793" s="57"/>
      <c r="E2793" s="58"/>
    </row>
    <row r="2794" spans="4:5" s="45" customFormat="1" ht="14.25" hidden="1" x14ac:dyDescent="0.2">
      <c r="D2794" s="57"/>
      <c r="E2794" s="58"/>
    </row>
    <row r="2795" spans="4:5" s="45" customFormat="1" ht="14.25" hidden="1" x14ac:dyDescent="0.2">
      <c r="D2795" s="57"/>
      <c r="E2795" s="58"/>
    </row>
    <row r="2796" spans="4:5" s="45" customFormat="1" ht="14.25" hidden="1" x14ac:dyDescent="0.2">
      <c r="D2796" s="57"/>
      <c r="E2796" s="58"/>
    </row>
    <row r="2797" spans="4:5" s="45" customFormat="1" ht="14.25" hidden="1" x14ac:dyDescent="0.2">
      <c r="D2797" s="57"/>
      <c r="E2797" s="58"/>
    </row>
    <row r="2798" spans="4:5" s="45" customFormat="1" ht="14.25" hidden="1" x14ac:dyDescent="0.2">
      <c r="D2798" s="57"/>
      <c r="E2798" s="58"/>
    </row>
    <row r="2799" spans="4:5" s="45" customFormat="1" ht="14.25" hidden="1" x14ac:dyDescent="0.2">
      <c r="D2799" s="57"/>
      <c r="E2799" s="58"/>
    </row>
    <row r="2800" spans="4:5" s="45" customFormat="1" ht="14.25" hidden="1" x14ac:dyDescent="0.2">
      <c r="D2800" s="57"/>
      <c r="E2800" s="58"/>
    </row>
    <row r="2801" spans="4:5" s="45" customFormat="1" ht="14.25" hidden="1" x14ac:dyDescent="0.2">
      <c r="D2801" s="57"/>
      <c r="E2801" s="58"/>
    </row>
    <row r="2802" spans="4:5" s="45" customFormat="1" ht="14.25" hidden="1" x14ac:dyDescent="0.2">
      <c r="D2802" s="57"/>
      <c r="E2802" s="58"/>
    </row>
    <row r="2803" spans="4:5" s="45" customFormat="1" ht="14.25" hidden="1" x14ac:dyDescent="0.2">
      <c r="D2803" s="57"/>
      <c r="E2803" s="58"/>
    </row>
    <row r="2804" spans="4:5" s="45" customFormat="1" ht="14.25" hidden="1" x14ac:dyDescent="0.2">
      <c r="D2804" s="57"/>
      <c r="E2804" s="58"/>
    </row>
    <row r="2805" spans="4:5" s="45" customFormat="1" ht="14.25" hidden="1" x14ac:dyDescent="0.2">
      <c r="D2805" s="57"/>
      <c r="E2805" s="58"/>
    </row>
    <row r="2806" spans="4:5" s="45" customFormat="1" ht="14.25" hidden="1" x14ac:dyDescent="0.2">
      <c r="D2806" s="57"/>
      <c r="E2806" s="58"/>
    </row>
    <row r="2807" spans="4:5" s="45" customFormat="1" ht="14.25" hidden="1" x14ac:dyDescent="0.2">
      <c r="D2807" s="57"/>
      <c r="E2807" s="58"/>
    </row>
    <row r="2808" spans="4:5" s="45" customFormat="1" ht="14.25" hidden="1" x14ac:dyDescent="0.2">
      <c r="D2808" s="57"/>
      <c r="E2808" s="58"/>
    </row>
    <row r="2809" spans="4:5" s="45" customFormat="1" ht="14.25" hidden="1" x14ac:dyDescent="0.2">
      <c r="D2809" s="57"/>
      <c r="E2809" s="58"/>
    </row>
    <row r="2810" spans="4:5" s="45" customFormat="1" ht="14.25" hidden="1" x14ac:dyDescent="0.2">
      <c r="D2810" s="57"/>
      <c r="E2810" s="58"/>
    </row>
    <row r="2811" spans="4:5" s="45" customFormat="1" ht="14.25" hidden="1" x14ac:dyDescent="0.2">
      <c r="D2811" s="57"/>
      <c r="E2811" s="58"/>
    </row>
    <row r="2812" spans="4:5" s="45" customFormat="1" ht="14.25" hidden="1" x14ac:dyDescent="0.2">
      <c r="D2812" s="57"/>
      <c r="E2812" s="58"/>
    </row>
    <row r="2813" spans="4:5" s="45" customFormat="1" ht="14.25" hidden="1" x14ac:dyDescent="0.2">
      <c r="D2813" s="57"/>
      <c r="E2813" s="58"/>
    </row>
    <row r="2814" spans="4:5" s="45" customFormat="1" ht="14.25" hidden="1" x14ac:dyDescent="0.2">
      <c r="D2814" s="57"/>
      <c r="E2814" s="58"/>
    </row>
    <row r="2815" spans="4:5" s="45" customFormat="1" ht="14.25" hidden="1" x14ac:dyDescent="0.2">
      <c r="D2815" s="57"/>
      <c r="E2815" s="58"/>
    </row>
    <row r="2816" spans="4:5" s="45" customFormat="1" ht="14.25" hidden="1" x14ac:dyDescent="0.2">
      <c r="D2816" s="57"/>
      <c r="E2816" s="58"/>
    </row>
    <row r="2817" spans="4:5" s="45" customFormat="1" ht="14.25" hidden="1" x14ac:dyDescent="0.2">
      <c r="D2817" s="57"/>
      <c r="E2817" s="58"/>
    </row>
    <row r="2818" spans="4:5" s="45" customFormat="1" ht="14.25" hidden="1" x14ac:dyDescent="0.2">
      <c r="D2818" s="57"/>
      <c r="E2818" s="58"/>
    </row>
    <row r="2819" spans="4:5" s="45" customFormat="1" ht="14.25" hidden="1" x14ac:dyDescent="0.2">
      <c r="D2819" s="57"/>
      <c r="E2819" s="58"/>
    </row>
    <row r="2820" spans="4:5" s="45" customFormat="1" ht="14.25" hidden="1" x14ac:dyDescent="0.2">
      <c r="D2820" s="57"/>
      <c r="E2820" s="58"/>
    </row>
    <row r="2821" spans="4:5" s="45" customFormat="1" ht="14.25" hidden="1" x14ac:dyDescent="0.2">
      <c r="D2821" s="57"/>
      <c r="E2821" s="58"/>
    </row>
    <row r="2822" spans="4:5" s="45" customFormat="1" ht="14.25" hidden="1" x14ac:dyDescent="0.2">
      <c r="D2822" s="57"/>
      <c r="E2822" s="58"/>
    </row>
    <row r="2823" spans="4:5" s="45" customFormat="1" ht="14.25" hidden="1" x14ac:dyDescent="0.2">
      <c r="D2823" s="57"/>
      <c r="E2823" s="58"/>
    </row>
    <row r="2824" spans="4:5" s="45" customFormat="1" ht="14.25" hidden="1" x14ac:dyDescent="0.2">
      <c r="D2824" s="57"/>
      <c r="E2824" s="58"/>
    </row>
    <row r="2825" spans="4:5" s="45" customFormat="1" ht="14.25" hidden="1" x14ac:dyDescent="0.2">
      <c r="D2825" s="57"/>
      <c r="E2825" s="58"/>
    </row>
    <row r="2826" spans="4:5" s="45" customFormat="1" ht="14.25" hidden="1" x14ac:dyDescent="0.2">
      <c r="D2826" s="57"/>
      <c r="E2826" s="58"/>
    </row>
    <row r="2827" spans="4:5" s="45" customFormat="1" ht="14.25" hidden="1" x14ac:dyDescent="0.2">
      <c r="D2827" s="57"/>
      <c r="E2827" s="58"/>
    </row>
    <row r="2828" spans="4:5" s="45" customFormat="1" ht="14.25" hidden="1" x14ac:dyDescent="0.2">
      <c r="D2828" s="57"/>
      <c r="E2828" s="58"/>
    </row>
    <row r="2829" spans="4:5" s="45" customFormat="1" ht="14.25" hidden="1" x14ac:dyDescent="0.2">
      <c r="D2829" s="57"/>
      <c r="E2829" s="58"/>
    </row>
    <row r="2830" spans="4:5" s="45" customFormat="1" ht="14.25" hidden="1" x14ac:dyDescent="0.2">
      <c r="D2830" s="57"/>
      <c r="E2830" s="58"/>
    </row>
    <row r="2831" spans="4:5" s="45" customFormat="1" ht="14.25" hidden="1" x14ac:dyDescent="0.2">
      <c r="D2831" s="57"/>
      <c r="E2831" s="58"/>
    </row>
    <row r="2832" spans="4:5" s="45" customFormat="1" ht="14.25" hidden="1" x14ac:dyDescent="0.2">
      <c r="D2832" s="57"/>
      <c r="E2832" s="58"/>
    </row>
    <row r="2833" spans="4:5" s="45" customFormat="1" ht="14.25" hidden="1" x14ac:dyDescent="0.2">
      <c r="D2833" s="57"/>
      <c r="E2833" s="58"/>
    </row>
    <row r="2834" spans="4:5" s="45" customFormat="1" ht="14.25" hidden="1" x14ac:dyDescent="0.2">
      <c r="D2834" s="57"/>
      <c r="E2834" s="58"/>
    </row>
    <row r="2835" spans="4:5" s="45" customFormat="1" ht="14.25" hidden="1" x14ac:dyDescent="0.2">
      <c r="D2835" s="57"/>
      <c r="E2835" s="58"/>
    </row>
    <row r="2836" spans="4:5" s="45" customFormat="1" ht="14.25" hidden="1" x14ac:dyDescent="0.2">
      <c r="D2836" s="57"/>
      <c r="E2836" s="58"/>
    </row>
    <row r="2837" spans="4:5" s="45" customFormat="1" ht="14.25" hidden="1" x14ac:dyDescent="0.2">
      <c r="D2837" s="57"/>
      <c r="E2837" s="58"/>
    </row>
    <row r="2838" spans="4:5" s="45" customFormat="1" ht="14.25" hidden="1" x14ac:dyDescent="0.2">
      <c r="D2838" s="57"/>
      <c r="E2838" s="58"/>
    </row>
    <row r="2839" spans="4:5" s="45" customFormat="1" ht="14.25" hidden="1" x14ac:dyDescent="0.2">
      <c r="D2839" s="57"/>
      <c r="E2839" s="58"/>
    </row>
    <row r="2840" spans="4:5" s="45" customFormat="1" ht="14.25" hidden="1" x14ac:dyDescent="0.2">
      <c r="D2840" s="57"/>
      <c r="E2840" s="58"/>
    </row>
    <row r="2841" spans="4:5" s="45" customFormat="1" ht="14.25" hidden="1" x14ac:dyDescent="0.2">
      <c r="D2841" s="57"/>
      <c r="E2841" s="58"/>
    </row>
    <row r="2842" spans="4:5" s="45" customFormat="1" ht="14.25" hidden="1" x14ac:dyDescent="0.2">
      <c r="D2842" s="57"/>
      <c r="E2842" s="58"/>
    </row>
    <row r="2843" spans="4:5" s="45" customFormat="1" ht="14.25" hidden="1" x14ac:dyDescent="0.2">
      <c r="D2843" s="57"/>
      <c r="E2843" s="58"/>
    </row>
    <row r="2844" spans="4:5" s="45" customFormat="1" ht="14.25" hidden="1" x14ac:dyDescent="0.2">
      <c r="D2844" s="57"/>
      <c r="E2844" s="58"/>
    </row>
    <row r="2845" spans="4:5" s="45" customFormat="1" ht="14.25" hidden="1" x14ac:dyDescent="0.2">
      <c r="D2845" s="57"/>
      <c r="E2845" s="58"/>
    </row>
    <row r="2846" spans="4:5" s="45" customFormat="1" ht="14.25" hidden="1" x14ac:dyDescent="0.2">
      <c r="D2846" s="57"/>
      <c r="E2846" s="58"/>
    </row>
    <row r="2847" spans="4:5" s="45" customFormat="1" ht="14.25" hidden="1" x14ac:dyDescent="0.2">
      <c r="D2847" s="57"/>
      <c r="E2847" s="58"/>
    </row>
    <row r="2848" spans="4:5" s="45" customFormat="1" ht="14.25" hidden="1" x14ac:dyDescent="0.2">
      <c r="D2848" s="57"/>
      <c r="E2848" s="58"/>
    </row>
    <row r="2849" spans="4:5" s="45" customFormat="1" ht="14.25" hidden="1" x14ac:dyDescent="0.2">
      <c r="D2849" s="57"/>
      <c r="E2849" s="58"/>
    </row>
    <row r="2850" spans="4:5" s="45" customFormat="1" ht="14.25" hidden="1" x14ac:dyDescent="0.2">
      <c r="D2850" s="57"/>
      <c r="E2850" s="58"/>
    </row>
    <row r="2851" spans="4:5" s="45" customFormat="1" ht="14.25" hidden="1" x14ac:dyDescent="0.2">
      <c r="D2851" s="57"/>
      <c r="E2851" s="58"/>
    </row>
    <row r="2852" spans="4:5" s="45" customFormat="1" ht="14.25" hidden="1" x14ac:dyDescent="0.2">
      <c r="D2852" s="57"/>
      <c r="E2852" s="58"/>
    </row>
    <row r="2853" spans="4:5" s="45" customFormat="1" ht="14.25" hidden="1" x14ac:dyDescent="0.2">
      <c r="D2853" s="57"/>
      <c r="E2853" s="58"/>
    </row>
    <row r="2854" spans="4:5" s="45" customFormat="1" ht="14.25" hidden="1" x14ac:dyDescent="0.2">
      <c r="D2854" s="57"/>
      <c r="E2854" s="58"/>
    </row>
    <row r="2855" spans="4:5" s="45" customFormat="1" ht="14.25" hidden="1" x14ac:dyDescent="0.2">
      <c r="D2855" s="57"/>
      <c r="E2855" s="58"/>
    </row>
    <row r="2856" spans="4:5" s="45" customFormat="1" ht="14.25" hidden="1" x14ac:dyDescent="0.2">
      <c r="D2856" s="57"/>
      <c r="E2856" s="58"/>
    </row>
    <row r="2857" spans="4:5" s="45" customFormat="1" ht="14.25" hidden="1" x14ac:dyDescent="0.2">
      <c r="D2857" s="57"/>
      <c r="E2857" s="58"/>
    </row>
    <row r="2858" spans="4:5" s="45" customFormat="1" ht="14.25" hidden="1" x14ac:dyDescent="0.2">
      <c r="D2858" s="57"/>
      <c r="E2858" s="58"/>
    </row>
    <row r="2859" spans="4:5" s="45" customFormat="1" ht="14.25" hidden="1" x14ac:dyDescent="0.2">
      <c r="D2859" s="57"/>
      <c r="E2859" s="58"/>
    </row>
    <row r="2860" spans="4:5" s="45" customFormat="1" ht="14.25" hidden="1" x14ac:dyDescent="0.2">
      <c r="D2860" s="57"/>
      <c r="E2860" s="58"/>
    </row>
    <row r="2861" spans="4:5" s="45" customFormat="1" ht="14.25" hidden="1" x14ac:dyDescent="0.2">
      <c r="D2861" s="57"/>
      <c r="E2861" s="58"/>
    </row>
    <row r="2862" spans="4:5" s="45" customFormat="1" ht="14.25" hidden="1" x14ac:dyDescent="0.2">
      <c r="D2862" s="57"/>
      <c r="E2862" s="58"/>
    </row>
    <row r="2863" spans="4:5" s="45" customFormat="1" ht="14.25" hidden="1" x14ac:dyDescent="0.2">
      <c r="D2863" s="57"/>
      <c r="E2863" s="58"/>
    </row>
    <row r="2864" spans="4:5" s="45" customFormat="1" ht="14.25" hidden="1" x14ac:dyDescent="0.2">
      <c r="D2864" s="57"/>
      <c r="E2864" s="58"/>
    </row>
    <row r="2865" spans="4:5" s="45" customFormat="1" ht="14.25" hidden="1" x14ac:dyDescent="0.2">
      <c r="D2865" s="57"/>
      <c r="E2865" s="58"/>
    </row>
    <row r="2866" spans="4:5" s="45" customFormat="1" ht="14.25" hidden="1" x14ac:dyDescent="0.2">
      <c r="D2866" s="57"/>
      <c r="E2866" s="58"/>
    </row>
    <row r="2867" spans="4:5" s="45" customFormat="1" ht="14.25" hidden="1" x14ac:dyDescent="0.2">
      <c r="D2867" s="57"/>
      <c r="E2867" s="58"/>
    </row>
    <row r="2868" spans="4:5" s="45" customFormat="1" ht="14.25" hidden="1" x14ac:dyDescent="0.2">
      <c r="D2868" s="57"/>
      <c r="E2868" s="58"/>
    </row>
    <row r="2869" spans="4:5" s="45" customFormat="1" ht="14.25" hidden="1" x14ac:dyDescent="0.2">
      <c r="D2869" s="57"/>
      <c r="E2869" s="58"/>
    </row>
    <row r="2870" spans="4:5" s="45" customFormat="1" ht="14.25" hidden="1" x14ac:dyDescent="0.2">
      <c r="D2870" s="57"/>
      <c r="E2870" s="58"/>
    </row>
    <row r="2871" spans="4:5" s="45" customFormat="1" ht="14.25" hidden="1" x14ac:dyDescent="0.2">
      <c r="D2871" s="57"/>
      <c r="E2871" s="58"/>
    </row>
    <row r="2872" spans="4:5" s="45" customFormat="1" ht="14.25" hidden="1" x14ac:dyDescent="0.2">
      <c r="D2872" s="57"/>
      <c r="E2872" s="58"/>
    </row>
    <row r="2873" spans="4:5" s="45" customFormat="1" ht="14.25" hidden="1" x14ac:dyDescent="0.2">
      <c r="D2873" s="57"/>
      <c r="E2873" s="58"/>
    </row>
    <row r="2874" spans="4:5" s="45" customFormat="1" ht="14.25" hidden="1" x14ac:dyDescent="0.2">
      <c r="D2874" s="57"/>
      <c r="E2874" s="58"/>
    </row>
    <row r="2875" spans="4:5" s="45" customFormat="1" ht="14.25" hidden="1" x14ac:dyDescent="0.2">
      <c r="D2875" s="57"/>
      <c r="E2875" s="58"/>
    </row>
    <row r="2876" spans="4:5" s="45" customFormat="1" ht="14.25" hidden="1" x14ac:dyDescent="0.2">
      <c r="D2876" s="57"/>
      <c r="E2876" s="58"/>
    </row>
    <row r="2877" spans="4:5" s="45" customFormat="1" ht="14.25" hidden="1" x14ac:dyDescent="0.2">
      <c r="D2877" s="57"/>
      <c r="E2877" s="58"/>
    </row>
    <row r="2878" spans="4:5" s="45" customFormat="1" ht="14.25" hidden="1" x14ac:dyDescent="0.2">
      <c r="D2878" s="57"/>
      <c r="E2878" s="58"/>
    </row>
    <row r="2879" spans="4:5" s="45" customFormat="1" ht="14.25" hidden="1" x14ac:dyDescent="0.2">
      <c r="D2879" s="57"/>
      <c r="E2879" s="58"/>
    </row>
    <row r="2880" spans="4:5" s="45" customFormat="1" ht="14.25" hidden="1" x14ac:dyDescent="0.2">
      <c r="D2880" s="57"/>
      <c r="E2880" s="58"/>
    </row>
    <row r="2881" spans="4:5" s="45" customFormat="1" ht="14.25" hidden="1" x14ac:dyDescent="0.2">
      <c r="D2881" s="57"/>
      <c r="E2881" s="58"/>
    </row>
    <row r="2882" spans="4:5" s="45" customFormat="1" ht="14.25" hidden="1" x14ac:dyDescent="0.2">
      <c r="D2882" s="57"/>
      <c r="E2882" s="58"/>
    </row>
    <row r="2883" spans="4:5" s="45" customFormat="1" ht="14.25" hidden="1" x14ac:dyDescent="0.2">
      <c r="D2883" s="57"/>
      <c r="E2883" s="58"/>
    </row>
    <row r="2884" spans="4:5" s="45" customFormat="1" ht="14.25" hidden="1" x14ac:dyDescent="0.2">
      <c r="D2884" s="57"/>
      <c r="E2884" s="58"/>
    </row>
    <row r="2885" spans="4:5" s="45" customFormat="1" ht="14.25" hidden="1" x14ac:dyDescent="0.2">
      <c r="D2885" s="57"/>
      <c r="E2885" s="58"/>
    </row>
    <row r="2886" spans="4:5" s="45" customFormat="1" ht="14.25" hidden="1" x14ac:dyDescent="0.2">
      <c r="D2886" s="57"/>
      <c r="E2886" s="58"/>
    </row>
    <row r="2887" spans="4:5" s="45" customFormat="1" ht="14.25" hidden="1" x14ac:dyDescent="0.2">
      <c r="D2887" s="57"/>
      <c r="E2887" s="58"/>
    </row>
    <row r="2888" spans="4:5" s="45" customFormat="1" ht="14.25" hidden="1" x14ac:dyDescent="0.2">
      <c r="D2888" s="57"/>
      <c r="E2888" s="58"/>
    </row>
    <row r="2889" spans="4:5" s="45" customFormat="1" ht="14.25" hidden="1" x14ac:dyDescent="0.2">
      <c r="D2889" s="57"/>
      <c r="E2889" s="58"/>
    </row>
    <row r="2890" spans="4:5" s="45" customFormat="1" ht="14.25" hidden="1" x14ac:dyDescent="0.2">
      <c r="D2890" s="57"/>
      <c r="E2890" s="58"/>
    </row>
    <row r="2891" spans="4:5" s="45" customFormat="1" ht="14.25" hidden="1" x14ac:dyDescent="0.2">
      <c r="D2891" s="57"/>
      <c r="E2891" s="58"/>
    </row>
    <row r="2892" spans="4:5" s="45" customFormat="1" ht="14.25" hidden="1" x14ac:dyDescent="0.2">
      <c r="D2892" s="57"/>
      <c r="E2892" s="58"/>
    </row>
    <row r="2893" spans="4:5" s="45" customFormat="1" ht="14.25" hidden="1" x14ac:dyDescent="0.2">
      <c r="D2893" s="57"/>
      <c r="E2893" s="58"/>
    </row>
    <row r="2894" spans="4:5" s="45" customFormat="1" ht="14.25" hidden="1" x14ac:dyDescent="0.2">
      <c r="D2894" s="57"/>
      <c r="E2894" s="58"/>
    </row>
    <row r="2895" spans="4:5" s="45" customFormat="1" ht="14.25" hidden="1" x14ac:dyDescent="0.2">
      <c r="D2895" s="57"/>
      <c r="E2895" s="58"/>
    </row>
    <row r="2896" spans="4:5" s="45" customFormat="1" ht="14.25" hidden="1" x14ac:dyDescent="0.2">
      <c r="D2896" s="57"/>
      <c r="E2896" s="58"/>
    </row>
    <row r="2897" spans="4:5" s="45" customFormat="1" ht="14.25" hidden="1" x14ac:dyDescent="0.2">
      <c r="D2897" s="57"/>
      <c r="E2897" s="58"/>
    </row>
    <row r="2898" spans="4:5" s="45" customFormat="1" ht="14.25" hidden="1" x14ac:dyDescent="0.2">
      <c r="D2898" s="57"/>
      <c r="E2898" s="58"/>
    </row>
    <row r="2899" spans="4:5" s="45" customFormat="1" ht="14.25" hidden="1" x14ac:dyDescent="0.2">
      <c r="D2899" s="57"/>
      <c r="E2899" s="58"/>
    </row>
    <row r="2900" spans="4:5" s="45" customFormat="1" ht="14.25" hidden="1" x14ac:dyDescent="0.2">
      <c r="D2900" s="57"/>
      <c r="E2900" s="58"/>
    </row>
    <row r="2901" spans="4:5" s="45" customFormat="1" ht="14.25" hidden="1" x14ac:dyDescent="0.2">
      <c r="D2901" s="57"/>
      <c r="E2901" s="58"/>
    </row>
    <row r="2902" spans="4:5" s="45" customFormat="1" ht="14.25" hidden="1" x14ac:dyDescent="0.2">
      <c r="D2902" s="57"/>
      <c r="E2902" s="58"/>
    </row>
    <row r="2903" spans="4:5" s="45" customFormat="1" ht="14.25" hidden="1" x14ac:dyDescent="0.2">
      <c r="D2903" s="57"/>
      <c r="E2903" s="58"/>
    </row>
    <row r="2904" spans="4:5" s="45" customFormat="1" ht="14.25" hidden="1" x14ac:dyDescent="0.2">
      <c r="D2904" s="57"/>
      <c r="E2904" s="58"/>
    </row>
    <row r="2905" spans="4:5" s="45" customFormat="1" ht="14.25" hidden="1" x14ac:dyDescent="0.2">
      <c r="D2905" s="57"/>
      <c r="E2905" s="58"/>
    </row>
    <row r="2906" spans="4:5" s="45" customFormat="1" ht="14.25" hidden="1" x14ac:dyDescent="0.2">
      <c r="D2906" s="57"/>
      <c r="E2906" s="58"/>
    </row>
    <row r="2907" spans="4:5" s="45" customFormat="1" ht="14.25" hidden="1" x14ac:dyDescent="0.2">
      <c r="D2907" s="57"/>
      <c r="E2907" s="58"/>
    </row>
    <row r="2908" spans="4:5" s="45" customFormat="1" ht="14.25" hidden="1" x14ac:dyDescent="0.2">
      <c r="D2908" s="57"/>
      <c r="E2908" s="58"/>
    </row>
    <row r="2909" spans="4:5" s="45" customFormat="1" ht="14.25" hidden="1" x14ac:dyDescent="0.2">
      <c r="D2909" s="57"/>
      <c r="E2909" s="58"/>
    </row>
    <row r="2910" spans="4:5" s="45" customFormat="1" ht="14.25" hidden="1" x14ac:dyDescent="0.2">
      <c r="D2910" s="57"/>
      <c r="E2910" s="58"/>
    </row>
    <row r="2911" spans="4:5" s="45" customFormat="1" ht="14.25" hidden="1" x14ac:dyDescent="0.2">
      <c r="D2911" s="57"/>
      <c r="E2911" s="58"/>
    </row>
    <row r="2912" spans="4:5" s="45" customFormat="1" ht="14.25" hidden="1" x14ac:dyDescent="0.2">
      <c r="D2912" s="57"/>
      <c r="E2912" s="58"/>
    </row>
    <row r="2913" spans="4:5" s="45" customFormat="1" ht="14.25" hidden="1" x14ac:dyDescent="0.2">
      <c r="D2913" s="57"/>
      <c r="E2913" s="58"/>
    </row>
    <row r="2914" spans="4:5" s="45" customFormat="1" ht="14.25" hidden="1" x14ac:dyDescent="0.2">
      <c r="D2914" s="57"/>
      <c r="E2914" s="58"/>
    </row>
    <row r="2915" spans="4:5" s="45" customFormat="1" ht="14.25" hidden="1" x14ac:dyDescent="0.2">
      <c r="D2915" s="57"/>
      <c r="E2915" s="58"/>
    </row>
    <row r="2916" spans="4:5" s="45" customFormat="1" ht="14.25" hidden="1" x14ac:dyDescent="0.2">
      <c r="D2916" s="57"/>
      <c r="E2916" s="58"/>
    </row>
    <row r="2917" spans="4:5" s="45" customFormat="1" ht="14.25" hidden="1" x14ac:dyDescent="0.2">
      <c r="D2917" s="57"/>
      <c r="E2917" s="58"/>
    </row>
    <row r="2918" spans="4:5" s="45" customFormat="1" ht="14.25" hidden="1" x14ac:dyDescent="0.2">
      <c r="D2918" s="57"/>
      <c r="E2918" s="58"/>
    </row>
    <row r="2919" spans="4:5" s="45" customFormat="1" ht="14.25" hidden="1" x14ac:dyDescent="0.2">
      <c r="D2919" s="57"/>
      <c r="E2919" s="58"/>
    </row>
    <row r="2920" spans="4:5" s="45" customFormat="1" ht="14.25" hidden="1" x14ac:dyDescent="0.2">
      <c r="D2920" s="57"/>
      <c r="E2920" s="58"/>
    </row>
    <row r="2921" spans="4:5" s="45" customFormat="1" ht="14.25" hidden="1" x14ac:dyDescent="0.2">
      <c r="D2921" s="57"/>
      <c r="E2921" s="58"/>
    </row>
    <row r="2922" spans="4:5" s="45" customFormat="1" ht="14.25" hidden="1" x14ac:dyDescent="0.2">
      <c r="D2922" s="57"/>
      <c r="E2922" s="58"/>
    </row>
    <row r="2923" spans="4:5" s="45" customFormat="1" ht="14.25" hidden="1" x14ac:dyDescent="0.2">
      <c r="D2923" s="57"/>
      <c r="E2923" s="58"/>
    </row>
    <row r="2924" spans="4:5" s="45" customFormat="1" ht="14.25" hidden="1" x14ac:dyDescent="0.2">
      <c r="D2924" s="57"/>
      <c r="E2924" s="58"/>
    </row>
    <row r="2925" spans="4:5" s="45" customFormat="1" ht="14.25" hidden="1" x14ac:dyDescent="0.2">
      <c r="D2925" s="57"/>
      <c r="E2925" s="58"/>
    </row>
    <row r="2926" spans="4:5" s="45" customFormat="1" ht="14.25" hidden="1" x14ac:dyDescent="0.2">
      <c r="D2926" s="57"/>
      <c r="E2926" s="58"/>
    </row>
    <row r="2927" spans="4:5" s="45" customFormat="1" ht="14.25" hidden="1" x14ac:dyDescent="0.2">
      <c r="D2927" s="57"/>
      <c r="E2927" s="58"/>
    </row>
    <row r="2928" spans="4:5" s="45" customFormat="1" ht="14.25" hidden="1" x14ac:dyDescent="0.2">
      <c r="D2928" s="57"/>
      <c r="E2928" s="58"/>
    </row>
    <row r="2929" spans="4:5" s="45" customFormat="1" ht="14.25" hidden="1" x14ac:dyDescent="0.2">
      <c r="D2929" s="57"/>
      <c r="E2929" s="58"/>
    </row>
    <row r="2930" spans="4:5" s="45" customFormat="1" ht="14.25" hidden="1" x14ac:dyDescent="0.2">
      <c r="D2930" s="57"/>
      <c r="E2930" s="58"/>
    </row>
    <row r="2931" spans="4:5" s="45" customFormat="1" ht="14.25" hidden="1" x14ac:dyDescent="0.2">
      <c r="D2931" s="57"/>
      <c r="E2931" s="58"/>
    </row>
    <row r="2932" spans="4:5" s="45" customFormat="1" ht="14.25" hidden="1" x14ac:dyDescent="0.2">
      <c r="D2932" s="57"/>
      <c r="E2932" s="58"/>
    </row>
    <row r="2933" spans="4:5" s="45" customFormat="1" ht="14.25" hidden="1" x14ac:dyDescent="0.2">
      <c r="D2933" s="57"/>
      <c r="E2933" s="58"/>
    </row>
    <row r="2934" spans="4:5" s="45" customFormat="1" ht="14.25" hidden="1" x14ac:dyDescent="0.2">
      <c r="D2934" s="57"/>
      <c r="E2934" s="58"/>
    </row>
    <row r="2935" spans="4:5" s="45" customFormat="1" ht="14.25" hidden="1" x14ac:dyDescent="0.2">
      <c r="D2935" s="57"/>
      <c r="E2935" s="58"/>
    </row>
    <row r="2936" spans="4:5" s="45" customFormat="1" ht="14.25" hidden="1" x14ac:dyDescent="0.2">
      <c r="D2936" s="57"/>
      <c r="E2936" s="58"/>
    </row>
    <row r="2937" spans="4:5" s="45" customFormat="1" ht="14.25" hidden="1" x14ac:dyDescent="0.2">
      <c r="D2937" s="57"/>
      <c r="E2937" s="58"/>
    </row>
    <row r="2938" spans="4:5" s="45" customFormat="1" ht="14.25" hidden="1" x14ac:dyDescent="0.2">
      <c r="D2938" s="57"/>
      <c r="E2938" s="58"/>
    </row>
    <row r="2939" spans="4:5" s="45" customFormat="1" ht="14.25" hidden="1" x14ac:dyDescent="0.2">
      <c r="D2939" s="57"/>
      <c r="E2939" s="58"/>
    </row>
    <row r="2940" spans="4:5" s="45" customFormat="1" ht="14.25" hidden="1" x14ac:dyDescent="0.2">
      <c r="D2940" s="57"/>
      <c r="E2940" s="58"/>
    </row>
    <row r="2941" spans="4:5" s="45" customFormat="1" ht="14.25" hidden="1" x14ac:dyDescent="0.2">
      <c r="D2941" s="57"/>
      <c r="E2941" s="58"/>
    </row>
    <row r="2942" spans="4:5" s="45" customFormat="1" ht="14.25" hidden="1" x14ac:dyDescent="0.2">
      <c r="D2942" s="57"/>
      <c r="E2942" s="58"/>
    </row>
    <row r="2943" spans="4:5" s="45" customFormat="1" ht="14.25" hidden="1" x14ac:dyDescent="0.2">
      <c r="D2943" s="57"/>
      <c r="E2943" s="58"/>
    </row>
    <row r="2944" spans="4:5" s="45" customFormat="1" ht="14.25" hidden="1" x14ac:dyDescent="0.2">
      <c r="D2944" s="57"/>
      <c r="E2944" s="58"/>
    </row>
    <row r="2945" spans="4:5" s="45" customFormat="1" ht="14.25" hidden="1" x14ac:dyDescent="0.2">
      <c r="D2945" s="57"/>
      <c r="E2945" s="58"/>
    </row>
    <row r="2946" spans="4:5" s="45" customFormat="1" ht="14.25" hidden="1" x14ac:dyDescent="0.2">
      <c r="D2946" s="57"/>
      <c r="E2946" s="58"/>
    </row>
    <row r="2947" spans="4:5" s="45" customFormat="1" ht="14.25" hidden="1" x14ac:dyDescent="0.2">
      <c r="D2947" s="57"/>
      <c r="E2947" s="58"/>
    </row>
    <row r="2948" spans="4:5" s="45" customFormat="1" ht="14.25" hidden="1" x14ac:dyDescent="0.2">
      <c r="D2948" s="57"/>
      <c r="E2948" s="58"/>
    </row>
    <row r="2949" spans="4:5" s="45" customFormat="1" ht="14.25" hidden="1" x14ac:dyDescent="0.2">
      <c r="D2949" s="57"/>
      <c r="E2949" s="58"/>
    </row>
    <row r="2950" spans="4:5" s="45" customFormat="1" ht="14.25" hidden="1" x14ac:dyDescent="0.2">
      <c r="D2950" s="57"/>
      <c r="E2950" s="58"/>
    </row>
    <row r="2951" spans="4:5" s="45" customFormat="1" ht="14.25" hidden="1" x14ac:dyDescent="0.2">
      <c r="D2951" s="57"/>
      <c r="E2951" s="58"/>
    </row>
    <row r="2952" spans="4:5" s="45" customFormat="1" ht="14.25" hidden="1" x14ac:dyDescent="0.2">
      <c r="D2952" s="57"/>
      <c r="E2952" s="58"/>
    </row>
    <row r="2953" spans="4:5" s="45" customFormat="1" ht="14.25" hidden="1" x14ac:dyDescent="0.2">
      <c r="D2953" s="57"/>
      <c r="E2953" s="58"/>
    </row>
    <row r="2954" spans="4:5" s="45" customFormat="1" ht="14.25" hidden="1" x14ac:dyDescent="0.2">
      <c r="D2954" s="57"/>
      <c r="E2954" s="58"/>
    </row>
    <row r="2955" spans="4:5" s="45" customFormat="1" ht="14.25" hidden="1" x14ac:dyDescent="0.2">
      <c r="D2955" s="57"/>
      <c r="E2955" s="58"/>
    </row>
    <row r="2956" spans="4:5" s="45" customFormat="1" ht="14.25" hidden="1" x14ac:dyDescent="0.2">
      <c r="D2956" s="57"/>
      <c r="E2956" s="58"/>
    </row>
    <row r="2957" spans="4:5" s="45" customFormat="1" ht="14.25" hidden="1" x14ac:dyDescent="0.2">
      <c r="D2957" s="57"/>
      <c r="E2957" s="58"/>
    </row>
    <row r="2958" spans="4:5" s="45" customFormat="1" ht="14.25" hidden="1" x14ac:dyDescent="0.2">
      <c r="D2958" s="57"/>
      <c r="E2958" s="58"/>
    </row>
    <row r="2959" spans="4:5" s="45" customFormat="1" ht="14.25" hidden="1" x14ac:dyDescent="0.2">
      <c r="D2959" s="57"/>
      <c r="E2959" s="58"/>
    </row>
    <row r="2960" spans="4:5" s="45" customFormat="1" ht="14.25" hidden="1" x14ac:dyDescent="0.2">
      <c r="D2960" s="57"/>
      <c r="E2960" s="58"/>
    </row>
    <row r="2961" spans="4:5" s="45" customFormat="1" ht="14.25" hidden="1" x14ac:dyDescent="0.2">
      <c r="D2961" s="57"/>
      <c r="E2961" s="58"/>
    </row>
    <row r="2962" spans="4:5" s="45" customFormat="1" ht="14.25" hidden="1" x14ac:dyDescent="0.2">
      <c r="D2962" s="57"/>
      <c r="E2962" s="58"/>
    </row>
    <row r="2963" spans="4:5" s="45" customFormat="1" ht="14.25" hidden="1" x14ac:dyDescent="0.2">
      <c r="D2963" s="57"/>
      <c r="E2963" s="58"/>
    </row>
    <row r="2964" spans="4:5" s="45" customFormat="1" ht="14.25" hidden="1" x14ac:dyDescent="0.2">
      <c r="D2964" s="57"/>
      <c r="E2964" s="58"/>
    </row>
    <row r="2965" spans="4:5" s="45" customFormat="1" ht="14.25" hidden="1" x14ac:dyDescent="0.2">
      <c r="D2965" s="57"/>
      <c r="E2965" s="58"/>
    </row>
    <row r="2966" spans="4:5" s="45" customFormat="1" ht="14.25" hidden="1" x14ac:dyDescent="0.2">
      <c r="D2966" s="57"/>
      <c r="E2966" s="58"/>
    </row>
    <row r="2967" spans="4:5" s="45" customFormat="1" ht="14.25" hidden="1" x14ac:dyDescent="0.2">
      <c r="D2967" s="57"/>
      <c r="E2967" s="58"/>
    </row>
    <row r="2968" spans="4:5" s="45" customFormat="1" ht="14.25" hidden="1" x14ac:dyDescent="0.2">
      <c r="D2968" s="57"/>
      <c r="E2968" s="58"/>
    </row>
    <row r="2969" spans="4:5" s="45" customFormat="1" ht="14.25" hidden="1" x14ac:dyDescent="0.2">
      <c r="D2969" s="57"/>
      <c r="E2969" s="58"/>
    </row>
    <row r="2970" spans="4:5" s="45" customFormat="1" ht="14.25" hidden="1" x14ac:dyDescent="0.2">
      <c r="D2970" s="57"/>
      <c r="E2970" s="58"/>
    </row>
    <row r="2971" spans="4:5" s="45" customFormat="1" ht="14.25" hidden="1" x14ac:dyDescent="0.2">
      <c r="D2971" s="57"/>
      <c r="E2971" s="58"/>
    </row>
    <row r="2972" spans="4:5" s="45" customFormat="1" ht="14.25" hidden="1" x14ac:dyDescent="0.2">
      <c r="D2972" s="57"/>
      <c r="E2972" s="58"/>
    </row>
    <row r="2973" spans="4:5" s="45" customFormat="1" ht="14.25" hidden="1" x14ac:dyDescent="0.2">
      <c r="D2973" s="57"/>
      <c r="E2973" s="58"/>
    </row>
    <row r="2974" spans="4:5" s="45" customFormat="1" ht="14.25" hidden="1" x14ac:dyDescent="0.2">
      <c r="D2974" s="57"/>
      <c r="E2974" s="58"/>
    </row>
    <row r="2975" spans="4:5" s="45" customFormat="1" ht="14.25" hidden="1" x14ac:dyDescent="0.2">
      <c r="D2975" s="57"/>
      <c r="E2975" s="58"/>
    </row>
    <row r="2976" spans="4:5" s="45" customFormat="1" ht="14.25" hidden="1" x14ac:dyDescent="0.2">
      <c r="D2976" s="57"/>
      <c r="E2976" s="58"/>
    </row>
    <row r="2977" spans="4:5" s="45" customFormat="1" ht="14.25" hidden="1" x14ac:dyDescent="0.2">
      <c r="D2977" s="57"/>
      <c r="E2977" s="58"/>
    </row>
    <row r="2978" spans="4:5" s="45" customFormat="1" ht="14.25" hidden="1" x14ac:dyDescent="0.2">
      <c r="D2978" s="57"/>
      <c r="E2978" s="58"/>
    </row>
    <row r="2979" spans="4:5" s="45" customFormat="1" ht="14.25" hidden="1" x14ac:dyDescent="0.2">
      <c r="D2979" s="57"/>
      <c r="E2979" s="58"/>
    </row>
    <row r="2980" spans="4:5" s="45" customFormat="1" ht="14.25" hidden="1" x14ac:dyDescent="0.2">
      <c r="D2980" s="57"/>
      <c r="E2980" s="58"/>
    </row>
    <row r="2981" spans="4:5" s="45" customFormat="1" ht="14.25" hidden="1" x14ac:dyDescent="0.2">
      <c r="D2981" s="57"/>
      <c r="E2981" s="58"/>
    </row>
    <row r="2982" spans="4:5" s="45" customFormat="1" ht="14.25" hidden="1" x14ac:dyDescent="0.2">
      <c r="D2982" s="57"/>
      <c r="E2982" s="58"/>
    </row>
    <row r="2983" spans="4:5" s="45" customFormat="1" ht="14.25" hidden="1" x14ac:dyDescent="0.2">
      <c r="D2983" s="57"/>
      <c r="E2983" s="58"/>
    </row>
    <row r="2984" spans="4:5" s="45" customFormat="1" ht="14.25" hidden="1" x14ac:dyDescent="0.2">
      <c r="D2984" s="57"/>
      <c r="E2984" s="58"/>
    </row>
    <row r="2985" spans="4:5" s="45" customFormat="1" ht="14.25" hidden="1" x14ac:dyDescent="0.2">
      <c r="D2985" s="57"/>
      <c r="E2985" s="58"/>
    </row>
    <row r="2986" spans="4:5" s="45" customFormat="1" ht="14.25" hidden="1" x14ac:dyDescent="0.2">
      <c r="D2986" s="57"/>
      <c r="E2986" s="58"/>
    </row>
    <row r="2987" spans="4:5" s="45" customFormat="1" ht="14.25" hidden="1" x14ac:dyDescent="0.2">
      <c r="D2987" s="57"/>
      <c r="E2987" s="58"/>
    </row>
    <row r="2988" spans="4:5" s="45" customFormat="1" ht="14.25" hidden="1" x14ac:dyDescent="0.2">
      <c r="D2988" s="57"/>
      <c r="E2988" s="58"/>
    </row>
    <row r="2989" spans="4:5" s="45" customFormat="1" ht="14.25" hidden="1" x14ac:dyDescent="0.2">
      <c r="D2989" s="57"/>
      <c r="E2989" s="58"/>
    </row>
    <row r="2990" spans="4:5" s="45" customFormat="1" ht="14.25" hidden="1" x14ac:dyDescent="0.2">
      <c r="D2990" s="57"/>
      <c r="E2990" s="58"/>
    </row>
    <row r="2991" spans="4:5" s="45" customFormat="1" ht="14.25" hidden="1" x14ac:dyDescent="0.2">
      <c r="D2991" s="57"/>
      <c r="E2991" s="58"/>
    </row>
    <row r="2992" spans="4:5" s="45" customFormat="1" ht="14.25" hidden="1" x14ac:dyDescent="0.2">
      <c r="D2992" s="57"/>
      <c r="E2992" s="58"/>
    </row>
    <row r="2993" spans="4:5" s="45" customFormat="1" ht="14.25" hidden="1" x14ac:dyDescent="0.2">
      <c r="D2993" s="57"/>
      <c r="E2993" s="58"/>
    </row>
    <row r="2994" spans="4:5" s="45" customFormat="1" ht="14.25" hidden="1" x14ac:dyDescent="0.2">
      <c r="D2994" s="57"/>
      <c r="E2994" s="58"/>
    </row>
    <row r="2995" spans="4:5" s="45" customFormat="1" ht="14.25" hidden="1" x14ac:dyDescent="0.2">
      <c r="D2995" s="57"/>
      <c r="E2995" s="58"/>
    </row>
    <row r="2996" spans="4:5" s="45" customFormat="1" ht="14.25" hidden="1" x14ac:dyDescent="0.2">
      <c r="D2996" s="57"/>
      <c r="E2996" s="58"/>
    </row>
    <row r="2997" spans="4:5" s="45" customFormat="1" ht="14.25" hidden="1" x14ac:dyDescent="0.2">
      <c r="D2997" s="57"/>
      <c r="E2997" s="58"/>
    </row>
    <row r="2998" spans="4:5" s="45" customFormat="1" ht="14.25" hidden="1" x14ac:dyDescent="0.2">
      <c r="D2998" s="57"/>
      <c r="E2998" s="58"/>
    </row>
    <row r="2999" spans="4:5" s="45" customFormat="1" ht="14.25" hidden="1" x14ac:dyDescent="0.2">
      <c r="D2999" s="57"/>
      <c r="E2999" s="58"/>
    </row>
    <row r="3000" spans="4:5" s="45" customFormat="1" ht="14.25" hidden="1" x14ac:dyDescent="0.2">
      <c r="D3000" s="57"/>
      <c r="E3000" s="58"/>
    </row>
    <row r="3001" spans="4:5" s="45" customFormat="1" ht="14.25" hidden="1" x14ac:dyDescent="0.2">
      <c r="D3001" s="57"/>
      <c r="E3001" s="58"/>
    </row>
    <row r="3002" spans="4:5" s="45" customFormat="1" ht="14.25" hidden="1" x14ac:dyDescent="0.2">
      <c r="D3002" s="57"/>
      <c r="E3002" s="58"/>
    </row>
    <row r="3003" spans="4:5" s="45" customFormat="1" ht="14.25" hidden="1" x14ac:dyDescent="0.2">
      <c r="D3003" s="57"/>
      <c r="E3003" s="58"/>
    </row>
    <row r="3004" spans="4:5" s="45" customFormat="1" ht="14.25" hidden="1" x14ac:dyDescent="0.2">
      <c r="D3004" s="57"/>
      <c r="E3004" s="58"/>
    </row>
    <row r="3005" spans="4:5" s="45" customFormat="1" ht="14.25" hidden="1" x14ac:dyDescent="0.2">
      <c r="D3005" s="57"/>
      <c r="E3005" s="58"/>
    </row>
    <row r="3006" spans="4:5" s="45" customFormat="1" ht="14.25" hidden="1" x14ac:dyDescent="0.2">
      <c r="D3006" s="57"/>
      <c r="E3006" s="58"/>
    </row>
    <row r="3007" spans="4:5" s="45" customFormat="1" ht="14.25" hidden="1" x14ac:dyDescent="0.2">
      <c r="D3007" s="57"/>
      <c r="E3007" s="58"/>
    </row>
    <row r="3008" spans="4:5" s="45" customFormat="1" ht="14.25" hidden="1" x14ac:dyDescent="0.2">
      <c r="D3008" s="57"/>
      <c r="E3008" s="58"/>
    </row>
    <row r="3009" spans="4:5" s="45" customFormat="1" ht="14.25" hidden="1" x14ac:dyDescent="0.2">
      <c r="D3009" s="57"/>
      <c r="E3009" s="58"/>
    </row>
    <row r="3010" spans="4:5" s="45" customFormat="1" ht="14.25" hidden="1" x14ac:dyDescent="0.2">
      <c r="D3010" s="57"/>
      <c r="E3010" s="58"/>
    </row>
    <row r="3011" spans="4:5" s="45" customFormat="1" ht="14.25" hidden="1" x14ac:dyDescent="0.2">
      <c r="D3011" s="57"/>
      <c r="E3011" s="58"/>
    </row>
    <row r="3012" spans="4:5" s="45" customFormat="1" ht="14.25" hidden="1" x14ac:dyDescent="0.2">
      <c r="D3012" s="57"/>
      <c r="E3012" s="58"/>
    </row>
    <row r="3013" spans="4:5" s="45" customFormat="1" ht="14.25" hidden="1" x14ac:dyDescent="0.2">
      <c r="D3013" s="57"/>
      <c r="E3013" s="58"/>
    </row>
    <row r="3014" spans="4:5" s="45" customFormat="1" ht="14.25" hidden="1" x14ac:dyDescent="0.2">
      <c r="D3014" s="57"/>
      <c r="E3014" s="58"/>
    </row>
    <row r="3015" spans="4:5" s="45" customFormat="1" ht="14.25" hidden="1" x14ac:dyDescent="0.2">
      <c r="D3015" s="57"/>
      <c r="E3015" s="58"/>
    </row>
    <row r="3016" spans="4:5" s="45" customFormat="1" ht="14.25" hidden="1" x14ac:dyDescent="0.2">
      <c r="D3016" s="57"/>
      <c r="E3016" s="58"/>
    </row>
    <row r="3017" spans="4:5" s="45" customFormat="1" ht="14.25" hidden="1" x14ac:dyDescent="0.2">
      <c r="D3017" s="57"/>
      <c r="E3017" s="58"/>
    </row>
    <row r="3018" spans="4:5" s="45" customFormat="1" ht="14.25" hidden="1" x14ac:dyDescent="0.2">
      <c r="D3018" s="57"/>
      <c r="E3018" s="58"/>
    </row>
    <row r="3019" spans="4:5" s="45" customFormat="1" ht="14.25" hidden="1" x14ac:dyDescent="0.2">
      <c r="D3019" s="57"/>
      <c r="E3019" s="58"/>
    </row>
    <row r="3020" spans="4:5" s="45" customFormat="1" ht="14.25" hidden="1" x14ac:dyDescent="0.2">
      <c r="D3020" s="57"/>
      <c r="E3020" s="58"/>
    </row>
    <row r="3021" spans="4:5" s="45" customFormat="1" ht="14.25" hidden="1" x14ac:dyDescent="0.2">
      <c r="D3021" s="57"/>
      <c r="E3021" s="58"/>
    </row>
    <row r="3022" spans="4:5" s="45" customFormat="1" ht="14.25" hidden="1" x14ac:dyDescent="0.2">
      <c r="D3022" s="57"/>
      <c r="E3022" s="58"/>
    </row>
    <row r="3023" spans="4:5" s="45" customFormat="1" ht="14.25" hidden="1" x14ac:dyDescent="0.2">
      <c r="D3023" s="57"/>
      <c r="E3023" s="58"/>
    </row>
    <row r="3024" spans="4:5" s="45" customFormat="1" ht="14.25" hidden="1" x14ac:dyDescent="0.2">
      <c r="D3024" s="57"/>
      <c r="E3024" s="58"/>
    </row>
    <row r="3025" spans="4:5" s="45" customFormat="1" ht="14.25" hidden="1" x14ac:dyDescent="0.2">
      <c r="D3025" s="57"/>
      <c r="E3025" s="58"/>
    </row>
    <row r="3026" spans="4:5" s="45" customFormat="1" ht="14.25" hidden="1" x14ac:dyDescent="0.2">
      <c r="D3026" s="57"/>
      <c r="E3026" s="58"/>
    </row>
    <row r="3027" spans="4:5" s="45" customFormat="1" ht="14.25" hidden="1" x14ac:dyDescent="0.2">
      <c r="D3027" s="57"/>
      <c r="E3027" s="58"/>
    </row>
    <row r="3028" spans="4:5" s="45" customFormat="1" ht="14.25" hidden="1" x14ac:dyDescent="0.2">
      <c r="D3028" s="57"/>
      <c r="E3028" s="58"/>
    </row>
    <row r="3029" spans="4:5" s="45" customFormat="1" ht="14.25" hidden="1" x14ac:dyDescent="0.2">
      <c r="D3029" s="57"/>
      <c r="E3029" s="58"/>
    </row>
    <row r="3030" spans="4:5" s="45" customFormat="1" ht="14.25" hidden="1" x14ac:dyDescent="0.2">
      <c r="D3030" s="57"/>
      <c r="E3030" s="58"/>
    </row>
    <row r="3031" spans="4:5" s="45" customFormat="1" ht="14.25" hidden="1" x14ac:dyDescent="0.2">
      <c r="D3031" s="57"/>
      <c r="E3031" s="58"/>
    </row>
    <row r="3032" spans="4:5" s="45" customFormat="1" ht="14.25" hidden="1" x14ac:dyDescent="0.2">
      <c r="D3032" s="57"/>
      <c r="E3032" s="58"/>
    </row>
    <row r="3033" spans="4:5" s="45" customFormat="1" ht="14.25" hidden="1" x14ac:dyDescent="0.2">
      <c r="D3033" s="57"/>
      <c r="E3033" s="58"/>
    </row>
    <row r="3034" spans="4:5" s="45" customFormat="1" ht="14.25" hidden="1" x14ac:dyDescent="0.2">
      <c r="D3034" s="57"/>
      <c r="E3034" s="58"/>
    </row>
    <row r="3035" spans="4:5" s="45" customFormat="1" ht="14.25" hidden="1" x14ac:dyDescent="0.2">
      <c r="D3035" s="57"/>
      <c r="E3035" s="58"/>
    </row>
    <row r="3036" spans="4:5" s="45" customFormat="1" ht="14.25" hidden="1" x14ac:dyDescent="0.2">
      <c r="D3036" s="57"/>
      <c r="E3036" s="58"/>
    </row>
    <row r="3037" spans="4:5" s="45" customFormat="1" ht="14.25" hidden="1" x14ac:dyDescent="0.2">
      <c r="D3037" s="57"/>
      <c r="E3037" s="58"/>
    </row>
    <row r="3038" spans="4:5" s="45" customFormat="1" ht="14.25" hidden="1" x14ac:dyDescent="0.2">
      <c r="D3038" s="57"/>
      <c r="E3038" s="58"/>
    </row>
    <row r="3039" spans="4:5" s="45" customFormat="1" ht="14.25" hidden="1" x14ac:dyDescent="0.2">
      <c r="D3039" s="57"/>
      <c r="E3039" s="58"/>
    </row>
    <row r="3040" spans="4:5" s="45" customFormat="1" ht="14.25" hidden="1" x14ac:dyDescent="0.2">
      <c r="D3040" s="57"/>
      <c r="E3040" s="58"/>
    </row>
    <row r="3041" spans="4:5" s="45" customFormat="1" ht="14.25" hidden="1" x14ac:dyDescent="0.2">
      <c r="D3041" s="57"/>
      <c r="E3041" s="58"/>
    </row>
    <row r="3042" spans="4:5" s="45" customFormat="1" ht="14.25" hidden="1" x14ac:dyDescent="0.2">
      <c r="D3042" s="57"/>
      <c r="E3042" s="58"/>
    </row>
    <row r="3043" spans="4:5" s="45" customFormat="1" ht="14.25" hidden="1" x14ac:dyDescent="0.2">
      <c r="D3043" s="57"/>
      <c r="E3043" s="58"/>
    </row>
    <row r="3044" spans="4:5" s="45" customFormat="1" ht="14.25" hidden="1" x14ac:dyDescent="0.2">
      <c r="D3044" s="57"/>
      <c r="E3044" s="58"/>
    </row>
    <row r="3045" spans="4:5" s="45" customFormat="1" ht="14.25" hidden="1" x14ac:dyDescent="0.2">
      <c r="D3045" s="57"/>
      <c r="E3045" s="58"/>
    </row>
    <row r="3046" spans="4:5" s="45" customFormat="1" ht="14.25" hidden="1" x14ac:dyDescent="0.2">
      <c r="D3046" s="57"/>
      <c r="E3046" s="58"/>
    </row>
    <row r="3047" spans="4:5" s="45" customFormat="1" ht="14.25" hidden="1" x14ac:dyDescent="0.2">
      <c r="D3047" s="57"/>
      <c r="E3047" s="58"/>
    </row>
    <row r="3048" spans="4:5" s="45" customFormat="1" ht="14.25" hidden="1" x14ac:dyDescent="0.2">
      <c r="D3048" s="57"/>
      <c r="E3048" s="58"/>
    </row>
    <row r="3049" spans="4:5" s="45" customFormat="1" ht="14.25" hidden="1" x14ac:dyDescent="0.2">
      <c r="D3049" s="57"/>
      <c r="E3049" s="58"/>
    </row>
    <row r="3050" spans="4:5" s="45" customFormat="1" ht="14.25" hidden="1" x14ac:dyDescent="0.2">
      <c r="D3050" s="57"/>
      <c r="E3050" s="58"/>
    </row>
    <row r="3051" spans="4:5" s="45" customFormat="1" ht="14.25" hidden="1" x14ac:dyDescent="0.2">
      <c r="D3051" s="57"/>
      <c r="E3051" s="58"/>
    </row>
    <row r="3052" spans="4:5" s="45" customFormat="1" ht="14.25" hidden="1" x14ac:dyDescent="0.2">
      <c r="D3052" s="57"/>
      <c r="E3052" s="58"/>
    </row>
    <row r="3053" spans="4:5" s="45" customFormat="1" ht="14.25" hidden="1" x14ac:dyDescent="0.2">
      <c r="D3053" s="57"/>
      <c r="E3053" s="58"/>
    </row>
    <row r="3054" spans="4:5" s="45" customFormat="1" ht="14.25" hidden="1" x14ac:dyDescent="0.2">
      <c r="D3054" s="57"/>
      <c r="E3054" s="58"/>
    </row>
    <row r="3055" spans="4:5" s="45" customFormat="1" ht="14.25" hidden="1" x14ac:dyDescent="0.2">
      <c r="D3055" s="57"/>
      <c r="E3055" s="58"/>
    </row>
    <row r="3056" spans="4:5" s="45" customFormat="1" ht="14.25" hidden="1" x14ac:dyDescent="0.2">
      <c r="D3056" s="57"/>
      <c r="E3056" s="58"/>
    </row>
    <row r="3057" spans="4:5" s="45" customFormat="1" ht="14.25" hidden="1" x14ac:dyDescent="0.2">
      <c r="D3057" s="57"/>
      <c r="E3057" s="58"/>
    </row>
    <row r="3058" spans="4:5" s="45" customFormat="1" ht="14.25" hidden="1" x14ac:dyDescent="0.2">
      <c r="D3058" s="57"/>
      <c r="E3058" s="58"/>
    </row>
    <row r="3059" spans="4:5" s="45" customFormat="1" ht="14.25" hidden="1" x14ac:dyDescent="0.2">
      <c r="D3059" s="57"/>
      <c r="E3059" s="58"/>
    </row>
    <row r="3060" spans="4:5" s="45" customFormat="1" ht="14.25" hidden="1" x14ac:dyDescent="0.2">
      <c r="D3060" s="57"/>
      <c r="E3060" s="58"/>
    </row>
    <row r="3061" spans="4:5" s="45" customFormat="1" ht="14.25" hidden="1" x14ac:dyDescent="0.2">
      <c r="D3061" s="57"/>
      <c r="E3061" s="58"/>
    </row>
    <row r="3062" spans="4:5" s="45" customFormat="1" ht="14.25" hidden="1" x14ac:dyDescent="0.2">
      <c r="D3062" s="57"/>
      <c r="E3062" s="58"/>
    </row>
    <row r="3063" spans="4:5" s="45" customFormat="1" ht="14.25" hidden="1" x14ac:dyDescent="0.2">
      <c r="D3063" s="57"/>
      <c r="E3063" s="58"/>
    </row>
    <row r="3064" spans="4:5" s="45" customFormat="1" ht="14.25" hidden="1" x14ac:dyDescent="0.2">
      <c r="D3064" s="57"/>
      <c r="E3064" s="58"/>
    </row>
    <row r="3065" spans="4:5" s="45" customFormat="1" ht="14.25" hidden="1" x14ac:dyDescent="0.2">
      <c r="D3065" s="57"/>
      <c r="E3065" s="58"/>
    </row>
    <row r="3066" spans="4:5" s="45" customFormat="1" ht="14.25" hidden="1" x14ac:dyDescent="0.2">
      <c r="D3066" s="57"/>
      <c r="E3066" s="58"/>
    </row>
    <row r="3067" spans="4:5" s="45" customFormat="1" ht="14.25" hidden="1" x14ac:dyDescent="0.2">
      <c r="D3067" s="57"/>
      <c r="E3067" s="58"/>
    </row>
    <row r="3068" spans="4:5" s="45" customFormat="1" ht="14.25" hidden="1" x14ac:dyDescent="0.2">
      <c r="D3068" s="57"/>
      <c r="E3068" s="58"/>
    </row>
    <row r="3069" spans="4:5" s="45" customFormat="1" ht="14.25" hidden="1" x14ac:dyDescent="0.2">
      <c r="D3069" s="57"/>
      <c r="E3069" s="58"/>
    </row>
    <row r="3070" spans="4:5" s="45" customFormat="1" ht="14.25" hidden="1" x14ac:dyDescent="0.2">
      <c r="D3070" s="57"/>
      <c r="E3070" s="58"/>
    </row>
    <row r="3071" spans="4:5" s="45" customFormat="1" ht="14.25" hidden="1" x14ac:dyDescent="0.2">
      <c r="D3071" s="57"/>
      <c r="E3071" s="58"/>
    </row>
    <row r="3072" spans="4:5" s="45" customFormat="1" ht="14.25" hidden="1" x14ac:dyDescent="0.2">
      <c r="D3072" s="57"/>
      <c r="E3072" s="58"/>
    </row>
    <row r="3073" spans="4:5" s="45" customFormat="1" ht="14.25" hidden="1" x14ac:dyDescent="0.2">
      <c r="D3073" s="57"/>
      <c r="E3073" s="58"/>
    </row>
    <row r="3074" spans="4:5" s="45" customFormat="1" ht="14.25" hidden="1" x14ac:dyDescent="0.2">
      <c r="D3074" s="57"/>
      <c r="E3074" s="58"/>
    </row>
    <row r="3075" spans="4:5" s="45" customFormat="1" ht="14.25" hidden="1" x14ac:dyDescent="0.2">
      <c r="D3075" s="57"/>
      <c r="E3075" s="58"/>
    </row>
    <row r="3076" spans="4:5" s="45" customFormat="1" ht="14.25" hidden="1" x14ac:dyDescent="0.2">
      <c r="D3076" s="57"/>
      <c r="E3076" s="58"/>
    </row>
    <row r="3077" spans="4:5" s="45" customFormat="1" ht="14.25" hidden="1" x14ac:dyDescent="0.2">
      <c r="D3077" s="57"/>
      <c r="E3077" s="58"/>
    </row>
    <row r="3078" spans="4:5" s="45" customFormat="1" ht="14.25" hidden="1" x14ac:dyDescent="0.2">
      <c r="D3078" s="57"/>
      <c r="E3078" s="58"/>
    </row>
    <row r="3079" spans="4:5" s="45" customFormat="1" ht="14.25" hidden="1" x14ac:dyDescent="0.2">
      <c r="D3079" s="57"/>
      <c r="E3079" s="58"/>
    </row>
    <row r="3080" spans="4:5" s="45" customFormat="1" ht="14.25" hidden="1" x14ac:dyDescent="0.2">
      <c r="D3080" s="57"/>
      <c r="E3080" s="58"/>
    </row>
    <row r="3081" spans="4:5" s="45" customFormat="1" ht="14.25" hidden="1" x14ac:dyDescent="0.2">
      <c r="D3081" s="57"/>
      <c r="E3081" s="58"/>
    </row>
    <row r="3082" spans="4:5" s="45" customFormat="1" ht="14.25" hidden="1" x14ac:dyDescent="0.2">
      <c r="D3082" s="57"/>
      <c r="E3082" s="58"/>
    </row>
    <row r="3083" spans="4:5" s="45" customFormat="1" ht="14.25" hidden="1" x14ac:dyDescent="0.2">
      <c r="D3083" s="57"/>
      <c r="E3083" s="58"/>
    </row>
    <row r="3084" spans="4:5" s="45" customFormat="1" ht="14.25" hidden="1" x14ac:dyDescent="0.2">
      <c r="D3084" s="57"/>
      <c r="E3084" s="58"/>
    </row>
    <row r="3085" spans="4:5" s="45" customFormat="1" ht="14.25" hidden="1" x14ac:dyDescent="0.2">
      <c r="D3085" s="57"/>
      <c r="E3085" s="58"/>
    </row>
    <row r="3086" spans="4:5" s="45" customFormat="1" ht="14.25" hidden="1" x14ac:dyDescent="0.2">
      <c r="D3086" s="57"/>
      <c r="E3086" s="58"/>
    </row>
    <row r="3087" spans="4:5" s="45" customFormat="1" ht="14.25" hidden="1" x14ac:dyDescent="0.2">
      <c r="D3087" s="57"/>
      <c r="E3087" s="58"/>
    </row>
    <row r="3088" spans="4:5" s="45" customFormat="1" ht="14.25" hidden="1" x14ac:dyDescent="0.2">
      <c r="D3088" s="57"/>
      <c r="E3088" s="58"/>
    </row>
    <row r="3089" spans="4:5" s="45" customFormat="1" ht="14.25" hidden="1" x14ac:dyDescent="0.2">
      <c r="D3089" s="57"/>
      <c r="E3089" s="58"/>
    </row>
    <row r="3090" spans="4:5" s="45" customFormat="1" ht="14.25" hidden="1" x14ac:dyDescent="0.2">
      <c r="D3090" s="57"/>
      <c r="E3090" s="58"/>
    </row>
    <row r="3091" spans="4:5" s="45" customFormat="1" ht="14.25" hidden="1" x14ac:dyDescent="0.2">
      <c r="D3091" s="57"/>
      <c r="E3091" s="58"/>
    </row>
    <row r="3092" spans="4:5" s="45" customFormat="1" ht="14.25" hidden="1" x14ac:dyDescent="0.2">
      <c r="D3092" s="57"/>
      <c r="E3092" s="58"/>
    </row>
    <row r="3093" spans="4:5" s="45" customFormat="1" ht="14.25" hidden="1" x14ac:dyDescent="0.2">
      <c r="D3093" s="57"/>
      <c r="E3093" s="58"/>
    </row>
    <row r="3094" spans="4:5" s="45" customFormat="1" ht="14.25" hidden="1" x14ac:dyDescent="0.2">
      <c r="D3094" s="57"/>
      <c r="E3094" s="58"/>
    </row>
    <row r="3095" spans="4:5" s="45" customFormat="1" ht="14.25" hidden="1" x14ac:dyDescent="0.2">
      <c r="D3095" s="57"/>
      <c r="E3095" s="58"/>
    </row>
    <row r="3096" spans="4:5" s="45" customFormat="1" ht="14.25" hidden="1" x14ac:dyDescent="0.2">
      <c r="D3096" s="57"/>
      <c r="E3096" s="58"/>
    </row>
    <row r="3097" spans="4:5" s="45" customFormat="1" ht="14.25" hidden="1" x14ac:dyDescent="0.2">
      <c r="D3097" s="57"/>
      <c r="E3097" s="58"/>
    </row>
    <row r="3098" spans="4:5" s="45" customFormat="1" ht="14.25" hidden="1" x14ac:dyDescent="0.2">
      <c r="D3098" s="57"/>
      <c r="E3098" s="58"/>
    </row>
    <row r="3099" spans="4:5" s="45" customFormat="1" ht="14.25" hidden="1" x14ac:dyDescent="0.2">
      <c r="D3099" s="57"/>
      <c r="E3099" s="58"/>
    </row>
    <row r="3100" spans="4:5" s="45" customFormat="1" ht="14.25" hidden="1" x14ac:dyDescent="0.2">
      <c r="D3100" s="57"/>
      <c r="E3100" s="58"/>
    </row>
    <row r="3101" spans="4:5" s="45" customFormat="1" ht="14.25" hidden="1" x14ac:dyDescent="0.2">
      <c r="D3101" s="57"/>
      <c r="E3101" s="58"/>
    </row>
    <row r="3102" spans="4:5" s="45" customFormat="1" ht="14.25" hidden="1" x14ac:dyDescent="0.2">
      <c r="D3102" s="57"/>
      <c r="E3102" s="58"/>
    </row>
    <row r="3103" spans="4:5" s="45" customFormat="1" ht="14.25" hidden="1" x14ac:dyDescent="0.2">
      <c r="D3103" s="57"/>
      <c r="E3103" s="58"/>
    </row>
    <row r="3104" spans="4:5" s="45" customFormat="1" ht="14.25" hidden="1" x14ac:dyDescent="0.2">
      <c r="D3104" s="57"/>
      <c r="E3104" s="58"/>
    </row>
    <row r="3105" spans="4:5" s="45" customFormat="1" ht="14.25" hidden="1" x14ac:dyDescent="0.2">
      <c r="D3105" s="57"/>
      <c r="E3105" s="58"/>
    </row>
    <row r="3106" spans="4:5" s="45" customFormat="1" ht="14.25" hidden="1" x14ac:dyDescent="0.2">
      <c r="D3106" s="57"/>
      <c r="E3106" s="58"/>
    </row>
    <row r="3107" spans="4:5" s="45" customFormat="1" ht="14.25" hidden="1" x14ac:dyDescent="0.2">
      <c r="D3107" s="57"/>
      <c r="E3107" s="58"/>
    </row>
    <row r="3108" spans="4:5" s="45" customFormat="1" ht="14.25" hidden="1" x14ac:dyDescent="0.2">
      <c r="D3108" s="57"/>
      <c r="E3108" s="58"/>
    </row>
    <row r="3109" spans="4:5" s="45" customFormat="1" ht="14.25" hidden="1" x14ac:dyDescent="0.2">
      <c r="D3109" s="57"/>
      <c r="E3109" s="58"/>
    </row>
    <row r="3110" spans="4:5" s="45" customFormat="1" ht="14.25" hidden="1" x14ac:dyDescent="0.2">
      <c r="D3110" s="57"/>
      <c r="E3110" s="58"/>
    </row>
    <row r="3111" spans="4:5" s="45" customFormat="1" ht="14.25" hidden="1" x14ac:dyDescent="0.2">
      <c r="D3111" s="57"/>
      <c r="E3111" s="58"/>
    </row>
    <row r="3112" spans="4:5" s="45" customFormat="1" ht="14.25" hidden="1" x14ac:dyDescent="0.2">
      <c r="D3112" s="57"/>
      <c r="E3112" s="58"/>
    </row>
    <row r="3113" spans="4:5" s="45" customFormat="1" ht="14.25" hidden="1" x14ac:dyDescent="0.2">
      <c r="D3113" s="57"/>
      <c r="E3113" s="58"/>
    </row>
    <row r="3114" spans="4:5" s="45" customFormat="1" ht="14.25" hidden="1" x14ac:dyDescent="0.2">
      <c r="D3114" s="57"/>
      <c r="E3114" s="58"/>
    </row>
    <row r="3115" spans="4:5" s="45" customFormat="1" ht="14.25" hidden="1" x14ac:dyDescent="0.2">
      <c r="D3115" s="57"/>
      <c r="E3115" s="58"/>
    </row>
    <row r="3116" spans="4:5" s="45" customFormat="1" ht="14.25" hidden="1" x14ac:dyDescent="0.2">
      <c r="D3116" s="57"/>
      <c r="E3116" s="58"/>
    </row>
    <row r="3117" spans="4:5" s="45" customFormat="1" ht="14.25" hidden="1" x14ac:dyDescent="0.2">
      <c r="D3117" s="57"/>
      <c r="E3117" s="58"/>
    </row>
    <row r="3118" spans="4:5" s="45" customFormat="1" ht="14.25" hidden="1" x14ac:dyDescent="0.2">
      <c r="D3118" s="57"/>
      <c r="E3118" s="58"/>
    </row>
    <row r="3119" spans="4:5" s="45" customFormat="1" ht="14.25" hidden="1" x14ac:dyDescent="0.2">
      <c r="D3119" s="57"/>
      <c r="E3119" s="58"/>
    </row>
    <row r="3120" spans="4:5" s="45" customFormat="1" ht="14.25" hidden="1" x14ac:dyDescent="0.2">
      <c r="D3120" s="57"/>
      <c r="E3120" s="58"/>
    </row>
    <row r="3121" spans="4:5" s="45" customFormat="1" ht="14.25" hidden="1" x14ac:dyDescent="0.2">
      <c r="D3121" s="57"/>
      <c r="E3121" s="58"/>
    </row>
    <row r="3122" spans="4:5" s="45" customFormat="1" ht="14.25" hidden="1" x14ac:dyDescent="0.2">
      <c r="D3122" s="57"/>
      <c r="E3122" s="58"/>
    </row>
    <row r="3123" spans="4:5" s="45" customFormat="1" ht="14.25" hidden="1" x14ac:dyDescent="0.2">
      <c r="D3123" s="57"/>
      <c r="E3123" s="58"/>
    </row>
    <row r="3124" spans="4:5" s="45" customFormat="1" ht="14.25" hidden="1" x14ac:dyDescent="0.2">
      <c r="D3124" s="57"/>
      <c r="E3124" s="58"/>
    </row>
    <row r="3125" spans="4:5" s="45" customFormat="1" ht="14.25" hidden="1" x14ac:dyDescent="0.2">
      <c r="D3125" s="57"/>
      <c r="E3125" s="58"/>
    </row>
    <row r="3126" spans="4:5" s="45" customFormat="1" ht="14.25" hidden="1" x14ac:dyDescent="0.2">
      <c r="D3126" s="57"/>
      <c r="E3126" s="58"/>
    </row>
    <row r="3127" spans="4:5" s="45" customFormat="1" ht="14.25" hidden="1" x14ac:dyDescent="0.2">
      <c r="D3127" s="57"/>
      <c r="E3127" s="58"/>
    </row>
    <row r="3128" spans="4:5" s="45" customFormat="1" ht="14.25" hidden="1" x14ac:dyDescent="0.2">
      <c r="D3128" s="57"/>
      <c r="E3128" s="58"/>
    </row>
    <row r="3129" spans="4:5" s="45" customFormat="1" ht="14.25" hidden="1" x14ac:dyDescent="0.2">
      <c r="D3129" s="57"/>
      <c r="E3129" s="58"/>
    </row>
    <row r="3130" spans="4:5" s="45" customFormat="1" ht="14.25" hidden="1" x14ac:dyDescent="0.2">
      <c r="D3130" s="57"/>
      <c r="E3130" s="58"/>
    </row>
    <row r="3131" spans="4:5" s="45" customFormat="1" ht="14.25" hidden="1" x14ac:dyDescent="0.2">
      <c r="D3131" s="57"/>
      <c r="E3131" s="58"/>
    </row>
    <row r="3132" spans="4:5" s="45" customFormat="1" ht="14.25" hidden="1" x14ac:dyDescent="0.2">
      <c r="D3132" s="57"/>
      <c r="E3132" s="58"/>
    </row>
    <row r="3133" spans="4:5" s="45" customFormat="1" ht="14.25" hidden="1" x14ac:dyDescent="0.2">
      <c r="D3133" s="57"/>
      <c r="E3133" s="58"/>
    </row>
    <row r="3134" spans="4:5" s="45" customFormat="1" ht="14.25" hidden="1" x14ac:dyDescent="0.2">
      <c r="D3134" s="57"/>
      <c r="E3134" s="58"/>
    </row>
    <row r="3135" spans="4:5" s="45" customFormat="1" ht="14.25" hidden="1" x14ac:dyDescent="0.2">
      <c r="D3135" s="57"/>
      <c r="E3135" s="58"/>
    </row>
    <row r="3136" spans="4:5" s="45" customFormat="1" ht="14.25" hidden="1" x14ac:dyDescent="0.2">
      <c r="D3136" s="57"/>
      <c r="E3136" s="58"/>
    </row>
    <row r="3137" spans="4:5" s="45" customFormat="1" ht="14.25" hidden="1" x14ac:dyDescent="0.2">
      <c r="D3137" s="57"/>
      <c r="E3137" s="58"/>
    </row>
    <row r="3138" spans="4:5" s="45" customFormat="1" ht="14.25" hidden="1" x14ac:dyDescent="0.2">
      <c r="D3138" s="57"/>
      <c r="E3138" s="58"/>
    </row>
    <row r="3139" spans="4:5" s="45" customFormat="1" ht="14.25" hidden="1" x14ac:dyDescent="0.2">
      <c r="D3139" s="57"/>
      <c r="E3139" s="58"/>
    </row>
    <row r="3140" spans="4:5" s="45" customFormat="1" ht="14.25" hidden="1" x14ac:dyDescent="0.2">
      <c r="D3140" s="57"/>
      <c r="E3140" s="58"/>
    </row>
    <row r="3141" spans="4:5" s="45" customFormat="1" ht="14.25" hidden="1" x14ac:dyDescent="0.2">
      <c r="D3141" s="57"/>
      <c r="E3141" s="58"/>
    </row>
    <row r="3142" spans="4:5" s="45" customFormat="1" ht="14.25" hidden="1" x14ac:dyDescent="0.2">
      <c r="D3142" s="57"/>
      <c r="E3142" s="58"/>
    </row>
    <row r="3143" spans="4:5" s="45" customFormat="1" ht="14.25" hidden="1" x14ac:dyDescent="0.2">
      <c r="D3143" s="57"/>
      <c r="E3143" s="58"/>
    </row>
    <row r="3144" spans="4:5" s="45" customFormat="1" ht="14.25" hidden="1" x14ac:dyDescent="0.2">
      <c r="D3144" s="57"/>
      <c r="E3144" s="58"/>
    </row>
    <row r="3145" spans="4:5" s="45" customFormat="1" ht="14.25" hidden="1" x14ac:dyDescent="0.2">
      <c r="D3145" s="57"/>
      <c r="E3145" s="58"/>
    </row>
    <row r="3146" spans="4:5" s="45" customFormat="1" ht="14.25" hidden="1" x14ac:dyDescent="0.2">
      <c r="D3146" s="57"/>
      <c r="E3146" s="58"/>
    </row>
    <row r="3147" spans="4:5" s="45" customFormat="1" ht="14.25" hidden="1" x14ac:dyDescent="0.2">
      <c r="D3147" s="57"/>
      <c r="E3147" s="58"/>
    </row>
    <row r="3148" spans="4:5" s="45" customFormat="1" ht="14.25" hidden="1" x14ac:dyDescent="0.2">
      <c r="D3148" s="57"/>
      <c r="E3148" s="58"/>
    </row>
    <row r="3149" spans="4:5" s="45" customFormat="1" ht="14.25" hidden="1" x14ac:dyDescent="0.2">
      <c r="D3149" s="57"/>
      <c r="E3149" s="58"/>
    </row>
    <row r="3150" spans="4:5" s="45" customFormat="1" ht="14.25" hidden="1" x14ac:dyDescent="0.2">
      <c r="D3150" s="57"/>
      <c r="E3150" s="58"/>
    </row>
    <row r="3151" spans="4:5" s="45" customFormat="1" ht="14.25" hidden="1" x14ac:dyDescent="0.2">
      <c r="D3151" s="57"/>
      <c r="E3151" s="58"/>
    </row>
    <row r="3152" spans="4:5" s="45" customFormat="1" ht="14.25" hidden="1" x14ac:dyDescent="0.2">
      <c r="D3152" s="57"/>
      <c r="E3152" s="58"/>
    </row>
    <row r="3153" spans="4:5" s="45" customFormat="1" ht="14.25" hidden="1" x14ac:dyDescent="0.2">
      <c r="D3153" s="57"/>
      <c r="E3153" s="58"/>
    </row>
    <row r="3154" spans="4:5" s="45" customFormat="1" ht="14.25" hidden="1" x14ac:dyDescent="0.2">
      <c r="D3154" s="57"/>
      <c r="E3154" s="58"/>
    </row>
    <row r="3155" spans="4:5" s="45" customFormat="1" ht="14.25" hidden="1" x14ac:dyDescent="0.2">
      <c r="D3155" s="57"/>
      <c r="E3155" s="58"/>
    </row>
    <row r="3156" spans="4:5" s="45" customFormat="1" ht="14.25" hidden="1" x14ac:dyDescent="0.2">
      <c r="D3156" s="57"/>
      <c r="E3156" s="58"/>
    </row>
    <row r="3157" spans="4:5" s="45" customFormat="1" ht="14.25" hidden="1" x14ac:dyDescent="0.2">
      <c r="D3157" s="57"/>
      <c r="E3157" s="58"/>
    </row>
    <row r="3158" spans="4:5" s="45" customFormat="1" ht="14.25" hidden="1" x14ac:dyDescent="0.2">
      <c r="D3158" s="57"/>
      <c r="E3158" s="58"/>
    </row>
    <row r="3159" spans="4:5" s="45" customFormat="1" ht="14.25" hidden="1" x14ac:dyDescent="0.2">
      <c r="D3159" s="57"/>
      <c r="E3159" s="58"/>
    </row>
    <row r="3160" spans="4:5" s="45" customFormat="1" ht="14.25" hidden="1" x14ac:dyDescent="0.2">
      <c r="D3160" s="57"/>
      <c r="E3160" s="58"/>
    </row>
    <row r="3161" spans="4:5" s="45" customFormat="1" ht="14.25" hidden="1" x14ac:dyDescent="0.2">
      <c r="D3161" s="57"/>
      <c r="E3161" s="58"/>
    </row>
    <row r="3162" spans="4:5" s="45" customFormat="1" ht="14.25" hidden="1" x14ac:dyDescent="0.2">
      <c r="D3162" s="57"/>
      <c r="E3162" s="58"/>
    </row>
    <row r="3163" spans="4:5" s="45" customFormat="1" ht="14.25" hidden="1" x14ac:dyDescent="0.2">
      <c r="D3163" s="57"/>
      <c r="E3163" s="58"/>
    </row>
    <row r="3164" spans="4:5" s="45" customFormat="1" ht="14.25" hidden="1" x14ac:dyDescent="0.2">
      <c r="D3164" s="57"/>
      <c r="E3164" s="58"/>
    </row>
    <row r="3165" spans="4:5" s="45" customFormat="1" ht="14.25" hidden="1" x14ac:dyDescent="0.2">
      <c r="D3165" s="57"/>
      <c r="E3165" s="58"/>
    </row>
    <row r="3166" spans="4:5" s="45" customFormat="1" ht="14.25" hidden="1" x14ac:dyDescent="0.2">
      <c r="D3166" s="57"/>
      <c r="E3166" s="58"/>
    </row>
    <row r="3167" spans="4:5" s="45" customFormat="1" ht="14.25" hidden="1" x14ac:dyDescent="0.2">
      <c r="D3167" s="57"/>
      <c r="E3167" s="58"/>
    </row>
    <row r="3168" spans="4:5" s="45" customFormat="1" ht="14.25" hidden="1" x14ac:dyDescent="0.2">
      <c r="D3168" s="57"/>
      <c r="E3168" s="58"/>
    </row>
    <row r="3169" spans="4:5" s="45" customFormat="1" ht="14.25" hidden="1" x14ac:dyDescent="0.2">
      <c r="D3169" s="57"/>
      <c r="E3169" s="58"/>
    </row>
    <row r="3170" spans="4:5" s="45" customFormat="1" ht="14.25" hidden="1" x14ac:dyDescent="0.2">
      <c r="D3170" s="57"/>
      <c r="E3170" s="58"/>
    </row>
    <row r="3171" spans="4:5" s="45" customFormat="1" ht="14.25" hidden="1" x14ac:dyDescent="0.2">
      <c r="D3171" s="57"/>
      <c r="E3171" s="58"/>
    </row>
    <row r="3172" spans="4:5" s="45" customFormat="1" ht="14.25" hidden="1" x14ac:dyDescent="0.2">
      <c r="D3172" s="57"/>
      <c r="E3172" s="58"/>
    </row>
    <row r="3173" spans="4:5" s="45" customFormat="1" ht="14.25" hidden="1" x14ac:dyDescent="0.2">
      <c r="D3173" s="57"/>
      <c r="E3173" s="58"/>
    </row>
    <row r="3174" spans="4:5" s="45" customFormat="1" ht="14.25" hidden="1" x14ac:dyDescent="0.2">
      <c r="D3174" s="57"/>
      <c r="E3174" s="58"/>
    </row>
    <row r="3175" spans="4:5" s="45" customFormat="1" ht="14.25" hidden="1" x14ac:dyDescent="0.2">
      <c r="D3175" s="57"/>
      <c r="E3175" s="58"/>
    </row>
    <row r="3176" spans="4:5" s="45" customFormat="1" ht="14.25" hidden="1" x14ac:dyDescent="0.2">
      <c r="D3176" s="57"/>
      <c r="E3176" s="58"/>
    </row>
    <row r="3177" spans="4:5" s="45" customFormat="1" ht="14.25" hidden="1" x14ac:dyDescent="0.2">
      <c r="D3177" s="57"/>
      <c r="E3177" s="58"/>
    </row>
    <row r="3178" spans="4:5" s="45" customFormat="1" ht="14.25" hidden="1" x14ac:dyDescent="0.2">
      <c r="D3178" s="57"/>
      <c r="E3178" s="58"/>
    </row>
    <row r="3179" spans="4:5" s="45" customFormat="1" ht="14.25" hidden="1" x14ac:dyDescent="0.2">
      <c r="D3179" s="57"/>
      <c r="E3179" s="58"/>
    </row>
    <row r="3180" spans="4:5" s="45" customFormat="1" ht="14.25" hidden="1" x14ac:dyDescent="0.2">
      <c r="D3180" s="57"/>
      <c r="E3180" s="58"/>
    </row>
    <row r="3181" spans="4:5" s="45" customFormat="1" ht="14.25" hidden="1" x14ac:dyDescent="0.2">
      <c r="D3181" s="57"/>
      <c r="E3181" s="58"/>
    </row>
    <row r="3182" spans="4:5" s="45" customFormat="1" ht="14.25" hidden="1" x14ac:dyDescent="0.2">
      <c r="D3182" s="57"/>
      <c r="E3182" s="58"/>
    </row>
    <row r="3183" spans="4:5" s="45" customFormat="1" ht="14.25" hidden="1" x14ac:dyDescent="0.2">
      <c r="D3183" s="57"/>
      <c r="E3183" s="58"/>
    </row>
    <row r="3184" spans="4:5" s="45" customFormat="1" ht="14.25" hidden="1" x14ac:dyDescent="0.2">
      <c r="D3184" s="57"/>
      <c r="E3184" s="58"/>
    </row>
    <row r="3185" spans="4:5" s="45" customFormat="1" ht="14.25" hidden="1" x14ac:dyDescent="0.2">
      <c r="D3185" s="57"/>
      <c r="E3185" s="58"/>
    </row>
    <row r="3186" spans="4:5" s="45" customFormat="1" ht="14.25" hidden="1" x14ac:dyDescent="0.2">
      <c r="D3186" s="57"/>
      <c r="E3186" s="58"/>
    </row>
    <row r="3187" spans="4:5" s="45" customFormat="1" ht="14.25" hidden="1" x14ac:dyDescent="0.2">
      <c r="D3187" s="57"/>
      <c r="E3187" s="58"/>
    </row>
    <row r="3188" spans="4:5" s="45" customFormat="1" ht="14.25" hidden="1" x14ac:dyDescent="0.2">
      <c r="D3188" s="57"/>
      <c r="E3188" s="58"/>
    </row>
    <row r="3189" spans="4:5" s="45" customFormat="1" ht="14.25" hidden="1" x14ac:dyDescent="0.2">
      <c r="D3189" s="57"/>
      <c r="E3189" s="58"/>
    </row>
    <row r="3190" spans="4:5" s="45" customFormat="1" ht="14.25" hidden="1" x14ac:dyDescent="0.2">
      <c r="D3190" s="57"/>
      <c r="E3190" s="58"/>
    </row>
    <row r="3191" spans="4:5" s="45" customFormat="1" ht="14.25" hidden="1" x14ac:dyDescent="0.2">
      <c r="D3191" s="57"/>
      <c r="E3191" s="58"/>
    </row>
    <row r="3192" spans="4:5" s="45" customFormat="1" ht="14.25" hidden="1" x14ac:dyDescent="0.2">
      <c r="D3192" s="57"/>
      <c r="E3192" s="58"/>
    </row>
    <row r="3193" spans="4:5" s="45" customFormat="1" ht="14.25" hidden="1" x14ac:dyDescent="0.2">
      <c r="D3193" s="57"/>
      <c r="E3193" s="58"/>
    </row>
    <row r="3194" spans="4:5" s="45" customFormat="1" ht="14.25" hidden="1" x14ac:dyDescent="0.2">
      <c r="D3194" s="57"/>
      <c r="E3194" s="58"/>
    </row>
    <row r="3195" spans="4:5" s="45" customFormat="1" ht="14.25" hidden="1" x14ac:dyDescent="0.2">
      <c r="D3195" s="57"/>
      <c r="E3195" s="58"/>
    </row>
    <row r="3196" spans="4:5" s="45" customFormat="1" ht="14.25" hidden="1" x14ac:dyDescent="0.2">
      <c r="D3196" s="57"/>
      <c r="E3196" s="58"/>
    </row>
    <row r="3197" spans="4:5" s="45" customFormat="1" ht="14.25" hidden="1" x14ac:dyDescent="0.2">
      <c r="D3197" s="57"/>
      <c r="E3197" s="58"/>
    </row>
    <row r="3198" spans="4:5" s="45" customFormat="1" ht="14.25" hidden="1" x14ac:dyDescent="0.2">
      <c r="D3198" s="57"/>
      <c r="E3198" s="58"/>
    </row>
    <row r="3199" spans="4:5" s="45" customFormat="1" ht="14.25" hidden="1" x14ac:dyDescent="0.2">
      <c r="D3199" s="57"/>
      <c r="E3199" s="58"/>
    </row>
    <row r="3200" spans="4:5" s="45" customFormat="1" ht="14.25" hidden="1" x14ac:dyDescent="0.2">
      <c r="D3200" s="57"/>
      <c r="E3200" s="58"/>
    </row>
    <row r="3201" spans="4:5" s="45" customFormat="1" ht="14.25" hidden="1" x14ac:dyDescent="0.2">
      <c r="D3201" s="57"/>
      <c r="E3201" s="58"/>
    </row>
    <row r="3202" spans="4:5" s="45" customFormat="1" ht="14.25" hidden="1" x14ac:dyDescent="0.2">
      <c r="D3202" s="57"/>
      <c r="E3202" s="58"/>
    </row>
    <row r="3203" spans="4:5" s="45" customFormat="1" ht="14.25" hidden="1" x14ac:dyDescent="0.2">
      <c r="D3203" s="57"/>
      <c r="E3203" s="58"/>
    </row>
    <row r="3204" spans="4:5" s="45" customFormat="1" ht="14.25" hidden="1" x14ac:dyDescent="0.2">
      <c r="D3204" s="57"/>
      <c r="E3204" s="58"/>
    </row>
    <row r="3205" spans="4:5" s="45" customFormat="1" ht="14.25" hidden="1" x14ac:dyDescent="0.2">
      <c r="D3205" s="57"/>
      <c r="E3205" s="58"/>
    </row>
    <row r="3206" spans="4:5" s="45" customFormat="1" ht="14.25" hidden="1" x14ac:dyDescent="0.2">
      <c r="D3206" s="57"/>
      <c r="E3206" s="58"/>
    </row>
    <row r="3207" spans="4:5" s="45" customFormat="1" ht="14.25" hidden="1" x14ac:dyDescent="0.2">
      <c r="D3207" s="57"/>
      <c r="E3207" s="58"/>
    </row>
    <row r="3208" spans="4:5" s="45" customFormat="1" ht="14.25" hidden="1" x14ac:dyDescent="0.2">
      <c r="D3208" s="57"/>
      <c r="E3208" s="58"/>
    </row>
    <row r="3209" spans="4:5" s="45" customFormat="1" ht="14.25" hidden="1" x14ac:dyDescent="0.2">
      <c r="D3209" s="57"/>
      <c r="E3209" s="58"/>
    </row>
    <row r="3210" spans="4:5" s="45" customFormat="1" ht="14.25" hidden="1" x14ac:dyDescent="0.2">
      <c r="D3210" s="57"/>
      <c r="E3210" s="58"/>
    </row>
    <row r="3211" spans="4:5" s="45" customFormat="1" ht="14.25" hidden="1" x14ac:dyDescent="0.2">
      <c r="D3211" s="57"/>
      <c r="E3211" s="58"/>
    </row>
    <row r="3212" spans="4:5" s="45" customFormat="1" ht="14.25" hidden="1" x14ac:dyDescent="0.2">
      <c r="D3212" s="57"/>
      <c r="E3212" s="58"/>
    </row>
    <row r="3213" spans="4:5" s="45" customFormat="1" ht="14.25" hidden="1" x14ac:dyDescent="0.2">
      <c r="D3213" s="57"/>
      <c r="E3213" s="58"/>
    </row>
    <row r="3214" spans="4:5" s="45" customFormat="1" ht="14.25" hidden="1" x14ac:dyDescent="0.2">
      <c r="D3214" s="57"/>
      <c r="E3214" s="58"/>
    </row>
    <row r="3215" spans="4:5" s="45" customFormat="1" ht="14.25" hidden="1" x14ac:dyDescent="0.2">
      <c r="D3215" s="57"/>
      <c r="E3215" s="58"/>
    </row>
    <row r="3216" spans="4:5" s="45" customFormat="1" ht="14.25" hidden="1" x14ac:dyDescent="0.2">
      <c r="D3216" s="57"/>
      <c r="E3216" s="58"/>
    </row>
    <row r="3217" spans="4:5" s="45" customFormat="1" ht="14.25" hidden="1" x14ac:dyDescent="0.2">
      <c r="D3217" s="57"/>
      <c r="E3217" s="58"/>
    </row>
    <row r="3218" spans="4:5" s="45" customFormat="1" ht="14.25" hidden="1" x14ac:dyDescent="0.2">
      <c r="D3218" s="57"/>
      <c r="E3218" s="58"/>
    </row>
    <row r="3219" spans="4:5" s="45" customFormat="1" ht="14.25" hidden="1" x14ac:dyDescent="0.2">
      <c r="D3219" s="57"/>
      <c r="E3219" s="58"/>
    </row>
    <row r="3220" spans="4:5" s="45" customFormat="1" ht="14.25" hidden="1" x14ac:dyDescent="0.2">
      <c r="D3220" s="57"/>
      <c r="E3220" s="58"/>
    </row>
    <row r="3221" spans="4:5" s="45" customFormat="1" ht="14.25" hidden="1" x14ac:dyDescent="0.2">
      <c r="D3221" s="57"/>
      <c r="E3221" s="58"/>
    </row>
    <row r="3222" spans="4:5" s="45" customFormat="1" ht="14.25" hidden="1" x14ac:dyDescent="0.2">
      <c r="D3222" s="57"/>
      <c r="E3222" s="58"/>
    </row>
    <row r="3223" spans="4:5" s="45" customFormat="1" ht="14.25" hidden="1" x14ac:dyDescent="0.2">
      <c r="D3223" s="57"/>
      <c r="E3223" s="58"/>
    </row>
    <row r="3224" spans="4:5" s="45" customFormat="1" ht="14.25" hidden="1" x14ac:dyDescent="0.2">
      <c r="D3224" s="57"/>
      <c r="E3224" s="58"/>
    </row>
    <row r="3225" spans="4:5" s="45" customFormat="1" ht="14.25" hidden="1" x14ac:dyDescent="0.2">
      <c r="D3225" s="57"/>
      <c r="E3225" s="58"/>
    </row>
    <row r="3226" spans="4:5" s="45" customFormat="1" ht="14.25" hidden="1" x14ac:dyDescent="0.2">
      <c r="D3226" s="57"/>
      <c r="E3226" s="58"/>
    </row>
    <row r="3227" spans="4:5" s="45" customFormat="1" ht="14.25" hidden="1" x14ac:dyDescent="0.2">
      <c r="D3227" s="57"/>
      <c r="E3227" s="58"/>
    </row>
    <row r="3228" spans="4:5" s="45" customFormat="1" ht="14.25" hidden="1" x14ac:dyDescent="0.2">
      <c r="D3228" s="57"/>
      <c r="E3228" s="58"/>
    </row>
    <row r="3229" spans="4:5" s="45" customFormat="1" ht="14.25" hidden="1" x14ac:dyDescent="0.2">
      <c r="D3229" s="57"/>
      <c r="E3229" s="58"/>
    </row>
    <row r="3230" spans="4:5" s="45" customFormat="1" ht="14.25" hidden="1" x14ac:dyDescent="0.2">
      <c r="D3230" s="57"/>
      <c r="E3230" s="58"/>
    </row>
    <row r="3231" spans="4:5" s="45" customFormat="1" ht="14.25" hidden="1" x14ac:dyDescent="0.2">
      <c r="D3231" s="57"/>
      <c r="E3231" s="58"/>
    </row>
    <row r="3232" spans="4:5" s="45" customFormat="1" ht="14.25" hidden="1" x14ac:dyDescent="0.2">
      <c r="D3232" s="57"/>
      <c r="E3232" s="58"/>
    </row>
    <row r="3233" spans="4:5" s="45" customFormat="1" ht="14.25" hidden="1" x14ac:dyDescent="0.2">
      <c r="D3233" s="57"/>
      <c r="E3233" s="58"/>
    </row>
    <row r="3234" spans="4:5" s="45" customFormat="1" ht="14.25" hidden="1" x14ac:dyDescent="0.2">
      <c r="D3234" s="57"/>
      <c r="E3234" s="58"/>
    </row>
    <row r="3235" spans="4:5" s="45" customFormat="1" ht="14.25" hidden="1" x14ac:dyDescent="0.2">
      <c r="D3235" s="57"/>
      <c r="E3235" s="58"/>
    </row>
    <row r="3236" spans="4:5" s="45" customFormat="1" ht="14.25" hidden="1" x14ac:dyDescent="0.2">
      <c r="D3236" s="57"/>
      <c r="E3236" s="58"/>
    </row>
    <row r="3237" spans="4:5" s="45" customFormat="1" ht="14.25" hidden="1" x14ac:dyDescent="0.2">
      <c r="D3237" s="57"/>
      <c r="E3237" s="58"/>
    </row>
    <row r="3238" spans="4:5" s="45" customFormat="1" ht="14.25" hidden="1" x14ac:dyDescent="0.2">
      <c r="D3238" s="57"/>
      <c r="E3238" s="58"/>
    </row>
    <row r="3239" spans="4:5" s="45" customFormat="1" ht="14.25" hidden="1" x14ac:dyDescent="0.2">
      <c r="D3239" s="57"/>
      <c r="E3239" s="58"/>
    </row>
    <row r="3240" spans="4:5" s="45" customFormat="1" ht="14.25" hidden="1" x14ac:dyDescent="0.2">
      <c r="D3240" s="57"/>
      <c r="E3240" s="58"/>
    </row>
    <row r="3241" spans="4:5" s="45" customFormat="1" ht="14.25" hidden="1" x14ac:dyDescent="0.2">
      <c r="D3241" s="57"/>
      <c r="E3241" s="58"/>
    </row>
    <row r="3242" spans="4:5" s="45" customFormat="1" ht="14.25" hidden="1" x14ac:dyDescent="0.2">
      <c r="D3242" s="57"/>
      <c r="E3242" s="58"/>
    </row>
    <row r="3243" spans="4:5" s="45" customFormat="1" ht="14.25" hidden="1" x14ac:dyDescent="0.2">
      <c r="D3243" s="57"/>
      <c r="E3243" s="58"/>
    </row>
    <row r="3244" spans="4:5" s="45" customFormat="1" ht="14.25" hidden="1" x14ac:dyDescent="0.2">
      <c r="D3244" s="57"/>
      <c r="E3244" s="58"/>
    </row>
    <row r="3245" spans="4:5" s="45" customFormat="1" ht="14.25" hidden="1" x14ac:dyDescent="0.2">
      <c r="D3245" s="57"/>
      <c r="E3245" s="58"/>
    </row>
    <row r="3246" spans="4:5" s="45" customFormat="1" ht="14.25" hidden="1" x14ac:dyDescent="0.2">
      <c r="D3246" s="57"/>
      <c r="E3246" s="58"/>
    </row>
    <row r="3247" spans="4:5" s="45" customFormat="1" ht="14.25" hidden="1" x14ac:dyDescent="0.2">
      <c r="D3247" s="57"/>
      <c r="E3247" s="58"/>
    </row>
    <row r="3248" spans="4:5" s="45" customFormat="1" ht="14.25" hidden="1" x14ac:dyDescent="0.2">
      <c r="D3248" s="57"/>
      <c r="E3248" s="58"/>
    </row>
    <row r="3249" spans="4:5" s="45" customFormat="1" ht="14.25" hidden="1" x14ac:dyDescent="0.2">
      <c r="D3249" s="57"/>
      <c r="E3249" s="58"/>
    </row>
    <row r="3250" spans="4:5" s="45" customFormat="1" ht="14.25" hidden="1" x14ac:dyDescent="0.2">
      <c r="D3250" s="57"/>
      <c r="E3250" s="58"/>
    </row>
    <row r="3251" spans="4:5" s="45" customFormat="1" ht="14.25" hidden="1" x14ac:dyDescent="0.2">
      <c r="D3251" s="57"/>
      <c r="E3251" s="58"/>
    </row>
    <row r="3252" spans="4:5" s="45" customFormat="1" ht="14.25" hidden="1" x14ac:dyDescent="0.2">
      <c r="D3252" s="57"/>
      <c r="E3252" s="58"/>
    </row>
    <row r="3253" spans="4:5" s="45" customFormat="1" ht="14.25" hidden="1" x14ac:dyDescent="0.2">
      <c r="D3253" s="57"/>
      <c r="E3253" s="58"/>
    </row>
    <row r="3254" spans="4:5" s="45" customFormat="1" ht="14.25" hidden="1" x14ac:dyDescent="0.2">
      <c r="D3254" s="57"/>
      <c r="E3254" s="58"/>
    </row>
    <row r="3255" spans="4:5" s="45" customFormat="1" ht="14.25" hidden="1" x14ac:dyDescent="0.2">
      <c r="D3255" s="57"/>
      <c r="E3255" s="58"/>
    </row>
    <row r="3256" spans="4:5" s="45" customFormat="1" ht="14.25" hidden="1" x14ac:dyDescent="0.2">
      <c r="D3256" s="57"/>
      <c r="E3256" s="58"/>
    </row>
    <row r="3257" spans="4:5" s="45" customFormat="1" ht="14.25" hidden="1" x14ac:dyDescent="0.2">
      <c r="D3257" s="57"/>
      <c r="E3257" s="58"/>
    </row>
    <row r="3258" spans="4:5" s="45" customFormat="1" ht="14.25" hidden="1" x14ac:dyDescent="0.2">
      <c r="D3258" s="57"/>
      <c r="E3258" s="58"/>
    </row>
    <row r="3259" spans="4:5" s="45" customFormat="1" ht="14.25" hidden="1" x14ac:dyDescent="0.2">
      <c r="D3259" s="57"/>
      <c r="E3259" s="58"/>
    </row>
    <row r="3260" spans="4:5" s="45" customFormat="1" ht="14.25" hidden="1" x14ac:dyDescent="0.2">
      <c r="D3260" s="57"/>
      <c r="E3260" s="58"/>
    </row>
    <row r="3261" spans="4:5" s="45" customFormat="1" ht="14.25" hidden="1" x14ac:dyDescent="0.2">
      <c r="D3261" s="57"/>
      <c r="E3261" s="58"/>
    </row>
    <row r="3262" spans="4:5" s="45" customFormat="1" ht="14.25" hidden="1" x14ac:dyDescent="0.2">
      <c r="D3262" s="57"/>
      <c r="E3262" s="58"/>
    </row>
    <row r="3263" spans="4:5" s="45" customFormat="1" ht="14.25" hidden="1" x14ac:dyDescent="0.2">
      <c r="D3263" s="57"/>
      <c r="E3263" s="58"/>
    </row>
    <row r="3264" spans="4:5" s="45" customFormat="1" ht="14.25" hidden="1" x14ac:dyDescent="0.2">
      <c r="D3264" s="57"/>
      <c r="E3264" s="58"/>
    </row>
    <row r="3265" spans="4:5" s="45" customFormat="1" ht="14.25" hidden="1" x14ac:dyDescent="0.2">
      <c r="D3265" s="57"/>
      <c r="E3265" s="58"/>
    </row>
    <row r="3266" spans="4:5" s="45" customFormat="1" ht="14.25" hidden="1" x14ac:dyDescent="0.2">
      <c r="D3266" s="57"/>
      <c r="E3266" s="58"/>
    </row>
    <row r="3267" spans="4:5" s="45" customFormat="1" ht="14.25" hidden="1" x14ac:dyDescent="0.2">
      <c r="D3267" s="57"/>
      <c r="E3267" s="58"/>
    </row>
    <row r="3268" spans="4:5" s="45" customFormat="1" ht="14.25" hidden="1" x14ac:dyDescent="0.2">
      <c r="D3268" s="57"/>
      <c r="E3268" s="58"/>
    </row>
    <row r="3269" spans="4:5" s="45" customFormat="1" ht="14.25" hidden="1" x14ac:dyDescent="0.2">
      <c r="D3269" s="57"/>
      <c r="E3269" s="58"/>
    </row>
    <row r="3270" spans="4:5" s="45" customFormat="1" ht="14.25" hidden="1" x14ac:dyDescent="0.2">
      <c r="D3270" s="57"/>
      <c r="E3270" s="58"/>
    </row>
    <row r="3271" spans="4:5" s="45" customFormat="1" ht="14.25" hidden="1" x14ac:dyDescent="0.2">
      <c r="D3271" s="57"/>
      <c r="E3271" s="58"/>
    </row>
    <row r="3272" spans="4:5" s="45" customFormat="1" ht="14.25" hidden="1" x14ac:dyDescent="0.2">
      <c r="D3272" s="57"/>
      <c r="E3272" s="58"/>
    </row>
    <row r="3273" spans="4:5" s="45" customFormat="1" ht="14.25" hidden="1" x14ac:dyDescent="0.2">
      <c r="D3273" s="57"/>
      <c r="E3273" s="58"/>
    </row>
    <row r="3274" spans="4:5" s="45" customFormat="1" ht="14.25" hidden="1" x14ac:dyDescent="0.2">
      <c r="D3274" s="57"/>
      <c r="E3274" s="58"/>
    </row>
    <row r="3275" spans="4:5" s="45" customFormat="1" ht="14.25" hidden="1" x14ac:dyDescent="0.2">
      <c r="D3275" s="57"/>
      <c r="E3275" s="58"/>
    </row>
    <row r="3276" spans="4:5" s="45" customFormat="1" ht="14.25" hidden="1" x14ac:dyDescent="0.2">
      <c r="D3276" s="57"/>
      <c r="E3276" s="58"/>
    </row>
    <row r="3277" spans="4:5" s="45" customFormat="1" ht="14.25" hidden="1" x14ac:dyDescent="0.2">
      <c r="D3277" s="57"/>
      <c r="E3277" s="58"/>
    </row>
    <row r="3278" spans="4:5" s="45" customFormat="1" ht="14.25" hidden="1" x14ac:dyDescent="0.2">
      <c r="D3278" s="57"/>
      <c r="E3278" s="58"/>
    </row>
    <row r="3279" spans="4:5" s="45" customFormat="1" ht="14.25" hidden="1" x14ac:dyDescent="0.2">
      <c r="D3279" s="57"/>
      <c r="E3279" s="58"/>
    </row>
    <row r="3280" spans="4:5" s="45" customFormat="1" ht="14.25" hidden="1" x14ac:dyDescent="0.2">
      <c r="D3280" s="57"/>
      <c r="E3280" s="58"/>
    </row>
    <row r="3281" spans="4:5" s="45" customFormat="1" ht="14.25" hidden="1" x14ac:dyDescent="0.2">
      <c r="D3281" s="57"/>
      <c r="E3281" s="58"/>
    </row>
    <row r="3282" spans="4:5" s="45" customFormat="1" ht="14.25" hidden="1" x14ac:dyDescent="0.2">
      <c r="D3282" s="57"/>
      <c r="E3282" s="58"/>
    </row>
    <row r="3283" spans="4:5" s="45" customFormat="1" ht="14.25" hidden="1" x14ac:dyDescent="0.2">
      <c r="D3283" s="57"/>
      <c r="E3283" s="58"/>
    </row>
    <row r="3284" spans="4:5" s="45" customFormat="1" ht="14.25" hidden="1" x14ac:dyDescent="0.2">
      <c r="D3284" s="57"/>
      <c r="E3284" s="58"/>
    </row>
    <row r="3285" spans="4:5" s="45" customFormat="1" ht="14.25" hidden="1" x14ac:dyDescent="0.2">
      <c r="D3285" s="57"/>
      <c r="E3285" s="58"/>
    </row>
    <row r="3286" spans="4:5" s="45" customFormat="1" ht="14.25" hidden="1" x14ac:dyDescent="0.2">
      <c r="D3286" s="57"/>
      <c r="E3286" s="58"/>
    </row>
    <row r="3287" spans="4:5" s="45" customFormat="1" ht="14.25" hidden="1" x14ac:dyDescent="0.2">
      <c r="D3287" s="57"/>
      <c r="E3287" s="58"/>
    </row>
    <row r="3288" spans="4:5" s="45" customFormat="1" ht="14.25" hidden="1" x14ac:dyDescent="0.2">
      <c r="D3288" s="57"/>
      <c r="E3288" s="58"/>
    </row>
    <row r="3289" spans="4:5" s="45" customFormat="1" ht="14.25" hidden="1" x14ac:dyDescent="0.2">
      <c r="D3289" s="57"/>
      <c r="E3289" s="58"/>
    </row>
    <row r="3290" spans="4:5" s="45" customFormat="1" ht="14.25" hidden="1" x14ac:dyDescent="0.2">
      <c r="D3290" s="57"/>
      <c r="E3290" s="58"/>
    </row>
    <row r="3291" spans="4:5" s="45" customFormat="1" ht="14.25" hidden="1" x14ac:dyDescent="0.2">
      <c r="D3291" s="57"/>
      <c r="E3291" s="58"/>
    </row>
    <row r="3292" spans="4:5" s="45" customFormat="1" ht="14.25" hidden="1" x14ac:dyDescent="0.2">
      <c r="D3292" s="57"/>
      <c r="E3292" s="58"/>
    </row>
    <row r="3293" spans="4:5" s="45" customFormat="1" ht="14.25" hidden="1" x14ac:dyDescent="0.2">
      <c r="D3293" s="57"/>
      <c r="E3293" s="58"/>
    </row>
    <row r="3294" spans="4:5" s="45" customFormat="1" ht="14.25" hidden="1" x14ac:dyDescent="0.2">
      <c r="D3294" s="57"/>
      <c r="E3294" s="58"/>
    </row>
    <row r="3295" spans="4:5" s="45" customFormat="1" ht="14.25" hidden="1" x14ac:dyDescent="0.2">
      <c r="D3295" s="57"/>
      <c r="E3295" s="58"/>
    </row>
    <row r="3296" spans="4:5" s="45" customFormat="1" ht="14.25" hidden="1" x14ac:dyDescent="0.2">
      <c r="D3296" s="57"/>
      <c r="E3296" s="58"/>
    </row>
    <row r="3297" spans="4:5" s="45" customFormat="1" ht="14.25" hidden="1" x14ac:dyDescent="0.2">
      <c r="D3297" s="57"/>
      <c r="E3297" s="58"/>
    </row>
    <row r="3298" spans="4:5" s="45" customFormat="1" ht="14.25" hidden="1" x14ac:dyDescent="0.2">
      <c r="D3298" s="57"/>
      <c r="E3298" s="58"/>
    </row>
    <row r="3299" spans="4:5" s="45" customFormat="1" ht="14.25" hidden="1" x14ac:dyDescent="0.2">
      <c r="D3299" s="57"/>
      <c r="E3299" s="58"/>
    </row>
    <row r="3300" spans="4:5" s="45" customFormat="1" ht="14.25" hidden="1" x14ac:dyDescent="0.2">
      <c r="D3300" s="57"/>
      <c r="E3300" s="58"/>
    </row>
    <row r="3301" spans="4:5" s="45" customFormat="1" ht="14.25" hidden="1" x14ac:dyDescent="0.2">
      <c r="D3301" s="57"/>
      <c r="E3301" s="58"/>
    </row>
    <row r="3302" spans="4:5" s="45" customFormat="1" ht="14.25" hidden="1" x14ac:dyDescent="0.2">
      <c r="D3302" s="57"/>
      <c r="E3302" s="58"/>
    </row>
    <row r="3303" spans="4:5" s="45" customFormat="1" ht="14.25" hidden="1" x14ac:dyDescent="0.2">
      <c r="D3303" s="57"/>
      <c r="E3303" s="58"/>
    </row>
    <row r="3304" spans="4:5" s="45" customFormat="1" ht="14.25" hidden="1" x14ac:dyDescent="0.2">
      <c r="D3304" s="57"/>
      <c r="E3304" s="58"/>
    </row>
    <row r="3305" spans="4:5" s="45" customFormat="1" ht="14.25" hidden="1" x14ac:dyDescent="0.2">
      <c r="D3305" s="57"/>
      <c r="E3305" s="58"/>
    </row>
    <row r="3306" spans="4:5" s="45" customFormat="1" ht="14.25" hidden="1" x14ac:dyDescent="0.2">
      <c r="D3306" s="57"/>
      <c r="E3306" s="58"/>
    </row>
    <row r="3307" spans="4:5" s="45" customFormat="1" ht="14.25" hidden="1" x14ac:dyDescent="0.2">
      <c r="D3307" s="57"/>
      <c r="E3307" s="58"/>
    </row>
    <row r="3308" spans="4:5" s="45" customFormat="1" ht="14.25" hidden="1" x14ac:dyDescent="0.2">
      <c r="D3308" s="57"/>
      <c r="E3308" s="58"/>
    </row>
    <row r="3309" spans="4:5" s="45" customFormat="1" ht="14.25" hidden="1" x14ac:dyDescent="0.2">
      <c r="D3309" s="57"/>
      <c r="E3309" s="58"/>
    </row>
    <row r="3310" spans="4:5" s="45" customFormat="1" ht="14.25" hidden="1" x14ac:dyDescent="0.2">
      <c r="D3310" s="57"/>
      <c r="E3310" s="58"/>
    </row>
    <row r="3311" spans="4:5" s="45" customFormat="1" ht="14.25" hidden="1" x14ac:dyDescent="0.2">
      <c r="D3311" s="57"/>
      <c r="E3311" s="58"/>
    </row>
    <row r="3312" spans="4:5" s="45" customFormat="1" ht="14.25" hidden="1" x14ac:dyDescent="0.2">
      <c r="D3312" s="57"/>
      <c r="E3312" s="58"/>
    </row>
    <row r="3313" spans="4:5" s="45" customFormat="1" ht="14.25" hidden="1" x14ac:dyDescent="0.2">
      <c r="D3313" s="57"/>
      <c r="E3313" s="58"/>
    </row>
    <row r="3314" spans="4:5" s="45" customFormat="1" ht="14.25" hidden="1" x14ac:dyDescent="0.2">
      <c r="D3314" s="57"/>
      <c r="E3314" s="58"/>
    </row>
    <row r="3315" spans="4:5" s="45" customFormat="1" ht="14.25" hidden="1" x14ac:dyDescent="0.2">
      <c r="D3315" s="57"/>
      <c r="E3315" s="58"/>
    </row>
    <row r="3316" spans="4:5" s="45" customFormat="1" ht="14.25" hidden="1" x14ac:dyDescent="0.2">
      <c r="D3316" s="57"/>
      <c r="E3316" s="58"/>
    </row>
    <row r="3317" spans="4:5" s="45" customFormat="1" ht="14.25" hidden="1" x14ac:dyDescent="0.2">
      <c r="D3317" s="57"/>
      <c r="E3317" s="58"/>
    </row>
    <row r="3318" spans="4:5" s="45" customFormat="1" ht="14.25" hidden="1" x14ac:dyDescent="0.2">
      <c r="D3318" s="57"/>
      <c r="E3318" s="58"/>
    </row>
    <row r="3319" spans="4:5" s="45" customFormat="1" ht="14.25" hidden="1" x14ac:dyDescent="0.2">
      <c r="D3319" s="57"/>
      <c r="E3319" s="58"/>
    </row>
    <row r="3320" spans="4:5" s="45" customFormat="1" ht="14.25" hidden="1" x14ac:dyDescent="0.2">
      <c r="D3320" s="57"/>
      <c r="E3320" s="58"/>
    </row>
    <row r="3321" spans="4:5" s="45" customFormat="1" ht="14.25" hidden="1" x14ac:dyDescent="0.2">
      <c r="D3321" s="57"/>
      <c r="E3321" s="58"/>
    </row>
    <row r="3322" spans="4:5" s="45" customFormat="1" ht="14.25" hidden="1" x14ac:dyDescent="0.2">
      <c r="D3322" s="57"/>
      <c r="E3322" s="58"/>
    </row>
    <row r="3323" spans="4:5" s="45" customFormat="1" ht="14.25" hidden="1" x14ac:dyDescent="0.2">
      <c r="D3323" s="57"/>
      <c r="E3323" s="58"/>
    </row>
    <row r="3324" spans="4:5" s="45" customFormat="1" ht="14.25" hidden="1" x14ac:dyDescent="0.2">
      <c r="D3324" s="57"/>
      <c r="E3324" s="58"/>
    </row>
    <row r="3325" spans="4:5" s="45" customFormat="1" ht="14.25" hidden="1" x14ac:dyDescent="0.2">
      <c r="D3325" s="57"/>
      <c r="E3325" s="58"/>
    </row>
    <row r="3326" spans="4:5" s="45" customFormat="1" ht="14.25" hidden="1" x14ac:dyDescent="0.2">
      <c r="D3326" s="57"/>
      <c r="E3326" s="58"/>
    </row>
    <row r="3327" spans="4:5" s="45" customFormat="1" ht="14.25" hidden="1" x14ac:dyDescent="0.2">
      <c r="D3327" s="57"/>
      <c r="E3327" s="58"/>
    </row>
    <row r="3328" spans="4:5" s="45" customFormat="1" ht="14.25" hidden="1" x14ac:dyDescent="0.2">
      <c r="D3328" s="57"/>
      <c r="E3328" s="58"/>
    </row>
    <row r="3329" spans="4:5" s="45" customFormat="1" ht="14.25" hidden="1" x14ac:dyDescent="0.2">
      <c r="D3329" s="57"/>
      <c r="E3329" s="58"/>
    </row>
    <row r="3330" spans="4:5" s="45" customFormat="1" ht="14.25" hidden="1" x14ac:dyDescent="0.2">
      <c r="D3330" s="57"/>
      <c r="E3330" s="58"/>
    </row>
    <row r="3331" spans="4:5" s="45" customFormat="1" ht="14.25" hidden="1" x14ac:dyDescent="0.2">
      <c r="D3331" s="57"/>
      <c r="E3331" s="58"/>
    </row>
    <row r="3332" spans="4:5" s="45" customFormat="1" ht="14.25" hidden="1" x14ac:dyDescent="0.2">
      <c r="D3332" s="57"/>
      <c r="E3332" s="58"/>
    </row>
    <row r="3333" spans="4:5" s="45" customFormat="1" ht="14.25" hidden="1" x14ac:dyDescent="0.2">
      <c r="D3333" s="57"/>
      <c r="E3333" s="58"/>
    </row>
    <row r="3334" spans="4:5" s="45" customFormat="1" ht="14.25" hidden="1" x14ac:dyDescent="0.2">
      <c r="D3334" s="57"/>
      <c r="E3334" s="58"/>
    </row>
    <row r="3335" spans="4:5" s="45" customFormat="1" ht="14.25" hidden="1" x14ac:dyDescent="0.2">
      <c r="D3335" s="57"/>
      <c r="E3335" s="58"/>
    </row>
    <row r="3336" spans="4:5" s="45" customFormat="1" ht="14.25" hidden="1" x14ac:dyDescent="0.2">
      <c r="D3336" s="57"/>
      <c r="E3336" s="58"/>
    </row>
    <row r="3337" spans="4:5" s="45" customFormat="1" ht="14.25" hidden="1" x14ac:dyDescent="0.2">
      <c r="D3337" s="57"/>
      <c r="E3337" s="58"/>
    </row>
    <row r="3338" spans="4:5" s="45" customFormat="1" ht="14.25" hidden="1" x14ac:dyDescent="0.2">
      <c r="D3338" s="57"/>
      <c r="E3338" s="58"/>
    </row>
    <row r="3339" spans="4:5" s="45" customFormat="1" ht="14.25" hidden="1" x14ac:dyDescent="0.2">
      <c r="D3339" s="57"/>
      <c r="E3339" s="58"/>
    </row>
    <row r="3340" spans="4:5" s="45" customFormat="1" ht="14.25" hidden="1" x14ac:dyDescent="0.2">
      <c r="D3340" s="57"/>
      <c r="E3340" s="58"/>
    </row>
    <row r="3341" spans="4:5" s="45" customFormat="1" ht="14.25" hidden="1" x14ac:dyDescent="0.2">
      <c r="D3341" s="57"/>
      <c r="E3341" s="58"/>
    </row>
    <row r="3342" spans="4:5" s="45" customFormat="1" ht="14.25" hidden="1" x14ac:dyDescent="0.2">
      <c r="D3342" s="57"/>
      <c r="E3342" s="58"/>
    </row>
    <row r="3343" spans="4:5" s="45" customFormat="1" ht="14.25" hidden="1" x14ac:dyDescent="0.2">
      <c r="D3343" s="57"/>
      <c r="E3343" s="58"/>
    </row>
    <row r="3344" spans="4:5" s="45" customFormat="1" ht="14.25" hidden="1" x14ac:dyDescent="0.2">
      <c r="D3344" s="57"/>
      <c r="E3344" s="58"/>
    </row>
    <row r="3345" spans="4:5" s="45" customFormat="1" ht="14.25" hidden="1" x14ac:dyDescent="0.2">
      <c r="D3345" s="57"/>
      <c r="E3345" s="58"/>
    </row>
    <row r="3346" spans="4:5" s="45" customFormat="1" ht="14.25" hidden="1" x14ac:dyDescent="0.2">
      <c r="D3346" s="57"/>
      <c r="E3346" s="58"/>
    </row>
    <row r="3347" spans="4:5" s="45" customFormat="1" ht="14.25" hidden="1" x14ac:dyDescent="0.2">
      <c r="D3347" s="57"/>
      <c r="E3347" s="58"/>
    </row>
    <row r="3348" spans="4:5" s="45" customFormat="1" ht="14.25" hidden="1" x14ac:dyDescent="0.2">
      <c r="D3348" s="57"/>
      <c r="E3348" s="58"/>
    </row>
    <row r="3349" spans="4:5" s="45" customFormat="1" ht="14.25" hidden="1" x14ac:dyDescent="0.2">
      <c r="D3349" s="57"/>
      <c r="E3349" s="58"/>
    </row>
    <row r="3350" spans="4:5" s="45" customFormat="1" ht="14.25" hidden="1" x14ac:dyDescent="0.2">
      <c r="D3350" s="57"/>
      <c r="E3350" s="58"/>
    </row>
    <row r="3351" spans="4:5" s="45" customFormat="1" ht="14.25" hidden="1" x14ac:dyDescent="0.2">
      <c r="D3351" s="57"/>
      <c r="E3351" s="58"/>
    </row>
    <row r="3352" spans="4:5" s="45" customFormat="1" ht="14.25" hidden="1" x14ac:dyDescent="0.2">
      <c r="D3352" s="57"/>
      <c r="E3352" s="58"/>
    </row>
    <row r="3353" spans="4:5" s="45" customFormat="1" ht="14.25" hidden="1" x14ac:dyDescent="0.2">
      <c r="D3353" s="57"/>
      <c r="E3353" s="58"/>
    </row>
    <row r="3354" spans="4:5" s="45" customFormat="1" ht="14.25" hidden="1" x14ac:dyDescent="0.2">
      <c r="D3354" s="57"/>
      <c r="E3354" s="58"/>
    </row>
    <row r="3355" spans="4:5" s="45" customFormat="1" ht="14.25" hidden="1" x14ac:dyDescent="0.2">
      <c r="D3355" s="57"/>
      <c r="E3355" s="58"/>
    </row>
    <row r="3356" spans="4:5" s="45" customFormat="1" ht="14.25" hidden="1" x14ac:dyDescent="0.2">
      <c r="D3356" s="57"/>
      <c r="E3356" s="58"/>
    </row>
    <row r="3357" spans="4:5" s="45" customFormat="1" ht="14.25" hidden="1" x14ac:dyDescent="0.2">
      <c r="D3357" s="57"/>
      <c r="E3357" s="58"/>
    </row>
    <row r="3358" spans="4:5" s="45" customFormat="1" ht="14.25" hidden="1" x14ac:dyDescent="0.2">
      <c r="D3358" s="57"/>
      <c r="E3358" s="58"/>
    </row>
    <row r="3359" spans="4:5" s="45" customFormat="1" ht="14.25" hidden="1" x14ac:dyDescent="0.2">
      <c r="D3359" s="57"/>
      <c r="E3359" s="58"/>
    </row>
    <row r="3360" spans="4:5" s="45" customFormat="1" ht="14.25" hidden="1" x14ac:dyDescent="0.2">
      <c r="D3360" s="57"/>
      <c r="E3360" s="58"/>
    </row>
    <row r="3361" spans="4:5" s="45" customFormat="1" ht="14.25" hidden="1" x14ac:dyDescent="0.2">
      <c r="D3361" s="57"/>
      <c r="E3361" s="58"/>
    </row>
    <row r="3362" spans="4:5" s="45" customFormat="1" ht="14.25" hidden="1" x14ac:dyDescent="0.2">
      <c r="D3362" s="57"/>
      <c r="E3362" s="58"/>
    </row>
    <row r="3363" spans="4:5" s="45" customFormat="1" ht="14.25" hidden="1" x14ac:dyDescent="0.2">
      <c r="D3363" s="57"/>
      <c r="E3363" s="58"/>
    </row>
    <row r="3364" spans="4:5" s="45" customFormat="1" ht="14.25" hidden="1" x14ac:dyDescent="0.2">
      <c r="D3364" s="57"/>
      <c r="E3364" s="58"/>
    </row>
    <row r="3365" spans="4:5" s="45" customFormat="1" ht="14.25" hidden="1" x14ac:dyDescent="0.2">
      <c r="D3365" s="57"/>
      <c r="E3365" s="58"/>
    </row>
    <row r="3366" spans="4:5" s="45" customFormat="1" ht="14.25" hidden="1" x14ac:dyDescent="0.2">
      <c r="D3366" s="57"/>
      <c r="E3366" s="58"/>
    </row>
    <row r="3367" spans="4:5" s="45" customFormat="1" ht="14.25" hidden="1" x14ac:dyDescent="0.2">
      <c r="D3367" s="57"/>
      <c r="E3367" s="58"/>
    </row>
    <row r="3368" spans="4:5" s="45" customFormat="1" ht="14.25" hidden="1" x14ac:dyDescent="0.2">
      <c r="D3368" s="57"/>
      <c r="E3368" s="58"/>
    </row>
    <row r="3369" spans="4:5" s="45" customFormat="1" ht="14.25" hidden="1" x14ac:dyDescent="0.2">
      <c r="D3369" s="57"/>
      <c r="E3369" s="58"/>
    </row>
    <row r="3370" spans="4:5" s="45" customFormat="1" ht="14.25" hidden="1" x14ac:dyDescent="0.2">
      <c r="D3370" s="57"/>
      <c r="E3370" s="58"/>
    </row>
    <row r="3371" spans="4:5" s="45" customFormat="1" ht="14.25" hidden="1" x14ac:dyDescent="0.2">
      <c r="D3371" s="57"/>
      <c r="E3371" s="58"/>
    </row>
    <row r="3372" spans="4:5" s="45" customFormat="1" ht="14.25" hidden="1" x14ac:dyDescent="0.2">
      <c r="D3372" s="57"/>
      <c r="E3372" s="58"/>
    </row>
    <row r="3373" spans="4:5" s="45" customFormat="1" ht="14.25" hidden="1" x14ac:dyDescent="0.2">
      <c r="D3373" s="57"/>
      <c r="E3373" s="58"/>
    </row>
    <row r="3374" spans="4:5" s="45" customFormat="1" ht="14.25" hidden="1" x14ac:dyDescent="0.2">
      <c r="D3374" s="57"/>
      <c r="E3374" s="58"/>
    </row>
    <row r="3375" spans="4:5" s="45" customFormat="1" ht="14.25" hidden="1" x14ac:dyDescent="0.2">
      <c r="D3375" s="57"/>
      <c r="E3375" s="58"/>
    </row>
    <row r="3376" spans="4:5" s="45" customFormat="1" ht="14.25" hidden="1" x14ac:dyDescent="0.2">
      <c r="D3376" s="57"/>
      <c r="E3376" s="58"/>
    </row>
    <row r="3377" spans="4:5" s="45" customFormat="1" ht="14.25" hidden="1" x14ac:dyDescent="0.2">
      <c r="D3377" s="57"/>
      <c r="E3377" s="58"/>
    </row>
    <row r="3378" spans="4:5" s="45" customFormat="1" ht="14.25" hidden="1" x14ac:dyDescent="0.2">
      <c r="D3378" s="57"/>
      <c r="E3378" s="58"/>
    </row>
    <row r="3379" spans="4:5" s="45" customFormat="1" ht="14.25" hidden="1" x14ac:dyDescent="0.2">
      <c r="D3379" s="57"/>
      <c r="E3379" s="58"/>
    </row>
    <row r="3380" spans="4:5" s="45" customFormat="1" ht="14.25" hidden="1" x14ac:dyDescent="0.2">
      <c r="D3380" s="57"/>
      <c r="E3380" s="58"/>
    </row>
    <row r="3381" spans="4:5" s="45" customFormat="1" ht="14.25" hidden="1" x14ac:dyDescent="0.2">
      <c r="D3381" s="57"/>
      <c r="E3381" s="58"/>
    </row>
    <row r="3382" spans="4:5" s="45" customFormat="1" ht="14.25" hidden="1" x14ac:dyDescent="0.2">
      <c r="D3382" s="57"/>
      <c r="E3382" s="58"/>
    </row>
    <row r="3383" spans="4:5" s="45" customFormat="1" ht="14.25" hidden="1" x14ac:dyDescent="0.2">
      <c r="D3383" s="57"/>
      <c r="E3383" s="58"/>
    </row>
    <row r="3384" spans="4:5" s="45" customFormat="1" ht="14.25" hidden="1" x14ac:dyDescent="0.2">
      <c r="D3384" s="57"/>
      <c r="E3384" s="58"/>
    </row>
    <row r="3385" spans="4:5" s="45" customFormat="1" ht="14.25" hidden="1" x14ac:dyDescent="0.2">
      <c r="D3385" s="57"/>
      <c r="E3385" s="58"/>
    </row>
    <row r="3386" spans="4:5" s="45" customFormat="1" ht="14.25" hidden="1" x14ac:dyDescent="0.2">
      <c r="D3386" s="57"/>
      <c r="E3386" s="58"/>
    </row>
    <row r="3387" spans="4:5" s="45" customFormat="1" ht="14.25" hidden="1" x14ac:dyDescent="0.2">
      <c r="D3387" s="57"/>
      <c r="E3387" s="58"/>
    </row>
    <row r="3388" spans="4:5" s="45" customFormat="1" ht="14.25" hidden="1" x14ac:dyDescent="0.2">
      <c r="D3388" s="57"/>
      <c r="E3388" s="58"/>
    </row>
    <row r="3389" spans="4:5" s="45" customFormat="1" ht="14.25" hidden="1" x14ac:dyDescent="0.2">
      <c r="D3389" s="57"/>
      <c r="E3389" s="58"/>
    </row>
    <row r="3390" spans="4:5" s="45" customFormat="1" ht="14.25" hidden="1" x14ac:dyDescent="0.2">
      <c r="D3390" s="57"/>
      <c r="E3390" s="58"/>
    </row>
    <row r="3391" spans="4:5" s="45" customFormat="1" ht="14.25" hidden="1" x14ac:dyDescent="0.2">
      <c r="D3391" s="57"/>
      <c r="E3391" s="58"/>
    </row>
    <row r="3392" spans="4:5" s="45" customFormat="1" ht="14.25" hidden="1" x14ac:dyDescent="0.2">
      <c r="D3392" s="57"/>
      <c r="E3392" s="58"/>
    </row>
    <row r="3393" spans="4:5" s="45" customFormat="1" ht="14.25" hidden="1" x14ac:dyDescent="0.2">
      <c r="D3393" s="57"/>
      <c r="E3393" s="58"/>
    </row>
    <row r="3394" spans="4:5" s="45" customFormat="1" ht="14.25" hidden="1" x14ac:dyDescent="0.2">
      <c r="D3394" s="57"/>
      <c r="E3394" s="58"/>
    </row>
    <row r="3395" spans="4:5" s="45" customFormat="1" ht="14.25" hidden="1" x14ac:dyDescent="0.2">
      <c r="D3395" s="57"/>
      <c r="E3395" s="58"/>
    </row>
    <row r="3396" spans="4:5" s="45" customFormat="1" ht="14.25" hidden="1" x14ac:dyDescent="0.2">
      <c r="D3396" s="57"/>
      <c r="E3396" s="58"/>
    </row>
    <row r="3397" spans="4:5" s="45" customFormat="1" ht="14.25" hidden="1" x14ac:dyDescent="0.2">
      <c r="D3397" s="57"/>
      <c r="E3397" s="58"/>
    </row>
    <row r="3398" spans="4:5" s="45" customFormat="1" ht="14.25" hidden="1" x14ac:dyDescent="0.2">
      <c r="D3398" s="57"/>
      <c r="E3398" s="58"/>
    </row>
    <row r="3399" spans="4:5" s="45" customFormat="1" ht="14.25" hidden="1" x14ac:dyDescent="0.2">
      <c r="D3399" s="57"/>
      <c r="E3399" s="58"/>
    </row>
    <row r="3400" spans="4:5" s="45" customFormat="1" ht="14.25" hidden="1" x14ac:dyDescent="0.2">
      <c r="D3400" s="57"/>
      <c r="E3400" s="58"/>
    </row>
    <row r="3401" spans="4:5" s="45" customFormat="1" ht="14.25" hidden="1" x14ac:dyDescent="0.2">
      <c r="D3401" s="57"/>
      <c r="E3401" s="58"/>
    </row>
    <row r="3402" spans="4:5" s="45" customFormat="1" ht="14.25" hidden="1" x14ac:dyDescent="0.2">
      <c r="D3402" s="57"/>
      <c r="E3402" s="58"/>
    </row>
    <row r="3403" spans="4:5" s="45" customFormat="1" ht="14.25" hidden="1" x14ac:dyDescent="0.2">
      <c r="D3403" s="57"/>
      <c r="E3403" s="58"/>
    </row>
    <row r="3404" spans="4:5" s="45" customFormat="1" ht="14.25" hidden="1" x14ac:dyDescent="0.2">
      <c r="D3404" s="57"/>
      <c r="E3404" s="58"/>
    </row>
    <row r="3405" spans="4:5" s="45" customFormat="1" ht="14.25" hidden="1" x14ac:dyDescent="0.2">
      <c r="D3405" s="57"/>
      <c r="E3405" s="58"/>
    </row>
    <row r="3406" spans="4:5" s="45" customFormat="1" ht="14.25" hidden="1" x14ac:dyDescent="0.2">
      <c r="D3406" s="57"/>
      <c r="E3406" s="58"/>
    </row>
    <row r="3407" spans="4:5" s="45" customFormat="1" ht="14.25" hidden="1" x14ac:dyDescent="0.2">
      <c r="D3407" s="57"/>
      <c r="E3407" s="58"/>
    </row>
    <row r="3408" spans="4:5" s="45" customFormat="1" ht="14.25" hidden="1" x14ac:dyDescent="0.2">
      <c r="D3408" s="57"/>
      <c r="E3408" s="58"/>
    </row>
    <row r="3409" spans="4:5" s="45" customFormat="1" ht="14.25" hidden="1" x14ac:dyDescent="0.2">
      <c r="D3409" s="57"/>
      <c r="E3409" s="58"/>
    </row>
    <row r="3410" spans="4:5" s="45" customFormat="1" ht="14.25" hidden="1" x14ac:dyDescent="0.2">
      <c r="D3410" s="57"/>
      <c r="E3410" s="58"/>
    </row>
    <row r="3411" spans="4:5" s="45" customFormat="1" ht="14.25" hidden="1" x14ac:dyDescent="0.2">
      <c r="D3411" s="57"/>
      <c r="E3411" s="58"/>
    </row>
    <row r="3412" spans="4:5" s="45" customFormat="1" ht="14.25" hidden="1" x14ac:dyDescent="0.2">
      <c r="D3412" s="57"/>
      <c r="E3412" s="58"/>
    </row>
    <row r="3413" spans="4:5" s="45" customFormat="1" ht="14.25" hidden="1" x14ac:dyDescent="0.2">
      <c r="D3413" s="57"/>
      <c r="E3413" s="58"/>
    </row>
    <row r="3414" spans="4:5" s="45" customFormat="1" ht="14.25" hidden="1" x14ac:dyDescent="0.2">
      <c r="D3414" s="57"/>
      <c r="E3414" s="58"/>
    </row>
    <row r="3415" spans="4:5" s="45" customFormat="1" ht="14.25" hidden="1" x14ac:dyDescent="0.2">
      <c r="D3415" s="57"/>
      <c r="E3415" s="58"/>
    </row>
    <row r="3416" spans="4:5" s="45" customFormat="1" ht="14.25" hidden="1" x14ac:dyDescent="0.2">
      <c r="D3416" s="57"/>
      <c r="E3416" s="58"/>
    </row>
    <row r="3417" spans="4:5" s="45" customFormat="1" ht="14.25" hidden="1" x14ac:dyDescent="0.2">
      <c r="D3417" s="57"/>
      <c r="E3417" s="58"/>
    </row>
    <row r="3418" spans="4:5" s="45" customFormat="1" ht="14.25" hidden="1" x14ac:dyDescent="0.2">
      <c r="D3418" s="57"/>
      <c r="E3418" s="58"/>
    </row>
    <row r="3419" spans="4:5" s="45" customFormat="1" ht="14.25" hidden="1" x14ac:dyDescent="0.2">
      <c r="D3419" s="57"/>
      <c r="E3419" s="58"/>
    </row>
    <row r="3420" spans="4:5" s="45" customFormat="1" ht="14.25" hidden="1" x14ac:dyDescent="0.2">
      <c r="D3420" s="57"/>
      <c r="E3420" s="58"/>
    </row>
    <row r="3421" spans="4:5" s="45" customFormat="1" ht="14.25" hidden="1" x14ac:dyDescent="0.2">
      <c r="D3421" s="57"/>
      <c r="E3421" s="58"/>
    </row>
    <row r="3422" spans="4:5" s="45" customFormat="1" ht="14.25" hidden="1" x14ac:dyDescent="0.2">
      <c r="D3422" s="57"/>
      <c r="E3422" s="58"/>
    </row>
    <row r="3423" spans="4:5" s="45" customFormat="1" ht="14.25" hidden="1" x14ac:dyDescent="0.2">
      <c r="D3423" s="57"/>
      <c r="E3423" s="58"/>
    </row>
    <row r="3424" spans="4:5" s="45" customFormat="1" ht="14.25" hidden="1" x14ac:dyDescent="0.2">
      <c r="D3424" s="57"/>
      <c r="E3424" s="58"/>
    </row>
    <row r="3425" spans="4:5" s="45" customFormat="1" ht="14.25" hidden="1" x14ac:dyDescent="0.2">
      <c r="D3425" s="57"/>
      <c r="E3425" s="58"/>
    </row>
    <row r="3426" spans="4:5" s="45" customFormat="1" ht="14.25" hidden="1" x14ac:dyDescent="0.2">
      <c r="D3426" s="57"/>
      <c r="E3426" s="58"/>
    </row>
    <row r="3427" spans="4:5" s="45" customFormat="1" ht="14.25" hidden="1" x14ac:dyDescent="0.2">
      <c r="D3427" s="57"/>
      <c r="E3427" s="58"/>
    </row>
    <row r="3428" spans="4:5" s="45" customFormat="1" ht="14.25" hidden="1" x14ac:dyDescent="0.2">
      <c r="D3428" s="57"/>
      <c r="E3428" s="58"/>
    </row>
    <row r="3429" spans="4:5" s="45" customFormat="1" ht="14.25" hidden="1" x14ac:dyDescent="0.2">
      <c r="D3429" s="57"/>
      <c r="E3429" s="58"/>
    </row>
    <row r="3430" spans="4:5" s="45" customFormat="1" ht="14.25" hidden="1" x14ac:dyDescent="0.2">
      <c r="D3430" s="57"/>
      <c r="E3430" s="58"/>
    </row>
    <row r="3431" spans="4:5" s="45" customFormat="1" ht="14.25" hidden="1" x14ac:dyDescent="0.2">
      <c r="D3431" s="57"/>
      <c r="E3431" s="58"/>
    </row>
    <row r="3432" spans="4:5" s="45" customFormat="1" ht="14.25" hidden="1" x14ac:dyDescent="0.2">
      <c r="D3432" s="57"/>
      <c r="E3432" s="58"/>
    </row>
    <row r="3433" spans="4:5" s="45" customFormat="1" ht="14.25" hidden="1" x14ac:dyDescent="0.2">
      <c r="D3433" s="57"/>
      <c r="E3433" s="58"/>
    </row>
    <row r="3434" spans="4:5" s="45" customFormat="1" ht="14.25" hidden="1" x14ac:dyDescent="0.2">
      <c r="D3434" s="57"/>
      <c r="E3434" s="58"/>
    </row>
    <row r="3435" spans="4:5" s="45" customFormat="1" ht="14.25" hidden="1" x14ac:dyDescent="0.2">
      <c r="D3435" s="57"/>
      <c r="E3435" s="58"/>
    </row>
    <row r="3436" spans="4:5" s="45" customFormat="1" ht="14.25" hidden="1" x14ac:dyDescent="0.2">
      <c r="D3436" s="57"/>
      <c r="E3436" s="58"/>
    </row>
    <row r="3437" spans="4:5" s="45" customFormat="1" ht="14.25" hidden="1" x14ac:dyDescent="0.2">
      <c r="D3437" s="57"/>
      <c r="E3437" s="58"/>
    </row>
    <row r="3438" spans="4:5" s="45" customFormat="1" ht="14.25" hidden="1" x14ac:dyDescent="0.2">
      <c r="D3438" s="57"/>
      <c r="E3438" s="58"/>
    </row>
    <row r="3439" spans="4:5" s="45" customFormat="1" ht="14.25" hidden="1" x14ac:dyDescent="0.2">
      <c r="D3439" s="57"/>
      <c r="E3439" s="58"/>
    </row>
    <row r="3440" spans="4:5" s="45" customFormat="1" ht="14.25" hidden="1" x14ac:dyDescent="0.2">
      <c r="D3440" s="57"/>
      <c r="E3440" s="58"/>
    </row>
    <row r="3441" spans="4:5" s="45" customFormat="1" ht="14.25" hidden="1" x14ac:dyDescent="0.2">
      <c r="D3441" s="57"/>
      <c r="E3441" s="58"/>
    </row>
    <row r="3442" spans="4:5" s="45" customFormat="1" ht="14.25" hidden="1" x14ac:dyDescent="0.2">
      <c r="D3442" s="57"/>
      <c r="E3442" s="58"/>
    </row>
    <row r="3443" spans="4:5" s="45" customFormat="1" ht="14.25" hidden="1" x14ac:dyDescent="0.2">
      <c r="D3443" s="57"/>
      <c r="E3443" s="58"/>
    </row>
    <row r="3444" spans="4:5" s="45" customFormat="1" ht="14.25" hidden="1" x14ac:dyDescent="0.2">
      <c r="D3444" s="57"/>
      <c r="E3444" s="58"/>
    </row>
    <row r="3445" spans="4:5" s="45" customFormat="1" ht="14.25" hidden="1" x14ac:dyDescent="0.2">
      <c r="D3445" s="57"/>
      <c r="E3445" s="58"/>
    </row>
    <row r="3446" spans="4:5" s="45" customFormat="1" ht="14.25" hidden="1" x14ac:dyDescent="0.2">
      <c r="D3446" s="57"/>
      <c r="E3446" s="58"/>
    </row>
    <row r="3447" spans="4:5" s="45" customFormat="1" ht="14.25" hidden="1" x14ac:dyDescent="0.2">
      <c r="D3447" s="57"/>
      <c r="E3447" s="58"/>
    </row>
    <row r="3448" spans="4:5" s="45" customFormat="1" ht="14.25" hidden="1" x14ac:dyDescent="0.2">
      <c r="D3448" s="57"/>
      <c r="E3448" s="58"/>
    </row>
    <row r="3449" spans="4:5" s="45" customFormat="1" ht="14.25" hidden="1" x14ac:dyDescent="0.2">
      <c r="D3449" s="57"/>
      <c r="E3449" s="58"/>
    </row>
    <row r="3450" spans="4:5" s="45" customFormat="1" ht="14.25" hidden="1" x14ac:dyDescent="0.2">
      <c r="D3450" s="57"/>
      <c r="E3450" s="58"/>
    </row>
    <row r="3451" spans="4:5" s="45" customFormat="1" ht="14.25" hidden="1" x14ac:dyDescent="0.2">
      <c r="D3451" s="57"/>
      <c r="E3451" s="58"/>
    </row>
    <row r="3452" spans="4:5" s="45" customFormat="1" ht="14.25" hidden="1" x14ac:dyDescent="0.2">
      <c r="D3452" s="57"/>
      <c r="E3452" s="58"/>
    </row>
    <row r="3453" spans="4:5" s="45" customFormat="1" ht="14.25" hidden="1" x14ac:dyDescent="0.2">
      <c r="D3453" s="57"/>
      <c r="E3453" s="58"/>
    </row>
    <row r="3454" spans="4:5" s="45" customFormat="1" ht="14.25" hidden="1" x14ac:dyDescent="0.2">
      <c r="D3454" s="57"/>
      <c r="E3454" s="58"/>
    </row>
    <row r="3455" spans="4:5" s="45" customFormat="1" ht="14.25" hidden="1" x14ac:dyDescent="0.2">
      <c r="D3455" s="57"/>
      <c r="E3455" s="58"/>
    </row>
    <row r="3456" spans="4:5" s="45" customFormat="1" ht="14.25" hidden="1" x14ac:dyDescent="0.2">
      <c r="D3456" s="57"/>
      <c r="E3456" s="58"/>
    </row>
    <row r="3457" spans="4:5" s="45" customFormat="1" ht="14.25" hidden="1" x14ac:dyDescent="0.2">
      <c r="D3457" s="57"/>
      <c r="E3457" s="58"/>
    </row>
    <row r="3458" spans="4:5" s="45" customFormat="1" ht="14.25" hidden="1" x14ac:dyDescent="0.2">
      <c r="D3458" s="57"/>
      <c r="E3458" s="58"/>
    </row>
    <row r="3459" spans="4:5" s="45" customFormat="1" ht="14.25" hidden="1" x14ac:dyDescent="0.2">
      <c r="D3459" s="57"/>
      <c r="E3459" s="58"/>
    </row>
    <row r="3460" spans="4:5" s="45" customFormat="1" ht="14.25" hidden="1" x14ac:dyDescent="0.2">
      <c r="D3460" s="57"/>
      <c r="E3460" s="58"/>
    </row>
    <row r="3461" spans="4:5" s="45" customFormat="1" ht="14.25" hidden="1" x14ac:dyDescent="0.2">
      <c r="D3461" s="57"/>
      <c r="E3461" s="58"/>
    </row>
    <row r="3462" spans="4:5" s="45" customFormat="1" ht="14.25" hidden="1" x14ac:dyDescent="0.2">
      <c r="D3462" s="57"/>
      <c r="E3462" s="58"/>
    </row>
    <row r="3463" spans="4:5" s="45" customFormat="1" ht="14.25" hidden="1" x14ac:dyDescent="0.2">
      <c r="D3463" s="57"/>
      <c r="E3463" s="58"/>
    </row>
    <row r="3464" spans="4:5" s="45" customFormat="1" ht="14.25" hidden="1" x14ac:dyDescent="0.2">
      <c r="D3464" s="57"/>
      <c r="E3464" s="58"/>
    </row>
    <row r="3465" spans="4:5" s="45" customFormat="1" ht="14.25" hidden="1" x14ac:dyDescent="0.2">
      <c r="D3465" s="57"/>
      <c r="E3465" s="58"/>
    </row>
    <row r="3466" spans="4:5" s="45" customFormat="1" ht="14.25" hidden="1" x14ac:dyDescent="0.2">
      <c r="D3466" s="57"/>
      <c r="E3466" s="58"/>
    </row>
    <row r="3467" spans="4:5" s="45" customFormat="1" ht="14.25" hidden="1" x14ac:dyDescent="0.2">
      <c r="D3467" s="57"/>
      <c r="E3467" s="58"/>
    </row>
    <row r="3468" spans="4:5" s="45" customFormat="1" ht="14.25" hidden="1" x14ac:dyDescent="0.2">
      <c r="D3468" s="57"/>
      <c r="E3468" s="58"/>
    </row>
    <row r="3469" spans="4:5" s="45" customFormat="1" ht="14.25" hidden="1" x14ac:dyDescent="0.2">
      <c r="D3469" s="57"/>
      <c r="E3469" s="58"/>
    </row>
    <row r="3470" spans="4:5" s="45" customFormat="1" ht="14.25" hidden="1" x14ac:dyDescent="0.2">
      <c r="D3470" s="57"/>
      <c r="E3470" s="58"/>
    </row>
    <row r="3471" spans="4:5" s="45" customFormat="1" ht="14.25" hidden="1" x14ac:dyDescent="0.2">
      <c r="D3471" s="57"/>
      <c r="E3471" s="58"/>
    </row>
    <row r="3472" spans="4:5" s="45" customFormat="1" ht="14.25" hidden="1" x14ac:dyDescent="0.2">
      <c r="D3472" s="57"/>
      <c r="E3472" s="58"/>
    </row>
    <row r="3473" spans="4:5" s="45" customFormat="1" ht="14.25" hidden="1" x14ac:dyDescent="0.2">
      <c r="D3473" s="57"/>
      <c r="E3473" s="58"/>
    </row>
    <row r="3474" spans="4:5" s="45" customFormat="1" ht="14.25" hidden="1" x14ac:dyDescent="0.2">
      <c r="D3474" s="57"/>
      <c r="E3474" s="58"/>
    </row>
    <row r="3475" spans="4:5" s="45" customFormat="1" ht="14.25" hidden="1" x14ac:dyDescent="0.2">
      <c r="D3475" s="57"/>
      <c r="E3475" s="58"/>
    </row>
    <row r="3476" spans="4:5" s="45" customFormat="1" ht="14.25" hidden="1" x14ac:dyDescent="0.2">
      <c r="D3476" s="57"/>
      <c r="E3476" s="58"/>
    </row>
    <row r="3477" spans="4:5" s="45" customFormat="1" ht="14.25" hidden="1" x14ac:dyDescent="0.2">
      <c r="D3477" s="57"/>
      <c r="E3477" s="58"/>
    </row>
    <row r="3478" spans="4:5" s="45" customFormat="1" ht="14.25" hidden="1" x14ac:dyDescent="0.2">
      <c r="D3478" s="57"/>
      <c r="E3478" s="58"/>
    </row>
    <row r="3479" spans="4:5" s="45" customFormat="1" ht="14.25" hidden="1" x14ac:dyDescent="0.2">
      <c r="D3479" s="57"/>
      <c r="E3479" s="58"/>
    </row>
    <row r="3480" spans="4:5" s="45" customFormat="1" ht="14.25" hidden="1" x14ac:dyDescent="0.2">
      <c r="D3480" s="57"/>
      <c r="E3480" s="58"/>
    </row>
    <row r="3481" spans="4:5" s="45" customFormat="1" ht="14.25" hidden="1" x14ac:dyDescent="0.2">
      <c r="D3481" s="57"/>
      <c r="E3481" s="58"/>
    </row>
    <row r="3482" spans="4:5" s="45" customFormat="1" ht="14.25" hidden="1" x14ac:dyDescent="0.2">
      <c r="D3482" s="57"/>
      <c r="E3482" s="58"/>
    </row>
    <row r="3483" spans="4:5" s="45" customFormat="1" ht="14.25" hidden="1" x14ac:dyDescent="0.2">
      <c r="D3483" s="57"/>
      <c r="E3483" s="58"/>
    </row>
    <row r="3484" spans="4:5" s="45" customFormat="1" ht="14.25" hidden="1" x14ac:dyDescent="0.2">
      <c r="D3484" s="57"/>
      <c r="E3484" s="58"/>
    </row>
    <row r="3485" spans="4:5" s="45" customFormat="1" ht="14.25" hidden="1" x14ac:dyDescent="0.2">
      <c r="D3485" s="57"/>
      <c r="E3485" s="58"/>
    </row>
    <row r="3486" spans="4:5" s="45" customFormat="1" ht="14.25" hidden="1" x14ac:dyDescent="0.2">
      <c r="D3486" s="57"/>
      <c r="E3486" s="58"/>
    </row>
    <row r="3487" spans="4:5" s="45" customFormat="1" ht="14.25" hidden="1" x14ac:dyDescent="0.2">
      <c r="D3487" s="57"/>
      <c r="E3487" s="58"/>
    </row>
    <row r="3488" spans="4:5" s="45" customFormat="1" ht="14.25" hidden="1" x14ac:dyDescent="0.2">
      <c r="D3488" s="57"/>
      <c r="E3488" s="58"/>
    </row>
    <row r="3489" spans="4:5" s="45" customFormat="1" ht="14.25" hidden="1" x14ac:dyDescent="0.2">
      <c r="D3489" s="57"/>
      <c r="E3489" s="58"/>
    </row>
    <row r="3490" spans="4:5" s="45" customFormat="1" ht="14.25" hidden="1" x14ac:dyDescent="0.2">
      <c r="D3490" s="57"/>
      <c r="E3490" s="58"/>
    </row>
    <row r="3491" spans="4:5" s="45" customFormat="1" ht="14.25" hidden="1" x14ac:dyDescent="0.2">
      <c r="D3491" s="57"/>
      <c r="E3491" s="58"/>
    </row>
    <row r="3492" spans="4:5" s="45" customFormat="1" ht="14.25" hidden="1" x14ac:dyDescent="0.2">
      <c r="D3492" s="57"/>
      <c r="E3492" s="58"/>
    </row>
    <row r="3493" spans="4:5" s="45" customFormat="1" ht="14.25" hidden="1" x14ac:dyDescent="0.2">
      <c r="D3493" s="57"/>
      <c r="E3493" s="58"/>
    </row>
    <row r="3494" spans="4:5" s="45" customFormat="1" ht="14.25" hidden="1" x14ac:dyDescent="0.2">
      <c r="D3494" s="57"/>
      <c r="E3494" s="58"/>
    </row>
    <row r="3495" spans="4:5" s="45" customFormat="1" ht="14.25" hidden="1" x14ac:dyDescent="0.2">
      <c r="D3495" s="57"/>
      <c r="E3495" s="58"/>
    </row>
    <row r="3496" spans="4:5" s="45" customFormat="1" ht="14.25" hidden="1" x14ac:dyDescent="0.2">
      <c r="D3496" s="57"/>
      <c r="E3496" s="58"/>
    </row>
    <row r="3497" spans="4:5" s="45" customFormat="1" ht="14.25" hidden="1" x14ac:dyDescent="0.2">
      <c r="D3497" s="57"/>
      <c r="E3497" s="58"/>
    </row>
    <row r="3498" spans="4:5" s="45" customFormat="1" ht="14.25" hidden="1" x14ac:dyDescent="0.2">
      <c r="D3498" s="57"/>
      <c r="E3498" s="58"/>
    </row>
    <row r="3499" spans="4:5" s="45" customFormat="1" ht="14.25" hidden="1" x14ac:dyDescent="0.2">
      <c r="D3499" s="57"/>
      <c r="E3499" s="58"/>
    </row>
    <row r="3500" spans="4:5" s="45" customFormat="1" ht="14.25" hidden="1" x14ac:dyDescent="0.2">
      <c r="D3500" s="57"/>
      <c r="E3500" s="58"/>
    </row>
    <row r="3501" spans="4:5" s="45" customFormat="1" ht="14.25" hidden="1" x14ac:dyDescent="0.2">
      <c r="D3501" s="57"/>
      <c r="E3501" s="58"/>
    </row>
    <row r="3502" spans="4:5" s="45" customFormat="1" ht="14.25" hidden="1" x14ac:dyDescent="0.2">
      <c r="D3502" s="57"/>
      <c r="E3502" s="58"/>
    </row>
    <row r="3503" spans="4:5" s="45" customFormat="1" ht="14.25" hidden="1" x14ac:dyDescent="0.2">
      <c r="D3503" s="57"/>
      <c r="E3503" s="58"/>
    </row>
    <row r="3504" spans="4:5" s="45" customFormat="1" ht="14.25" hidden="1" x14ac:dyDescent="0.2">
      <c r="D3504" s="57"/>
      <c r="E3504" s="58"/>
    </row>
    <row r="3505" spans="4:5" s="45" customFormat="1" ht="14.25" hidden="1" x14ac:dyDescent="0.2">
      <c r="D3505" s="57"/>
      <c r="E3505" s="58"/>
    </row>
    <row r="3506" spans="4:5" s="45" customFormat="1" ht="14.25" hidden="1" x14ac:dyDescent="0.2">
      <c r="D3506" s="57"/>
      <c r="E3506" s="58"/>
    </row>
    <row r="3507" spans="4:5" s="45" customFormat="1" ht="14.25" hidden="1" x14ac:dyDescent="0.2">
      <c r="D3507" s="57"/>
      <c r="E3507" s="58"/>
    </row>
    <row r="3508" spans="4:5" s="45" customFormat="1" ht="14.25" hidden="1" x14ac:dyDescent="0.2">
      <c r="D3508" s="57"/>
      <c r="E3508" s="58"/>
    </row>
    <row r="3509" spans="4:5" s="45" customFormat="1" ht="14.25" hidden="1" x14ac:dyDescent="0.2">
      <c r="D3509" s="57"/>
      <c r="E3509" s="58"/>
    </row>
    <row r="3510" spans="4:5" s="45" customFormat="1" ht="14.25" hidden="1" x14ac:dyDescent="0.2">
      <c r="D3510" s="57"/>
      <c r="E3510" s="58"/>
    </row>
    <row r="3511" spans="4:5" s="45" customFormat="1" ht="14.25" hidden="1" x14ac:dyDescent="0.2">
      <c r="D3511" s="57"/>
      <c r="E3511" s="58"/>
    </row>
    <row r="3512" spans="4:5" s="45" customFormat="1" ht="14.25" hidden="1" x14ac:dyDescent="0.2">
      <c r="D3512" s="57"/>
      <c r="E3512" s="58"/>
    </row>
    <row r="3513" spans="4:5" s="45" customFormat="1" ht="14.25" hidden="1" x14ac:dyDescent="0.2">
      <c r="D3513" s="57"/>
      <c r="E3513" s="58"/>
    </row>
    <row r="3514" spans="4:5" s="45" customFormat="1" ht="14.25" hidden="1" x14ac:dyDescent="0.2">
      <c r="D3514" s="57"/>
      <c r="E3514" s="58"/>
    </row>
    <row r="3515" spans="4:5" s="45" customFormat="1" ht="14.25" hidden="1" x14ac:dyDescent="0.2">
      <c r="D3515" s="57"/>
      <c r="E3515" s="58"/>
    </row>
    <row r="3516" spans="4:5" s="45" customFormat="1" ht="14.25" hidden="1" x14ac:dyDescent="0.2">
      <c r="D3516" s="57"/>
      <c r="E3516" s="58"/>
    </row>
    <row r="3517" spans="4:5" s="45" customFormat="1" ht="14.25" hidden="1" x14ac:dyDescent="0.2">
      <c r="D3517" s="57"/>
      <c r="E3517" s="58"/>
    </row>
    <row r="3518" spans="4:5" s="45" customFormat="1" ht="14.25" hidden="1" x14ac:dyDescent="0.2">
      <c r="D3518" s="57"/>
      <c r="E3518" s="58"/>
    </row>
    <row r="3519" spans="4:5" s="45" customFormat="1" ht="14.25" hidden="1" x14ac:dyDescent="0.2">
      <c r="D3519" s="57"/>
      <c r="E3519" s="58"/>
    </row>
    <row r="3520" spans="4:5" s="45" customFormat="1" ht="14.25" hidden="1" x14ac:dyDescent="0.2">
      <c r="D3520" s="57"/>
      <c r="E3520" s="58"/>
    </row>
    <row r="3521" spans="4:5" s="45" customFormat="1" ht="14.25" hidden="1" x14ac:dyDescent="0.2">
      <c r="D3521" s="57"/>
      <c r="E3521" s="58"/>
    </row>
    <row r="3522" spans="4:5" s="45" customFormat="1" ht="14.25" hidden="1" x14ac:dyDescent="0.2">
      <c r="D3522" s="57"/>
      <c r="E3522" s="58"/>
    </row>
    <row r="3523" spans="4:5" s="45" customFormat="1" ht="14.25" hidden="1" x14ac:dyDescent="0.2">
      <c r="D3523" s="57"/>
      <c r="E3523" s="58"/>
    </row>
    <row r="3524" spans="4:5" s="45" customFormat="1" ht="14.25" hidden="1" x14ac:dyDescent="0.2">
      <c r="D3524" s="57"/>
      <c r="E3524" s="58"/>
    </row>
    <row r="3525" spans="4:5" s="45" customFormat="1" ht="14.25" hidden="1" x14ac:dyDescent="0.2">
      <c r="D3525" s="57"/>
      <c r="E3525" s="58"/>
    </row>
    <row r="3526" spans="4:5" s="45" customFormat="1" ht="14.25" hidden="1" x14ac:dyDescent="0.2">
      <c r="D3526" s="57"/>
      <c r="E3526" s="58"/>
    </row>
    <row r="3527" spans="4:5" s="45" customFormat="1" ht="14.25" hidden="1" x14ac:dyDescent="0.2">
      <c r="D3527" s="57"/>
      <c r="E3527" s="58"/>
    </row>
    <row r="3528" spans="4:5" s="45" customFormat="1" ht="14.25" hidden="1" x14ac:dyDescent="0.2">
      <c r="D3528" s="57"/>
      <c r="E3528" s="58"/>
    </row>
    <row r="3529" spans="4:5" s="45" customFormat="1" ht="14.25" hidden="1" x14ac:dyDescent="0.2">
      <c r="D3529" s="57"/>
      <c r="E3529" s="58"/>
    </row>
    <row r="3530" spans="4:5" s="45" customFormat="1" ht="14.25" hidden="1" x14ac:dyDescent="0.2">
      <c r="D3530" s="57"/>
      <c r="E3530" s="58"/>
    </row>
    <row r="3531" spans="4:5" s="45" customFormat="1" ht="14.25" hidden="1" x14ac:dyDescent="0.2">
      <c r="D3531" s="57"/>
      <c r="E3531" s="58"/>
    </row>
    <row r="3532" spans="4:5" s="45" customFormat="1" ht="14.25" hidden="1" x14ac:dyDescent="0.2">
      <c r="D3532" s="57"/>
      <c r="E3532" s="58"/>
    </row>
    <row r="3533" spans="4:5" s="45" customFormat="1" ht="14.25" hidden="1" x14ac:dyDescent="0.2">
      <c r="D3533" s="57"/>
      <c r="E3533" s="58"/>
    </row>
    <row r="3534" spans="4:5" s="45" customFormat="1" ht="14.25" hidden="1" x14ac:dyDescent="0.2">
      <c r="D3534" s="57"/>
      <c r="E3534" s="58"/>
    </row>
    <row r="3535" spans="4:5" s="45" customFormat="1" ht="14.25" hidden="1" x14ac:dyDescent="0.2">
      <c r="D3535" s="57"/>
      <c r="E3535" s="58"/>
    </row>
    <row r="3536" spans="4:5" s="45" customFormat="1" ht="14.25" hidden="1" x14ac:dyDescent="0.2">
      <c r="D3536" s="57"/>
      <c r="E3536" s="58"/>
    </row>
    <row r="3537" spans="4:5" s="45" customFormat="1" ht="14.25" hidden="1" x14ac:dyDescent="0.2">
      <c r="D3537" s="57"/>
      <c r="E3537" s="58"/>
    </row>
    <row r="3538" spans="4:5" s="45" customFormat="1" ht="14.25" hidden="1" x14ac:dyDescent="0.2">
      <c r="D3538" s="57"/>
      <c r="E3538" s="58"/>
    </row>
    <row r="3539" spans="4:5" s="45" customFormat="1" ht="14.25" hidden="1" x14ac:dyDescent="0.2">
      <c r="D3539" s="57"/>
      <c r="E3539" s="58"/>
    </row>
    <row r="3540" spans="4:5" s="45" customFormat="1" ht="14.25" hidden="1" x14ac:dyDescent="0.2">
      <c r="D3540" s="57"/>
      <c r="E3540" s="58"/>
    </row>
    <row r="3541" spans="4:5" s="45" customFormat="1" ht="14.25" hidden="1" x14ac:dyDescent="0.2">
      <c r="D3541" s="57"/>
      <c r="E3541" s="58"/>
    </row>
    <row r="3542" spans="4:5" s="45" customFormat="1" ht="14.25" hidden="1" x14ac:dyDescent="0.2">
      <c r="D3542" s="57"/>
      <c r="E3542" s="58"/>
    </row>
    <row r="3543" spans="4:5" s="45" customFormat="1" ht="14.25" hidden="1" x14ac:dyDescent="0.2">
      <c r="D3543" s="57"/>
      <c r="E3543" s="58"/>
    </row>
    <row r="3544" spans="4:5" s="45" customFormat="1" ht="14.25" hidden="1" x14ac:dyDescent="0.2">
      <c r="D3544" s="57"/>
      <c r="E3544" s="58"/>
    </row>
    <row r="3545" spans="4:5" s="45" customFormat="1" ht="14.25" hidden="1" x14ac:dyDescent="0.2">
      <c r="D3545" s="57"/>
      <c r="E3545" s="58"/>
    </row>
    <row r="3546" spans="4:5" s="45" customFormat="1" ht="14.25" hidden="1" x14ac:dyDescent="0.2">
      <c r="D3546" s="57"/>
      <c r="E3546" s="58"/>
    </row>
    <row r="3547" spans="4:5" s="45" customFormat="1" ht="14.25" hidden="1" x14ac:dyDescent="0.2">
      <c r="D3547" s="57"/>
      <c r="E3547" s="58"/>
    </row>
    <row r="3548" spans="4:5" s="45" customFormat="1" ht="14.25" hidden="1" x14ac:dyDescent="0.2">
      <c r="D3548" s="57"/>
      <c r="E3548" s="58"/>
    </row>
    <row r="3549" spans="4:5" s="45" customFormat="1" ht="14.25" hidden="1" x14ac:dyDescent="0.2">
      <c r="D3549" s="57"/>
      <c r="E3549" s="58"/>
    </row>
    <row r="3550" spans="4:5" s="45" customFormat="1" ht="14.25" hidden="1" x14ac:dyDescent="0.2">
      <c r="D3550" s="57"/>
      <c r="E3550" s="58"/>
    </row>
    <row r="3551" spans="4:5" s="45" customFormat="1" ht="14.25" hidden="1" x14ac:dyDescent="0.2">
      <c r="D3551" s="57"/>
      <c r="E3551" s="58"/>
    </row>
    <row r="3552" spans="4:5" s="45" customFormat="1" ht="14.25" hidden="1" x14ac:dyDescent="0.2">
      <c r="D3552" s="57"/>
      <c r="E3552" s="58"/>
    </row>
    <row r="3553" spans="4:5" s="45" customFormat="1" ht="14.25" hidden="1" x14ac:dyDescent="0.2">
      <c r="D3553" s="57"/>
      <c r="E3553" s="58"/>
    </row>
    <row r="3554" spans="4:5" s="45" customFormat="1" ht="14.25" hidden="1" x14ac:dyDescent="0.2">
      <c r="D3554" s="57"/>
      <c r="E3554" s="58"/>
    </row>
    <row r="3555" spans="4:5" s="45" customFormat="1" ht="14.25" hidden="1" x14ac:dyDescent="0.2">
      <c r="D3555" s="57"/>
      <c r="E3555" s="58"/>
    </row>
    <row r="3556" spans="4:5" s="45" customFormat="1" ht="14.25" hidden="1" x14ac:dyDescent="0.2">
      <c r="D3556" s="57"/>
      <c r="E3556" s="58"/>
    </row>
    <row r="3557" spans="4:5" s="45" customFormat="1" ht="14.25" hidden="1" x14ac:dyDescent="0.2">
      <c r="D3557" s="57"/>
      <c r="E3557" s="58"/>
    </row>
    <row r="3558" spans="4:5" s="45" customFormat="1" ht="14.25" hidden="1" x14ac:dyDescent="0.2">
      <c r="D3558" s="57"/>
      <c r="E3558" s="58"/>
    </row>
    <row r="3559" spans="4:5" s="45" customFormat="1" ht="14.25" hidden="1" x14ac:dyDescent="0.2">
      <c r="D3559" s="57"/>
      <c r="E3559" s="58"/>
    </row>
    <row r="3560" spans="4:5" s="45" customFormat="1" ht="14.25" hidden="1" x14ac:dyDescent="0.2">
      <c r="D3560" s="57"/>
      <c r="E3560" s="58"/>
    </row>
    <row r="3561" spans="4:5" s="45" customFormat="1" ht="14.25" hidden="1" x14ac:dyDescent="0.2">
      <c r="D3561" s="57"/>
      <c r="E3561" s="58"/>
    </row>
    <row r="3562" spans="4:5" s="45" customFormat="1" ht="14.25" hidden="1" x14ac:dyDescent="0.2">
      <c r="D3562" s="57"/>
      <c r="E3562" s="58"/>
    </row>
    <row r="3563" spans="4:5" s="45" customFormat="1" ht="14.25" hidden="1" x14ac:dyDescent="0.2">
      <c r="D3563" s="57"/>
      <c r="E3563" s="58"/>
    </row>
    <row r="3564" spans="4:5" s="45" customFormat="1" ht="14.25" hidden="1" x14ac:dyDescent="0.2">
      <c r="D3564" s="57"/>
      <c r="E3564" s="58"/>
    </row>
    <row r="3565" spans="4:5" s="45" customFormat="1" ht="14.25" hidden="1" x14ac:dyDescent="0.2">
      <c r="D3565" s="57"/>
      <c r="E3565" s="58"/>
    </row>
    <row r="3566" spans="4:5" s="45" customFormat="1" ht="14.25" hidden="1" x14ac:dyDescent="0.2">
      <c r="D3566" s="57"/>
      <c r="E3566" s="58"/>
    </row>
    <row r="3567" spans="4:5" s="45" customFormat="1" ht="14.25" hidden="1" x14ac:dyDescent="0.2">
      <c r="D3567" s="57"/>
      <c r="E3567" s="58"/>
    </row>
    <row r="3568" spans="4:5" s="45" customFormat="1" ht="14.25" hidden="1" x14ac:dyDescent="0.2">
      <c r="D3568" s="57"/>
      <c r="E3568" s="58"/>
    </row>
    <row r="3569" spans="4:5" s="45" customFormat="1" ht="14.25" hidden="1" x14ac:dyDescent="0.2">
      <c r="D3569" s="57"/>
      <c r="E3569" s="58"/>
    </row>
    <row r="3570" spans="4:5" s="45" customFormat="1" ht="14.25" hidden="1" x14ac:dyDescent="0.2">
      <c r="D3570" s="57"/>
      <c r="E3570" s="58"/>
    </row>
    <row r="3571" spans="4:5" s="45" customFormat="1" ht="14.25" hidden="1" x14ac:dyDescent="0.2">
      <c r="D3571" s="57"/>
      <c r="E3571" s="58"/>
    </row>
    <row r="3572" spans="4:5" s="45" customFormat="1" ht="14.25" hidden="1" x14ac:dyDescent="0.2">
      <c r="D3572" s="57"/>
      <c r="E3572" s="58"/>
    </row>
    <row r="3573" spans="4:5" s="45" customFormat="1" ht="14.25" hidden="1" x14ac:dyDescent="0.2">
      <c r="D3573" s="57"/>
      <c r="E3573" s="58"/>
    </row>
    <row r="3574" spans="4:5" s="45" customFormat="1" ht="14.25" hidden="1" x14ac:dyDescent="0.2">
      <c r="D3574" s="57"/>
      <c r="E3574" s="58"/>
    </row>
    <row r="3575" spans="4:5" s="45" customFormat="1" ht="14.25" hidden="1" x14ac:dyDescent="0.2">
      <c r="D3575" s="57"/>
      <c r="E3575" s="58"/>
    </row>
    <row r="3576" spans="4:5" s="45" customFormat="1" ht="14.25" hidden="1" x14ac:dyDescent="0.2">
      <c r="D3576" s="57"/>
      <c r="E3576" s="58"/>
    </row>
    <row r="3577" spans="4:5" s="45" customFormat="1" ht="14.25" hidden="1" x14ac:dyDescent="0.2">
      <c r="D3577" s="57"/>
      <c r="E3577" s="58"/>
    </row>
    <row r="3578" spans="4:5" s="45" customFormat="1" ht="14.25" hidden="1" x14ac:dyDescent="0.2">
      <c r="D3578" s="57"/>
      <c r="E3578" s="58"/>
    </row>
    <row r="3579" spans="4:5" s="45" customFormat="1" ht="14.25" hidden="1" x14ac:dyDescent="0.2">
      <c r="D3579" s="57"/>
      <c r="E3579" s="58"/>
    </row>
    <row r="3580" spans="4:5" s="45" customFormat="1" ht="14.25" hidden="1" x14ac:dyDescent="0.2">
      <c r="D3580" s="57"/>
      <c r="E3580" s="58"/>
    </row>
    <row r="3581" spans="4:5" s="45" customFormat="1" ht="14.25" hidden="1" x14ac:dyDescent="0.2">
      <c r="D3581" s="57"/>
      <c r="E3581" s="58"/>
    </row>
    <row r="3582" spans="4:5" s="45" customFormat="1" ht="14.25" hidden="1" x14ac:dyDescent="0.2">
      <c r="D3582" s="57"/>
      <c r="E3582" s="58"/>
    </row>
    <row r="3583" spans="4:5" s="45" customFormat="1" ht="14.25" hidden="1" x14ac:dyDescent="0.2">
      <c r="D3583" s="57"/>
      <c r="E3583" s="58"/>
    </row>
    <row r="3584" spans="4:5" s="45" customFormat="1" ht="14.25" hidden="1" x14ac:dyDescent="0.2">
      <c r="D3584" s="57"/>
      <c r="E3584" s="58"/>
    </row>
    <row r="3585" spans="4:5" s="45" customFormat="1" ht="14.25" hidden="1" x14ac:dyDescent="0.2">
      <c r="D3585" s="57"/>
      <c r="E3585" s="58"/>
    </row>
    <row r="3586" spans="4:5" s="45" customFormat="1" ht="14.25" hidden="1" x14ac:dyDescent="0.2">
      <c r="D3586" s="57"/>
      <c r="E3586" s="58"/>
    </row>
    <row r="3587" spans="4:5" s="45" customFormat="1" ht="14.25" hidden="1" x14ac:dyDescent="0.2">
      <c r="D3587" s="57"/>
      <c r="E3587" s="58"/>
    </row>
    <row r="3588" spans="4:5" s="45" customFormat="1" ht="14.25" hidden="1" x14ac:dyDescent="0.2">
      <c r="D3588" s="57"/>
      <c r="E3588" s="58"/>
    </row>
    <row r="3589" spans="4:5" s="45" customFormat="1" ht="14.25" hidden="1" x14ac:dyDescent="0.2">
      <c r="D3589" s="57"/>
      <c r="E3589" s="58"/>
    </row>
    <row r="3590" spans="4:5" s="45" customFormat="1" ht="14.25" hidden="1" x14ac:dyDescent="0.2">
      <c r="D3590" s="57"/>
      <c r="E3590" s="58"/>
    </row>
    <row r="3591" spans="4:5" s="45" customFormat="1" ht="14.25" hidden="1" x14ac:dyDescent="0.2">
      <c r="D3591" s="57"/>
      <c r="E3591" s="58"/>
    </row>
    <row r="3592" spans="4:5" s="45" customFormat="1" ht="14.25" hidden="1" x14ac:dyDescent="0.2">
      <c r="D3592" s="57"/>
      <c r="E3592" s="58"/>
    </row>
    <row r="3593" spans="4:5" s="45" customFormat="1" ht="14.25" hidden="1" x14ac:dyDescent="0.2">
      <c r="D3593" s="57"/>
      <c r="E3593" s="58"/>
    </row>
    <row r="3594" spans="4:5" s="45" customFormat="1" ht="14.25" hidden="1" x14ac:dyDescent="0.2">
      <c r="D3594" s="57"/>
      <c r="E3594" s="58"/>
    </row>
    <row r="3595" spans="4:5" s="45" customFormat="1" ht="14.25" hidden="1" x14ac:dyDescent="0.2">
      <c r="D3595" s="57"/>
      <c r="E3595" s="58"/>
    </row>
    <row r="3596" spans="4:5" s="45" customFormat="1" ht="14.25" hidden="1" x14ac:dyDescent="0.2">
      <c r="D3596" s="57"/>
      <c r="E3596" s="58"/>
    </row>
    <row r="3597" spans="4:5" s="45" customFormat="1" ht="14.25" hidden="1" x14ac:dyDescent="0.2">
      <c r="D3597" s="57"/>
      <c r="E3597" s="58"/>
    </row>
    <row r="3598" spans="4:5" s="45" customFormat="1" ht="14.25" hidden="1" x14ac:dyDescent="0.2">
      <c r="D3598" s="57"/>
      <c r="E3598" s="58"/>
    </row>
    <row r="3599" spans="4:5" s="45" customFormat="1" ht="14.25" hidden="1" x14ac:dyDescent="0.2">
      <c r="D3599" s="57"/>
      <c r="E3599" s="58"/>
    </row>
    <row r="3600" spans="4:5" s="45" customFormat="1" ht="14.25" hidden="1" x14ac:dyDescent="0.2">
      <c r="D3600" s="57"/>
      <c r="E3600" s="58"/>
    </row>
    <row r="3601" spans="4:5" s="45" customFormat="1" ht="14.25" hidden="1" x14ac:dyDescent="0.2">
      <c r="D3601" s="57"/>
      <c r="E3601" s="58"/>
    </row>
    <row r="3602" spans="4:5" s="45" customFormat="1" ht="14.25" hidden="1" x14ac:dyDescent="0.2">
      <c r="D3602" s="57"/>
      <c r="E3602" s="58"/>
    </row>
    <row r="3603" spans="4:5" s="45" customFormat="1" ht="14.25" hidden="1" x14ac:dyDescent="0.2">
      <c r="D3603" s="57"/>
      <c r="E3603" s="58"/>
    </row>
    <row r="3604" spans="4:5" s="45" customFormat="1" ht="14.25" hidden="1" x14ac:dyDescent="0.2">
      <c r="D3604" s="57"/>
      <c r="E3604" s="58"/>
    </row>
    <row r="3605" spans="4:5" s="45" customFormat="1" ht="14.25" hidden="1" x14ac:dyDescent="0.2">
      <c r="D3605" s="57"/>
      <c r="E3605" s="58"/>
    </row>
    <row r="3606" spans="4:5" s="45" customFormat="1" ht="14.25" hidden="1" x14ac:dyDescent="0.2">
      <c r="D3606" s="57"/>
      <c r="E3606" s="58"/>
    </row>
    <row r="3607" spans="4:5" s="45" customFormat="1" ht="14.25" hidden="1" x14ac:dyDescent="0.2">
      <c r="D3607" s="57"/>
      <c r="E3607" s="58"/>
    </row>
    <row r="3608" spans="4:5" s="45" customFormat="1" ht="14.25" hidden="1" x14ac:dyDescent="0.2">
      <c r="D3608" s="57"/>
      <c r="E3608" s="58"/>
    </row>
    <row r="3609" spans="4:5" s="45" customFormat="1" ht="14.25" hidden="1" x14ac:dyDescent="0.2">
      <c r="D3609" s="57"/>
      <c r="E3609" s="58"/>
    </row>
    <row r="3610" spans="4:5" s="45" customFormat="1" ht="14.25" hidden="1" x14ac:dyDescent="0.2">
      <c r="D3610" s="57"/>
      <c r="E3610" s="58"/>
    </row>
    <row r="3611" spans="4:5" s="45" customFormat="1" ht="14.25" hidden="1" x14ac:dyDescent="0.2">
      <c r="D3611" s="57"/>
      <c r="E3611" s="58"/>
    </row>
    <row r="3612" spans="4:5" s="45" customFormat="1" ht="14.25" hidden="1" x14ac:dyDescent="0.2">
      <c r="D3612" s="57"/>
      <c r="E3612" s="58"/>
    </row>
    <row r="3613" spans="4:5" s="45" customFormat="1" ht="14.25" hidden="1" x14ac:dyDescent="0.2">
      <c r="D3613" s="57"/>
      <c r="E3613" s="58"/>
    </row>
    <row r="3614" spans="4:5" s="45" customFormat="1" ht="14.25" hidden="1" x14ac:dyDescent="0.2">
      <c r="D3614" s="57"/>
      <c r="E3614" s="58"/>
    </row>
    <row r="3615" spans="4:5" s="45" customFormat="1" ht="14.25" hidden="1" x14ac:dyDescent="0.2">
      <c r="D3615" s="57"/>
      <c r="E3615" s="58"/>
    </row>
    <row r="3616" spans="4:5" s="45" customFormat="1" ht="14.25" hidden="1" x14ac:dyDescent="0.2">
      <c r="D3616" s="57"/>
      <c r="E3616" s="58"/>
    </row>
    <row r="3617" spans="4:5" s="45" customFormat="1" ht="14.25" hidden="1" x14ac:dyDescent="0.2">
      <c r="D3617" s="57"/>
      <c r="E3617" s="58"/>
    </row>
    <row r="3618" spans="4:5" s="45" customFormat="1" ht="14.25" hidden="1" x14ac:dyDescent="0.2">
      <c r="D3618" s="57"/>
      <c r="E3618" s="58"/>
    </row>
    <row r="3619" spans="4:5" s="45" customFormat="1" ht="14.25" hidden="1" x14ac:dyDescent="0.2">
      <c r="D3619" s="57"/>
      <c r="E3619" s="58"/>
    </row>
    <row r="3620" spans="4:5" s="45" customFormat="1" ht="14.25" hidden="1" x14ac:dyDescent="0.2">
      <c r="D3620" s="57"/>
      <c r="E3620" s="58"/>
    </row>
    <row r="3621" spans="4:5" s="45" customFormat="1" ht="14.25" hidden="1" x14ac:dyDescent="0.2">
      <c r="D3621" s="57"/>
      <c r="E3621" s="58"/>
    </row>
    <row r="3622" spans="4:5" s="45" customFormat="1" ht="14.25" hidden="1" x14ac:dyDescent="0.2">
      <c r="D3622" s="57"/>
      <c r="E3622" s="58"/>
    </row>
    <row r="3623" spans="4:5" s="45" customFormat="1" ht="14.25" hidden="1" x14ac:dyDescent="0.2">
      <c r="D3623" s="57"/>
      <c r="E3623" s="58"/>
    </row>
    <row r="3624" spans="4:5" s="45" customFormat="1" ht="14.25" hidden="1" x14ac:dyDescent="0.2">
      <c r="D3624" s="57"/>
      <c r="E3624" s="58"/>
    </row>
    <row r="3625" spans="4:5" s="45" customFormat="1" ht="14.25" hidden="1" x14ac:dyDescent="0.2">
      <c r="D3625" s="57"/>
      <c r="E3625" s="58"/>
    </row>
    <row r="3626" spans="4:5" s="45" customFormat="1" ht="14.25" hidden="1" x14ac:dyDescent="0.2">
      <c r="D3626" s="57"/>
      <c r="E3626" s="58"/>
    </row>
    <row r="3627" spans="4:5" s="45" customFormat="1" ht="14.25" hidden="1" x14ac:dyDescent="0.2">
      <c r="D3627" s="57"/>
      <c r="E3627" s="58"/>
    </row>
    <row r="3628" spans="4:5" s="45" customFormat="1" ht="14.25" hidden="1" x14ac:dyDescent="0.2">
      <c r="D3628" s="57"/>
      <c r="E3628" s="58"/>
    </row>
    <row r="3629" spans="4:5" s="45" customFormat="1" ht="14.25" hidden="1" x14ac:dyDescent="0.2">
      <c r="D3629" s="57"/>
      <c r="E3629" s="58"/>
    </row>
    <row r="3630" spans="4:5" s="45" customFormat="1" ht="14.25" hidden="1" x14ac:dyDescent="0.2">
      <c r="D3630" s="57"/>
      <c r="E3630" s="58"/>
    </row>
    <row r="3631" spans="4:5" s="45" customFormat="1" ht="14.25" hidden="1" x14ac:dyDescent="0.2">
      <c r="D3631" s="57"/>
      <c r="E3631" s="58"/>
    </row>
    <row r="3632" spans="4:5" s="45" customFormat="1" ht="14.25" hidden="1" x14ac:dyDescent="0.2">
      <c r="D3632" s="57"/>
      <c r="E3632" s="58"/>
    </row>
    <row r="3633" spans="4:5" s="45" customFormat="1" ht="14.25" hidden="1" x14ac:dyDescent="0.2">
      <c r="D3633" s="57"/>
      <c r="E3633" s="58"/>
    </row>
    <row r="3634" spans="4:5" s="45" customFormat="1" ht="14.25" hidden="1" x14ac:dyDescent="0.2">
      <c r="D3634" s="57"/>
      <c r="E3634" s="58"/>
    </row>
    <row r="3635" spans="4:5" s="45" customFormat="1" ht="14.25" hidden="1" x14ac:dyDescent="0.2">
      <c r="D3635" s="57"/>
      <c r="E3635" s="58"/>
    </row>
    <row r="3636" spans="4:5" s="45" customFormat="1" ht="14.25" hidden="1" x14ac:dyDescent="0.2">
      <c r="D3636" s="57"/>
      <c r="E3636" s="58"/>
    </row>
    <row r="3637" spans="4:5" s="45" customFormat="1" ht="14.25" hidden="1" x14ac:dyDescent="0.2">
      <c r="D3637" s="57"/>
      <c r="E3637" s="58"/>
    </row>
    <row r="3638" spans="4:5" s="45" customFormat="1" ht="14.25" hidden="1" x14ac:dyDescent="0.2">
      <c r="D3638" s="57"/>
      <c r="E3638" s="58"/>
    </row>
    <row r="3639" spans="4:5" s="45" customFormat="1" ht="14.25" hidden="1" x14ac:dyDescent="0.2">
      <c r="D3639" s="57"/>
      <c r="E3639" s="58"/>
    </row>
    <row r="3640" spans="4:5" s="45" customFormat="1" ht="14.25" hidden="1" x14ac:dyDescent="0.2">
      <c r="D3640" s="57"/>
      <c r="E3640" s="58"/>
    </row>
    <row r="3641" spans="4:5" s="45" customFormat="1" ht="14.25" hidden="1" x14ac:dyDescent="0.2">
      <c r="D3641" s="57"/>
      <c r="E3641" s="58"/>
    </row>
    <row r="3642" spans="4:5" s="45" customFormat="1" ht="14.25" hidden="1" x14ac:dyDescent="0.2">
      <c r="D3642" s="57"/>
      <c r="E3642" s="58"/>
    </row>
    <row r="3643" spans="4:5" s="45" customFormat="1" ht="14.25" hidden="1" x14ac:dyDescent="0.2">
      <c r="D3643" s="57"/>
      <c r="E3643" s="58"/>
    </row>
    <row r="3644" spans="4:5" s="45" customFormat="1" ht="14.25" hidden="1" x14ac:dyDescent="0.2">
      <c r="D3644" s="57"/>
      <c r="E3644" s="58"/>
    </row>
    <row r="3645" spans="4:5" s="45" customFormat="1" ht="14.25" hidden="1" x14ac:dyDescent="0.2">
      <c r="D3645" s="57"/>
      <c r="E3645" s="58"/>
    </row>
    <row r="3646" spans="4:5" s="45" customFormat="1" ht="14.25" hidden="1" x14ac:dyDescent="0.2">
      <c r="D3646" s="57"/>
      <c r="E3646" s="58"/>
    </row>
    <row r="3647" spans="4:5" s="45" customFormat="1" ht="14.25" hidden="1" x14ac:dyDescent="0.2">
      <c r="D3647" s="57"/>
      <c r="E3647" s="58"/>
    </row>
    <row r="3648" spans="4:5" s="45" customFormat="1" ht="14.25" hidden="1" x14ac:dyDescent="0.2">
      <c r="D3648" s="57"/>
      <c r="E3648" s="58"/>
    </row>
    <row r="3649" spans="4:5" s="45" customFormat="1" ht="14.25" hidden="1" x14ac:dyDescent="0.2">
      <c r="D3649" s="57"/>
      <c r="E3649" s="58"/>
    </row>
    <row r="3650" spans="4:5" s="45" customFormat="1" ht="14.25" hidden="1" x14ac:dyDescent="0.2">
      <c r="D3650" s="57"/>
      <c r="E3650" s="58"/>
    </row>
    <row r="3651" spans="4:5" s="45" customFormat="1" ht="14.25" hidden="1" x14ac:dyDescent="0.2">
      <c r="D3651" s="57"/>
      <c r="E3651" s="58"/>
    </row>
    <row r="3652" spans="4:5" s="45" customFormat="1" ht="14.25" hidden="1" x14ac:dyDescent="0.2">
      <c r="D3652" s="57"/>
      <c r="E3652" s="58"/>
    </row>
    <row r="3653" spans="4:5" s="45" customFormat="1" ht="14.25" hidden="1" x14ac:dyDescent="0.2">
      <c r="D3653" s="57"/>
      <c r="E3653" s="58"/>
    </row>
    <row r="3654" spans="4:5" s="45" customFormat="1" ht="14.25" hidden="1" x14ac:dyDescent="0.2">
      <c r="D3654" s="57"/>
      <c r="E3654" s="58"/>
    </row>
    <row r="3655" spans="4:5" s="45" customFormat="1" ht="14.25" hidden="1" x14ac:dyDescent="0.2">
      <c r="D3655" s="57"/>
      <c r="E3655" s="58"/>
    </row>
    <row r="3656" spans="4:5" s="45" customFormat="1" ht="14.25" hidden="1" x14ac:dyDescent="0.2">
      <c r="D3656" s="57"/>
      <c r="E3656" s="58"/>
    </row>
    <row r="3657" spans="4:5" s="45" customFormat="1" ht="14.25" hidden="1" x14ac:dyDescent="0.2">
      <c r="D3657" s="57"/>
      <c r="E3657" s="58"/>
    </row>
    <row r="3658" spans="4:5" s="45" customFormat="1" ht="14.25" hidden="1" x14ac:dyDescent="0.2">
      <c r="D3658" s="57"/>
      <c r="E3658" s="58"/>
    </row>
    <row r="3659" spans="4:5" s="45" customFormat="1" ht="14.25" hidden="1" x14ac:dyDescent="0.2">
      <c r="D3659" s="57"/>
      <c r="E3659" s="58"/>
    </row>
    <row r="3660" spans="4:5" s="45" customFormat="1" ht="14.25" hidden="1" x14ac:dyDescent="0.2">
      <c r="D3660" s="57"/>
      <c r="E3660" s="58"/>
    </row>
    <row r="3661" spans="4:5" s="45" customFormat="1" ht="14.25" hidden="1" x14ac:dyDescent="0.2">
      <c r="D3661" s="57"/>
      <c r="E3661" s="58"/>
    </row>
    <row r="3662" spans="4:5" s="45" customFormat="1" ht="14.25" hidden="1" x14ac:dyDescent="0.2">
      <c r="D3662" s="57"/>
      <c r="E3662" s="58"/>
    </row>
    <row r="3663" spans="4:5" s="45" customFormat="1" ht="14.25" hidden="1" x14ac:dyDescent="0.2">
      <c r="D3663" s="57"/>
      <c r="E3663" s="58"/>
    </row>
    <row r="3664" spans="4:5" s="45" customFormat="1" ht="14.25" hidden="1" x14ac:dyDescent="0.2">
      <c r="D3664" s="57"/>
      <c r="E3664" s="58"/>
    </row>
    <row r="3665" spans="4:5" s="45" customFormat="1" ht="14.25" hidden="1" x14ac:dyDescent="0.2">
      <c r="D3665" s="57"/>
      <c r="E3665" s="58"/>
    </row>
    <row r="3666" spans="4:5" s="45" customFormat="1" ht="14.25" hidden="1" x14ac:dyDescent="0.2">
      <c r="D3666" s="57"/>
      <c r="E3666" s="58"/>
    </row>
    <row r="3667" spans="4:5" s="45" customFormat="1" ht="14.25" hidden="1" x14ac:dyDescent="0.2">
      <c r="D3667" s="57"/>
      <c r="E3667" s="58"/>
    </row>
    <row r="3668" spans="4:5" s="45" customFormat="1" ht="14.25" hidden="1" x14ac:dyDescent="0.2">
      <c r="D3668" s="57"/>
      <c r="E3668" s="58"/>
    </row>
    <row r="3669" spans="4:5" s="45" customFormat="1" ht="14.25" hidden="1" x14ac:dyDescent="0.2">
      <c r="D3669" s="57"/>
      <c r="E3669" s="58"/>
    </row>
    <row r="3670" spans="4:5" s="45" customFormat="1" ht="14.25" hidden="1" x14ac:dyDescent="0.2">
      <c r="D3670" s="57"/>
      <c r="E3670" s="58"/>
    </row>
    <row r="3671" spans="4:5" s="45" customFormat="1" ht="14.25" hidden="1" x14ac:dyDescent="0.2">
      <c r="D3671" s="57"/>
      <c r="E3671" s="58"/>
    </row>
    <row r="3672" spans="4:5" s="45" customFormat="1" ht="14.25" hidden="1" x14ac:dyDescent="0.2">
      <c r="D3672" s="57"/>
      <c r="E3672" s="58"/>
    </row>
    <row r="3673" spans="4:5" s="45" customFormat="1" ht="14.25" hidden="1" x14ac:dyDescent="0.2">
      <c r="D3673" s="57"/>
      <c r="E3673" s="58"/>
    </row>
    <row r="3674" spans="4:5" s="45" customFormat="1" ht="14.25" hidden="1" x14ac:dyDescent="0.2">
      <c r="D3674" s="57"/>
      <c r="E3674" s="58"/>
    </row>
    <row r="3675" spans="4:5" s="45" customFormat="1" ht="14.25" hidden="1" x14ac:dyDescent="0.2">
      <c r="D3675" s="57"/>
      <c r="E3675" s="58"/>
    </row>
    <row r="3676" spans="4:5" s="45" customFormat="1" ht="14.25" hidden="1" x14ac:dyDescent="0.2">
      <c r="D3676" s="57"/>
      <c r="E3676" s="58"/>
    </row>
    <row r="3677" spans="4:5" s="45" customFormat="1" ht="14.25" hidden="1" x14ac:dyDescent="0.2">
      <c r="D3677" s="57"/>
      <c r="E3677" s="58"/>
    </row>
    <row r="3678" spans="4:5" s="45" customFormat="1" ht="14.25" hidden="1" x14ac:dyDescent="0.2">
      <c r="D3678" s="57"/>
      <c r="E3678" s="58"/>
    </row>
    <row r="3679" spans="4:5" s="45" customFormat="1" ht="14.25" hidden="1" x14ac:dyDescent="0.2">
      <c r="D3679" s="57"/>
      <c r="E3679" s="58"/>
    </row>
    <row r="3680" spans="4:5" s="45" customFormat="1" ht="14.25" hidden="1" x14ac:dyDescent="0.2">
      <c r="D3680" s="57"/>
      <c r="E3680" s="58"/>
    </row>
    <row r="3681" spans="4:5" s="45" customFormat="1" ht="14.25" hidden="1" x14ac:dyDescent="0.2">
      <c r="D3681" s="57"/>
      <c r="E3681" s="58"/>
    </row>
    <row r="3682" spans="4:5" s="45" customFormat="1" ht="14.25" hidden="1" x14ac:dyDescent="0.2">
      <c r="D3682" s="57"/>
      <c r="E3682" s="58"/>
    </row>
    <row r="3683" spans="4:5" s="45" customFormat="1" ht="14.25" hidden="1" x14ac:dyDescent="0.2">
      <c r="D3683" s="57"/>
      <c r="E3683" s="58"/>
    </row>
    <row r="3684" spans="4:5" s="45" customFormat="1" ht="14.25" hidden="1" x14ac:dyDescent="0.2">
      <c r="D3684" s="57"/>
      <c r="E3684" s="58"/>
    </row>
    <row r="3685" spans="4:5" s="45" customFormat="1" ht="14.25" hidden="1" x14ac:dyDescent="0.2">
      <c r="D3685" s="57"/>
      <c r="E3685" s="58"/>
    </row>
    <row r="3686" spans="4:5" s="45" customFormat="1" ht="14.25" hidden="1" x14ac:dyDescent="0.2">
      <c r="D3686" s="57"/>
      <c r="E3686" s="58"/>
    </row>
    <row r="3687" spans="4:5" s="45" customFormat="1" ht="14.25" hidden="1" x14ac:dyDescent="0.2">
      <c r="D3687" s="57"/>
      <c r="E3687" s="58"/>
    </row>
    <row r="3688" spans="4:5" s="45" customFormat="1" ht="14.25" hidden="1" x14ac:dyDescent="0.2">
      <c r="D3688" s="57"/>
      <c r="E3688" s="58"/>
    </row>
    <row r="3689" spans="4:5" s="45" customFormat="1" ht="14.25" hidden="1" x14ac:dyDescent="0.2">
      <c r="D3689" s="57"/>
      <c r="E3689" s="58"/>
    </row>
    <row r="3690" spans="4:5" s="45" customFormat="1" ht="14.25" hidden="1" x14ac:dyDescent="0.2">
      <c r="D3690" s="57"/>
      <c r="E3690" s="58"/>
    </row>
    <row r="3691" spans="4:5" s="45" customFormat="1" ht="14.25" hidden="1" x14ac:dyDescent="0.2">
      <c r="D3691" s="57"/>
      <c r="E3691" s="58"/>
    </row>
    <row r="3692" spans="4:5" s="45" customFormat="1" ht="14.25" hidden="1" x14ac:dyDescent="0.2">
      <c r="D3692" s="57"/>
      <c r="E3692" s="58"/>
    </row>
    <row r="3693" spans="4:5" s="45" customFormat="1" ht="14.25" hidden="1" x14ac:dyDescent="0.2">
      <c r="D3693" s="57"/>
      <c r="E3693" s="58"/>
    </row>
    <row r="3694" spans="4:5" s="45" customFormat="1" ht="14.25" hidden="1" x14ac:dyDescent="0.2">
      <c r="D3694" s="57"/>
      <c r="E3694" s="58"/>
    </row>
    <row r="3695" spans="4:5" s="45" customFormat="1" ht="14.25" hidden="1" x14ac:dyDescent="0.2">
      <c r="D3695" s="57"/>
      <c r="E3695" s="58"/>
    </row>
    <row r="3696" spans="4:5" s="45" customFormat="1" ht="14.25" hidden="1" x14ac:dyDescent="0.2">
      <c r="D3696" s="57"/>
      <c r="E3696" s="58"/>
    </row>
    <row r="3697" spans="4:5" s="45" customFormat="1" ht="14.25" hidden="1" x14ac:dyDescent="0.2">
      <c r="D3697" s="57"/>
      <c r="E3697" s="58"/>
    </row>
    <row r="3698" spans="4:5" s="45" customFormat="1" ht="14.25" hidden="1" x14ac:dyDescent="0.2">
      <c r="D3698" s="57"/>
      <c r="E3698" s="58"/>
    </row>
    <row r="3699" spans="4:5" s="45" customFormat="1" ht="14.25" hidden="1" x14ac:dyDescent="0.2">
      <c r="D3699" s="57"/>
      <c r="E3699" s="58"/>
    </row>
    <row r="3700" spans="4:5" s="45" customFormat="1" ht="14.25" hidden="1" x14ac:dyDescent="0.2">
      <c r="D3700" s="57"/>
      <c r="E3700" s="58"/>
    </row>
    <row r="3701" spans="4:5" s="45" customFormat="1" ht="14.25" hidden="1" x14ac:dyDescent="0.2">
      <c r="D3701" s="57"/>
      <c r="E3701" s="58"/>
    </row>
    <row r="3702" spans="4:5" s="45" customFormat="1" ht="14.25" hidden="1" x14ac:dyDescent="0.2">
      <c r="D3702" s="57"/>
      <c r="E3702" s="58"/>
    </row>
    <row r="3703" spans="4:5" s="45" customFormat="1" ht="14.25" hidden="1" x14ac:dyDescent="0.2">
      <c r="D3703" s="57"/>
      <c r="E3703" s="58"/>
    </row>
    <row r="3704" spans="4:5" s="45" customFormat="1" ht="14.25" hidden="1" x14ac:dyDescent="0.2">
      <c r="D3704" s="57"/>
      <c r="E3704" s="58"/>
    </row>
    <row r="3705" spans="4:5" s="45" customFormat="1" ht="14.25" hidden="1" x14ac:dyDescent="0.2">
      <c r="D3705" s="57"/>
      <c r="E3705" s="58"/>
    </row>
    <row r="3706" spans="4:5" s="45" customFormat="1" ht="14.25" hidden="1" x14ac:dyDescent="0.2">
      <c r="D3706" s="57"/>
      <c r="E3706" s="58"/>
    </row>
    <row r="3707" spans="4:5" s="45" customFormat="1" ht="14.25" hidden="1" x14ac:dyDescent="0.2">
      <c r="D3707" s="57"/>
      <c r="E3707" s="58"/>
    </row>
    <row r="3708" spans="4:5" s="45" customFormat="1" ht="14.25" hidden="1" x14ac:dyDescent="0.2">
      <c r="D3708" s="57"/>
      <c r="E3708" s="58"/>
    </row>
    <row r="3709" spans="4:5" s="45" customFormat="1" ht="14.25" hidden="1" x14ac:dyDescent="0.2">
      <c r="D3709" s="57"/>
      <c r="E3709" s="58"/>
    </row>
    <row r="3710" spans="4:5" s="45" customFormat="1" ht="14.25" hidden="1" x14ac:dyDescent="0.2">
      <c r="D3710" s="57"/>
      <c r="E3710" s="58"/>
    </row>
    <row r="3711" spans="4:5" s="45" customFormat="1" ht="14.25" hidden="1" x14ac:dyDescent="0.2">
      <c r="D3711" s="57"/>
      <c r="E3711" s="58"/>
    </row>
    <row r="3712" spans="4:5" s="45" customFormat="1" ht="14.25" hidden="1" x14ac:dyDescent="0.2">
      <c r="D3712" s="57"/>
      <c r="E3712" s="58"/>
    </row>
    <row r="3713" spans="4:5" s="45" customFormat="1" ht="14.25" hidden="1" x14ac:dyDescent="0.2">
      <c r="D3713" s="57"/>
      <c r="E3713" s="58"/>
    </row>
    <row r="3714" spans="4:5" s="45" customFormat="1" ht="14.25" hidden="1" x14ac:dyDescent="0.2">
      <c r="D3714" s="57"/>
      <c r="E3714" s="58"/>
    </row>
    <row r="3715" spans="4:5" s="45" customFormat="1" ht="14.25" hidden="1" x14ac:dyDescent="0.2">
      <c r="D3715" s="57"/>
      <c r="E3715" s="58"/>
    </row>
    <row r="3716" spans="4:5" s="45" customFormat="1" ht="14.25" hidden="1" x14ac:dyDescent="0.2">
      <c r="D3716" s="57"/>
      <c r="E3716" s="58"/>
    </row>
    <row r="3717" spans="4:5" s="45" customFormat="1" ht="14.25" hidden="1" x14ac:dyDescent="0.2">
      <c r="D3717" s="57"/>
      <c r="E3717" s="58"/>
    </row>
    <row r="3718" spans="4:5" s="45" customFormat="1" ht="14.25" hidden="1" x14ac:dyDescent="0.2">
      <c r="D3718" s="57"/>
      <c r="E3718" s="58"/>
    </row>
    <row r="3719" spans="4:5" s="45" customFormat="1" ht="14.25" hidden="1" x14ac:dyDescent="0.2">
      <c r="D3719" s="57"/>
      <c r="E3719" s="58"/>
    </row>
    <row r="3720" spans="4:5" s="45" customFormat="1" ht="14.25" hidden="1" x14ac:dyDescent="0.2">
      <c r="D3720" s="57"/>
      <c r="E3720" s="58"/>
    </row>
    <row r="3721" spans="4:5" s="45" customFormat="1" ht="14.25" hidden="1" x14ac:dyDescent="0.2">
      <c r="D3721" s="57"/>
      <c r="E3721" s="58"/>
    </row>
    <row r="3722" spans="4:5" s="45" customFormat="1" ht="14.25" hidden="1" x14ac:dyDescent="0.2">
      <c r="D3722" s="57"/>
      <c r="E3722" s="58"/>
    </row>
    <row r="3723" spans="4:5" s="45" customFormat="1" ht="14.25" hidden="1" x14ac:dyDescent="0.2">
      <c r="D3723" s="57"/>
      <c r="E3723" s="58"/>
    </row>
    <row r="3724" spans="4:5" s="45" customFormat="1" ht="14.25" hidden="1" x14ac:dyDescent="0.2">
      <c r="D3724" s="57"/>
      <c r="E3724" s="58"/>
    </row>
    <row r="3725" spans="4:5" s="45" customFormat="1" ht="14.25" hidden="1" x14ac:dyDescent="0.2">
      <c r="D3725" s="57"/>
      <c r="E3725" s="58"/>
    </row>
    <row r="3726" spans="4:5" s="45" customFormat="1" ht="14.25" hidden="1" x14ac:dyDescent="0.2">
      <c r="D3726" s="57"/>
      <c r="E3726" s="58"/>
    </row>
    <row r="3727" spans="4:5" s="45" customFormat="1" ht="14.25" hidden="1" x14ac:dyDescent="0.2">
      <c r="D3727" s="57"/>
      <c r="E3727" s="58"/>
    </row>
    <row r="3728" spans="4:5" s="45" customFormat="1" ht="14.25" hidden="1" x14ac:dyDescent="0.2">
      <c r="D3728" s="57"/>
      <c r="E3728" s="58"/>
    </row>
    <row r="3729" spans="4:5" s="45" customFormat="1" ht="14.25" hidden="1" x14ac:dyDescent="0.2">
      <c r="D3729" s="57"/>
      <c r="E3729" s="58"/>
    </row>
    <row r="3730" spans="4:5" s="45" customFormat="1" ht="14.25" hidden="1" x14ac:dyDescent="0.2">
      <c r="D3730" s="57"/>
      <c r="E3730" s="58"/>
    </row>
    <row r="3731" spans="4:5" s="45" customFormat="1" ht="14.25" hidden="1" x14ac:dyDescent="0.2">
      <c r="D3731" s="57"/>
      <c r="E3731" s="58"/>
    </row>
    <row r="3732" spans="4:5" s="45" customFormat="1" ht="14.25" hidden="1" x14ac:dyDescent="0.2">
      <c r="D3732" s="57"/>
      <c r="E3732" s="58"/>
    </row>
    <row r="3733" spans="4:5" s="45" customFormat="1" ht="14.25" hidden="1" x14ac:dyDescent="0.2">
      <c r="D3733" s="57"/>
      <c r="E3733" s="58"/>
    </row>
    <row r="3734" spans="4:5" s="45" customFormat="1" ht="14.25" hidden="1" x14ac:dyDescent="0.2">
      <c r="D3734" s="57"/>
      <c r="E3734" s="58"/>
    </row>
    <row r="3735" spans="4:5" s="45" customFormat="1" ht="14.25" hidden="1" x14ac:dyDescent="0.2">
      <c r="D3735" s="57"/>
      <c r="E3735" s="58"/>
    </row>
    <row r="3736" spans="4:5" s="45" customFormat="1" ht="14.25" hidden="1" x14ac:dyDescent="0.2">
      <c r="D3736" s="57"/>
      <c r="E3736" s="58"/>
    </row>
    <row r="3737" spans="4:5" s="45" customFormat="1" ht="14.25" hidden="1" x14ac:dyDescent="0.2">
      <c r="D3737" s="57"/>
      <c r="E3737" s="58"/>
    </row>
    <row r="3738" spans="4:5" s="45" customFormat="1" ht="14.25" hidden="1" x14ac:dyDescent="0.2">
      <c r="D3738" s="57"/>
      <c r="E3738" s="58"/>
    </row>
    <row r="3739" spans="4:5" s="45" customFormat="1" ht="14.25" hidden="1" x14ac:dyDescent="0.2">
      <c r="D3739" s="57"/>
      <c r="E3739" s="58"/>
    </row>
    <row r="3740" spans="4:5" s="45" customFormat="1" ht="14.25" hidden="1" x14ac:dyDescent="0.2">
      <c r="D3740" s="57"/>
      <c r="E3740" s="58"/>
    </row>
    <row r="3741" spans="4:5" s="45" customFormat="1" ht="14.25" hidden="1" x14ac:dyDescent="0.2">
      <c r="D3741" s="57"/>
      <c r="E3741" s="58"/>
    </row>
    <row r="3742" spans="4:5" s="45" customFormat="1" ht="14.25" hidden="1" x14ac:dyDescent="0.2">
      <c r="D3742" s="57"/>
      <c r="E3742" s="58"/>
    </row>
    <row r="3743" spans="4:5" s="45" customFormat="1" ht="14.25" hidden="1" x14ac:dyDescent="0.2">
      <c r="D3743" s="57"/>
      <c r="E3743" s="58"/>
    </row>
    <row r="3744" spans="4:5" s="45" customFormat="1" ht="14.25" hidden="1" x14ac:dyDescent="0.2">
      <c r="D3744" s="57"/>
      <c r="E3744" s="58"/>
    </row>
    <row r="3745" spans="4:5" s="45" customFormat="1" ht="14.25" hidden="1" x14ac:dyDescent="0.2">
      <c r="D3745" s="57"/>
      <c r="E3745" s="58"/>
    </row>
    <row r="3746" spans="4:5" s="45" customFormat="1" ht="14.25" hidden="1" x14ac:dyDescent="0.2">
      <c r="D3746" s="57"/>
      <c r="E3746" s="58"/>
    </row>
    <row r="3747" spans="4:5" s="45" customFormat="1" ht="14.25" hidden="1" x14ac:dyDescent="0.2">
      <c r="D3747" s="57"/>
      <c r="E3747" s="58"/>
    </row>
    <row r="3748" spans="4:5" s="45" customFormat="1" ht="14.25" hidden="1" x14ac:dyDescent="0.2">
      <c r="D3748" s="57"/>
      <c r="E3748" s="58"/>
    </row>
    <row r="3749" spans="4:5" s="45" customFormat="1" ht="14.25" hidden="1" x14ac:dyDescent="0.2">
      <c r="D3749" s="57"/>
      <c r="E3749" s="58"/>
    </row>
    <row r="3750" spans="4:5" s="45" customFormat="1" ht="14.25" hidden="1" x14ac:dyDescent="0.2">
      <c r="D3750" s="57"/>
      <c r="E3750" s="58"/>
    </row>
    <row r="3751" spans="4:5" s="45" customFormat="1" ht="14.25" hidden="1" x14ac:dyDescent="0.2">
      <c r="D3751" s="57"/>
      <c r="E3751" s="58"/>
    </row>
    <row r="3752" spans="4:5" s="45" customFormat="1" ht="14.25" hidden="1" x14ac:dyDescent="0.2">
      <c r="D3752" s="57"/>
      <c r="E3752" s="58"/>
    </row>
    <row r="3753" spans="4:5" s="45" customFormat="1" ht="14.25" hidden="1" x14ac:dyDescent="0.2">
      <c r="D3753" s="57"/>
      <c r="E3753" s="58"/>
    </row>
    <row r="3754" spans="4:5" s="45" customFormat="1" ht="14.25" hidden="1" x14ac:dyDescent="0.2">
      <c r="D3754" s="57"/>
      <c r="E3754" s="58"/>
    </row>
    <row r="3755" spans="4:5" s="45" customFormat="1" ht="14.25" hidden="1" x14ac:dyDescent="0.2">
      <c r="D3755" s="57"/>
      <c r="E3755" s="58"/>
    </row>
    <row r="3756" spans="4:5" s="45" customFormat="1" ht="14.25" hidden="1" x14ac:dyDescent="0.2">
      <c r="D3756" s="57"/>
      <c r="E3756" s="58"/>
    </row>
    <row r="3757" spans="4:5" s="45" customFormat="1" ht="14.25" hidden="1" x14ac:dyDescent="0.2">
      <c r="D3757" s="57"/>
      <c r="E3757" s="58"/>
    </row>
    <row r="3758" spans="4:5" s="45" customFormat="1" ht="14.25" hidden="1" x14ac:dyDescent="0.2">
      <c r="D3758" s="57"/>
      <c r="E3758" s="58"/>
    </row>
    <row r="3759" spans="4:5" s="45" customFormat="1" ht="14.25" hidden="1" x14ac:dyDescent="0.2">
      <c r="D3759" s="57"/>
      <c r="E3759" s="58"/>
    </row>
    <row r="3760" spans="4:5" s="45" customFormat="1" ht="14.25" hidden="1" x14ac:dyDescent="0.2">
      <c r="D3760" s="57"/>
      <c r="E3760" s="58"/>
    </row>
    <row r="3761" spans="4:5" s="45" customFormat="1" ht="14.25" hidden="1" x14ac:dyDescent="0.2">
      <c r="D3761" s="57"/>
      <c r="E3761" s="58"/>
    </row>
    <row r="3762" spans="4:5" s="45" customFormat="1" ht="14.25" hidden="1" x14ac:dyDescent="0.2">
      <c r="D3762" s="57"/>
      <c r="E3762" s="58"/>
    </row>
    <row r="3763" spans="4:5" s="45" customFormat="1" ht="14.25" hidden="1" x14ac:dyDescent="0.2">
      <c r="D3763" s="57"/>
      <c r="E3763" s="58"/>
    </row>
    <row r="3764" spans="4:5" s="45" customFormat="1" ht="14.25" hidden="1" x14ac:dyDescent="0.2">
      <c r="D3764" s="57"/>
      <c r="E3764" s="58"/>
    </row>
    <row r="3765" spans="4:5" s="45" customFormat="1" ht="14.25" hidden="1" x14ac:dyDescent="0.2">
      <c r="D3765" s="57"/>
      <c r="E3765" s="58"/>
    </row>
    <row r="3766" spans="4:5" s="45" customFormat="1" ht="14.25" hidden="1" x14ac:dyDescent="0.2">
      <c r="D3766" s="57"/>
      <c r="E3766" s="58"/>
    </row>
    <row r="3767" spans="4:5" s="45" customFormat="1" ht="14.25" hidden="1" x14ac:dyDescent="0.2">
      <c r="D3767" s="57"/>
      <c r="E3767" s="58"/>
    </row>
    <row r="3768" spans="4:5" s="45" customFormat="1" ht="14.25" hidden="1" x14ac:dyDescent="0.2">
      <c r="D3768" s="57"/>
      <c r="E3768" s="58"/>
    </row>
    <row r="3769" spans="4:5" s="45" customFormat="1" ht="14.25" hidden="1" x14ac:dyDescent="0.2">
      <c r="D3769" s="57"/>
      <c r="E3769" s="58"/>
    </row>
    <row r="3770" spans="4:5" s="45" customFormat="1" ht="14.25" hidden="1" x14ac:dyDescent="0.2">
      <c r="D3770" s="57"/>
      <c r="E3770" s="58"/>
    </row>
    <row r="3771" spans="4:5" s="45" customFormat="1" ht="14.25" hidden="1" x14ac:dyDescent="0.2">
      <c r="D3771" s="57"/>
      <c r="E3771" s="58"/>
    </row>
    <row r="3772" spans="4:5" s="45" customFormat="1" ht="14.25" hidden="1" x14ac:dyDescent="0.2">
      <c r="D3772" s="57"/>
      <c r="E3772" s="58"/>
    </row>
    <row r="3773" spans="4:5" s="45" customFormat="1" ht="14.25" hidden="1" x14ac:dyDescent="0.2">
      <c r="D3773" s="57"/>
      <c r="E3773" s="58"/>
    </row>
    <row r="3774" spans="4:5" s="45" customFormat="1" ht="14.25" hidden="1" x14ac:dyDescent="0.2">
      <c r="D3774" s="57"/>
      <c r="E3774" s="58"/>
    </row>
    <row r="3775" spans="4:5" s="45" customFormat="1" ht="14.25" hidden="1" x14ac:dyDescent="0.2">
      <c r="D3775" s="57"/>
      <c r="E3775" s="58"/>
    </row>
    <row r="3776" spans="4:5" s="45" customFormat="1" ht="14.25" hidden="1" x14ac:dyDescent="0.2">
      <c r="D3776" s="57"/>
      <c r="E3776" s="58"/>
    </row>
    <row r="3777" spans="4:5" s="45" customFormat="1" ht="14.25" hidden="1" x14ac:dyDescent="0.2">
      <c r="D3777" s="57"/>
      <c r="E3777" s="58"/>
    </row>
    <row r="3778" spans="4:5" s="45" customFormat="1" ht="14.25" hidden="1" x14ac:dyDescent="0.2">
      <c r="D3778" s="57"/>
      <c r="E3778" s="58"/>
    </row>
    <row r="3779" spans="4:5" s="45" customFormat="1" ht="14.25" hidden="1" x14ac:dyDescent="0.2">
      <c r="D3779" s="57"/>
      <c r="E3779" s="58"/>
    </row>
    <row r="3780" spans="4:5" s="45" customFormat="1" ht="14.25" hidden="1" x14ac:dyDescent="0.2">
      <c r="D3780" s="57"/>
      <c r="E3780" s="58"/>
    </row>
    <row r="3781" spans="4:5" s="45" customFormat="1" ht="14.25" hidden="1" x14ac:dyDescent="0.2">
      <c r="D3781" s="57"/>
      <c r="E3781" s="58"/>
    </row>
    <row r="3782" spans="4:5" s="45" customFormat="1" ht="14.25" hidden="1" x14ac:dyDescent="0.2">
      <c r="D3782" s="57"/>
      <c r="E3782" s="58"/>
    </row>
    <row r="3783" spans="4:5" s="45" customFormat="1" ht="14.25" hidden="1" x14ac:dyDescent="0.2">
      <c r="D3783" s="57"/>
      <c r="E3783" s="58"/>
    </row>
    <row r="3784" spans="4:5" s="45" customFormat="1" ht="14.25" hidden="1" x14ac:dyDescent="0.2">
      <c r="D3784" s="57"/>
      <c r="E3784" s="58"/>
    </row>
    <row r="3785" spans="4:5" s="45" customFormat="1" ht="14.25" hidden="1" x14ac:dyDescent="0.2">
      <c r="D3785" s="57"/>
      <c r="E3785" s="58"/>
    </row>
    <row r="3786" spans="4:5" s="45" customFormat="1" ht="14.25" hidden="1" x14ac:dyDescent="0.2">
      <c r="D3786" s="57"/>
      <c r="E3786" s="58"/>
    </row>
    <row r="3787" spans="4:5" s="45" customFormat="1" ht="14.25" hidden="1" x14ac:dyDescent="0.2">
      <c r="D3787" s="57"/>
      <c r="E3787" s="58"/>
    </row>
    <row r="3788" spans="4:5" s="45" customFormat="1" ht="14.25" hidden="1" x14ac:dyDescent="0.2">
      <c r="D3788" s="57"/>
      <c r="E3788" s="58"/>
    </row>
    <row r="3789" spans="4:5" s="45" customFormat="1" ht="14.25" hidden="1" x14ac:dyDescent="0.2">
      <c r="D3789" s="57"/>
      <c r="E3789" s="58"/>
    </row>
    <row r="3790" spans="4:5" s="45" customFormat="1" ht="14.25" hidden="1" x14ac:dyDescent="0.2">
      <c r="D3790" s="57"/>
      <c r="E3790" s="58"/>
    </row>
    <row r="3791" spans="4:5" s="45" customFormat="1" ht="14.25" hidden="1" x14ac:dyDescent="0.2">
      <c r="D3791" s="57"/>
      <c r="E3791" s="58"/>
    </row>
    <row r="3792" spans="4:5" s="45" customFormat="1" ht="14.25" hidden="1" x14ac:dyDescent="0.2">
      <c r="D3792" s="57"/>
      <c r="E3792" s="58"/>
    </row>
    <row r="3793" spans="4:5" s="45" customFormat="1" ht="14.25" hidden="1" x14ac:dyDescent="0.2">
      <c r="D3793" s="57"/>
      <c r="E3793" s="58"/>
    </row>
    <row r="3794" spans="4:5" s="45" customFormat="1" ht="14.25" hidden="1" x14ac:dyDescent="0.2">
      <c r="D3794" s="57"/>
      <c r="E3794" s="58"/>
    </row>
    <row r="3795" spans="4:5" s="45" customFormat="1" ht="14.25" hidden="1" x14ac:dyDescent="0.2">
      <c r="D3795" s="57"/>
      <c r="E3795" s="58"/>
    </row>
    <row r="3796" spans="4:5" s="45" customFormat="1" ht="14.25" hidden="1" x14ac:dyDescent="0.2">
      <c r="D3796" s="57"/>
      <c r="E3796" s="58"/>
    </row>
    <row r="3797" spans="4:5" s="45" customFormat="1" ht="14.25" hidden="1" x14ac:dyDescent="0.2">
      <c r="D3797" s="57"/>
      <c r="E3797" s="58"/>
    </row>
    <row r="3798" spans="4:5" s="45" customFormat="1" ht="14.25" hidden="1" x14ac:dyDescent="0.2">
      <c r="D3798" s="57"/>
      <c r="E3798" s="58"/>
    </row>
    <row r="3799" spans="4:5" s="45" customFormat="1" ht="14.25" hidden="1" x14ac:dyDescent="0.2">
      <c r="D3799" s="57"/>
      <c r="E3799" s="58"/>
    </row>
    <row r="3800" spans="4:5" s="45" customFormat="1" ht="14.25" hidden="1" x14ac:dyDescent="0.2">
      <c r="D3800" s="57"/>
      <c r="E3800" s="58"/>
    </row>
    <row r="3801" spans="4:5" s="45" customFormat="1" ht="14.25" hidden="1" x14ac:dyDescent="0.2">
      <c r="D3801" s="57"/>
      <c r="E3801" s="58"/>
    </row>
    <row r="3802" spans="4:5" s="45" customFormat="1" ht="14.25" hidden="1" x14ac:dyDescent="0.2">
      <c r="D3802" s="57"/>
      <c r="E3802" s="58"/>
    </row>
    <row r="3803" spans="4:5" s="45" customFormat="1" ht="14.25" hidden="1" x14ac:dyDescent="0.2">
      <c r="D3803" s="57"/>
      <c r="E3803" s="58"/>
    </row>
    <row r="3804" spans="4:5" s="45" customFormat="1" ht="14.25" hidden="1" x14ac:dyDescent="0.2">
      <c r="D3804" s="57"/>
      <c r="E3804" s="58"/>
    </row>
    <row r="3805" spans="4:5" s="45" customFormat="1" ht="14.25" hidden="1" x14ac:dyDescent="0.2">
      <c r="D3805" s="57"/>
      <c r="E3805" s="58"/>
    </row>
    <row r="3806" spans="4:5" s="45" customFormat="1" ht="14.25" hidden="1" x14ac:dyDescent="0.2">
      <c r="D3806" s="57"/>
      <c r="E3806" s="58"/>
    </row>
    <row r="3807" spans="4:5" s="45" customFormat="1" ht="14.25" hidden="1" x14ac:dyDescent="0.2">
      <c r="D3807" s="57"/>
      <c r="E3807" s="58"/>
    </row>
    <row r="3808" spans="4:5" s="45" customFormat="1" ht="14.25" hidden="1" x14ac:dyDescent="0.2">
      <c r="D3808" s="57"/>
      <c r="E3808" s="58"/>
    </row>
    <row r="3809" spans="4:5" s="45" customFormat="1" ht="14.25" hidden="1" x14ac:dyDescent="0.2">
      <c r="D3809" s="57"/>
      <c r="E3809" s="58"/>
    </row>
    <row r="3810" spans="4:5" s="45" customFormat="1" ht="14.25" hidden="1" x14ac:dyDescent="0.2">
      <c r="D3810" s="57"/>
      <c r="E3810" s="58"/>
    </row>
    <row r="3811" spans="4:5" s="45" customFormat="1" ht="14.25" hidden="1" x14ac:dyDescent="0.2">
      <c r="D3811" s="57"/>
      <c r="E3811" s="58"/>
    </row>
    <row r="3812" spans="4:5" s="45" customFormat="1" ht="14.25" hidden="1" x14ac:dyDescent="0.2">
      <c r="D3812" s="57"/>
      <c r="E3812" s="58"/>
    </row>
    <row r="3813" spans="4:5" s="45" customFormat="1" ht="14.25" hidden="1" x14ac:dyDescent="0.2">
      <c r="D3813" s="57"/>
      <c r="E3813" s="58"/>
    </row>
    <row r="3814" spans="4:5" s="45" customFormat="1" ht="14.25" hidden="1" x14ac:dyDescent="0.2">
      <c r="D3814" s="57"/>
      <c r="E3814" s="58"/>
    </row>
    <row r="3815" spans="4:5" s="45" customFormat="1" ht="14.25" hidden="1" x14ac:dyDescent="0.2">
      <c r="D3815" s="57"/>
      <c r="E3815" s="58"/>
    </row>
    <row r="3816" spans="4:5" s="45" customFormat="1" ht="14.25" hidden="1" x14ac:dyDescent="0.2">
      <c r="D3816" s="57"/>
      <c r="E3816" s="58"/>
    </row>
    <row r="3817" spans="4:5" s="45" customFormat="1" ht="14.25" hidden="1" x14ac:dyDescent="0.2">
      <c r="D3817" s="57"/>
      <c r="E3817" s="58"/>
    </row>
    <row r="3818" spans="4:5" s="45" customFormat="1" ht="14.25" hidden="1" x14ac:dyDescent="0.2">
      <c r="D3818" s="57"/>
      <c r="E3818" s="58"/>
    </row>
    <row r="3819" spans="4:5" s="45" customFormat="1" ht="14.25" hidden="1" x14ac:dyDescent="0.2">
      <c r="D3819" s="57"/>
      <c r="E3819" s="58"/>
    </row>
    <row r="3820" spans="4:5" s="45" customFormat="1" ht="14.25" hidden="1" x14ac:dyDescent="0.2">
      <c r="D3820" s="57"/>
      <c r="E3820" s="58"/>
    </row>
    <row r="3821" spans="4:5" s="45" customFormat="1" ht="14.25" hidden="1" x14ac:dyDescent="0.2">
      <c r="D3821" s="57"/>
      <c r="E3821" s="58"/>
    </row>
    <row r="3822" spans="4:5" s="45" customFormat="1" ht="14.25" hidden="1" x14ac:dyDescent="0.2">
      <c r="D3822" s="57"/>
      <c r="E3822" s="58"/>
    </row>
    <row r="3823" spans="4:5" s="45" customFormat="1" ht="14.25" hidden="1" x14ac:dyDescent="0.2">
      <c r="D3823" s="57"/>
      <c r="E3823" s="58"/>
    </row>
    <row r="3824" spans="4:5" s="45" customFormat="1" ht="14.25" hidden="1" x14ac:dyDescent="0.2">
      <c r="D3824" s="57"/>
      <c r="E3824" s="58"/>
    </row>
    <row r="3825" spans="4:5" s="45" customFormat="1" ht="14.25" hidden="1" x14ac:dyDescent="0.2">
      <c r="D3825" s="57"/>
      <c r="E3825" s="58"/>
    </row>
    <row r="3826" spans="4:5" s="45" customFormat="1" ht="14.25" hidden="1" x14ac:dyDescent="0.2">
      <c r="D3826" s="57"/>
      <c r="E3826" s="58"/>
    </row>
    <row r="3827" spans="4:5" s="45" customFormat="1" ht="14.25" hidden="1" x14ac:dyDescent="0.2">
      <c r="D3827" s="57"/>
      <c r="E3827" s="58"/>
    </row>
    <row r="3828" spans="4:5" s="45" customFormat="1" ht="14.25" hidden="1" x14ac:dyDescent="0.2">
      <c r="D3828" s="57"/>
      <c r="E3828" s="58"/>
    </row>
    <row r="3829" spans="4:5" s="45" customFormat="1" ht="14.25" hidden="1" x14ac:dyDescent="0.2">
      <c r="D3829" s="57"/>
      <c r="E3829" s="58"/>
    </row>
    <row r="3830" spans="4:5" s="45" customFormat="1" ht="14.25" hidden="1" x14ac:dyDescent="0.2">
      <c r="D3830" s="57"/>
      <c r="E3830" s="58"/>
    </row>
    <row r="3831" spans="4:5" s="45" customFormat="1" ht="14.25" hidden="1" x14ac:dyDescent="0.2">
      <c r="D3831" s="57"/>
      <c r="E3831" s="58"/>
    </row>
    <row r="3832" spans="4:5" s="45" customFormat="1" ht="14.25" hidden="1" x14ac:dyDescent="0.2">
      <c r="D3832" s="57"/>
      <c r="E3832" s="58"/>
    </row>
    <row r="3833" spans="4:5" s="45" customFormat="1" ht="14.25" hidden="1" x14ac:dyDescent="0.2">
      <c r="D3833" s="57"/>
      <c r="E3833" s="58"/>
    </row>
    <row r="3834" spans="4:5" s="45" customFormat="1" ht="14.25" hidden="1" x14ac:dyDescent="0.2">
      <c r="D3834" s="57"/>
      <c r="E3834" s="58"/>
    </row>
    <row r="3835" spans="4:5" s="45" customFormat="1" ht="14.25" hidden="1" x14ac:dyDescent="0.2">
      <c r="D3835" s="57"/>
      <c r="E3835" s="58"/>
    </row>
    <row r="3836" spans="4:5" s="45" customFormat="1" ht="14.25" hidden="1" x14ac:dyDescent="0.2">
      <c r="D3836" s="57"/>
      <c r="E3836" s="58"/>
    </row>
    <row r="3837" spans="4:5" s="45" customFormat="1" ht="14.25" hidden="1" x14ac:dyDescent="0.2">
      <c r="D3837" s="57"/>
      <c r="E3837" s="58"/>
    </row>
    <row r="3838" spans="4:5" s="45" customFormat="1" ht="14.25" hidden="1" x14ac:dyDescent="0.2">
      <c r="D3838" s="57"/>
      <c r="E3838" s="58"/>
    </row>
    <row r="3839" spans="4:5" s="45" customFormat="1" ht="14.25" hidden="1" x14ac:dyDescent="0.2">
      <c r="D3839" s="57"/>
      <c r="E3839" s="58"/>
    </row>
    <row r="3840" spans="4:5" s="45" customFormat="1" ht="14.25" hidden="1" x14ac:dyDescent="0.2">
      <c r="D3840" s="57"/>
      <c r="E3840" s="58"/>
    </row>
    <row r="3841" spans="4:5" s="45" customFormat="1" ht="14.25" hidden="1" x14ac:dyDescent="0.2">
      <c r="D3841" s="57"/>
      <c r="E3841" s="58"/>
    </row>
    <row r="3842" spans="4:5" s="45" customFormat="1" ht="14.25" hidden="1" x14ac:dyDescent="0.2">
      <c r="D3842" s="57"/>
      <c r="E3842" s="58"/>
    </row>
    <row r="3843" spans="4:5" s="45" customFormat="1" ht="14.25" hidden="1" x14ac:dyDescent="0.2">
      <c r="D3843" s="57"/>
      <c r="E3843" s="58"/>
    </row>
    <row r="3844" spans="4:5" s="45" customFormat="1" ht="14.25" hidden="1" x14ac:dyDescent="0.2">
      <c r="D3844" s="57"/>
      <c r="E3844" s="58"/>
    </row>
    <row r="3845" spans="4:5" s="45" customFormat="1" ht="14.25" hidden="1" x14ac:dyDescent="0.2">
      <c r="D3845" s="57"/>
      <c r="E3845" s="58"/>
    </row>
    <row r="3846" spans="4:5" s="45" customFormat="1" ht="14.25" hidden="1" x14ac:dyDescent="0.2">
      <c r="D3846" s="57"/>
      <c r="E3846" s="58"/>
    </row>
    <row r="3847" spans="4:5" s="45" customFormat="1" ht="14.25" hidden="1" x14ac:dyDescent="0.2">
      <c r="D3847" s="57"/>
      <c r="E3847" s="58"/>
    </row>
    <row r="3848" spans="4:5" s="45" customFormat="1" ht="14.25" hidden="1" x14ac:dyDescent="0.2">
      <c r="D3848" s="57"/>
      <c r="E3848" s="58"/>
    </row>
    <row r="3849" spans="4:5" s="45" customFormat="1" ht="14.25" hidden="1" x14ac:dyDescent="0.2">
      <c r="D3849" s="57"/>
      <c r="E3849" s="58"/>
    </row>
    <row r="3850" spans="4:5" s="45" customFormat="1" ht="14.25" hidden="1" x14ac:dyDescent="0.2">
      <c r="D3850" s="57"/>
      <c r="E3850" s="58"/>
    </row>
    <row r="3851" spans="4:5" s="45" customFormat="1" ht="14.25" hidden="1" x14ac:dyDescent="0.2">
      <c r="D3851" s="57"/>
      <c r="E3851" s="58"/>
    </row>
    <row r="3852" spans="4:5" s="45" customFormat="1" ht="14.25" hidden="1" x14ac:dyDescent="0.2">
      <c r="D3852" s="57"/>
      <c r="E3852" s="58"/>
    </row>
    <row r="3853" spans="4:5" s="45" customFormat="1" ht="14.25" hidden="1" x14ac:dyDescent="0.2">
      <c r="D3853" s="57"/>
      <c r="E3853" s="58"/>
    </row>
    <row r="3854" spans="4:5" s="45" customFormat="1" ht="14.25" hidden="1" x14ac:dyDescent="0.2">
      <c r="D3854" s="57"/>
      <c r="E3854" s="58"/>
    </row>
    <row r="3855" spans="4:5" s="45" customFormat="1" ht="14.25" hidden="1" x14ac:dyDescent="0.2">
      <c r="D3855" s="57"/>
      <c r="E3855" s="58"/>
    </row>
    <row r="3856" spans="4:5" s="45" customFormat="1" ht="14.25" hidden="1" x14ac:dyDescent="0.2">
      <c r="D3856" s="57"/>
      <c r="E3856" s="58"/>
    </row>
    <row r="3857" spans="4:5" s="45" customFormat="1" ht="14.25" hidden="1" x14ac:dyDescent="0.2">
      <c r="D3857" s="57"/>
      <c r="E3857" s="58"/>
    </row>
    <row r="3858" spans="4:5" s="45" customFormat="1" ht="14.25" hidden="1" x14ac:dyDescent="0.2">
      <c r="D3858" s="57"/>
      <c r="E3858" s="58"/>
    </row>
    <row r="3859" spans="4:5" s="45" customFormat="1" ht="14.25" hidden="1" x14ac:dyDescent="0.2">
      <c r="D3859" s="57"/>
      <c r="E3859" s="58"/>
    </row>
    <row r="3860" spans="4:5" s="45" customFormat="1" ht="14.25" hidden="1" x14ac:dyDescent="0.2">
      <c r="D3860" s="57"/>
      <c r="E3860" s="58"/>
    </row>
    <row r="3861" spans="4:5" s="45" customFormat="1" ht="14.25" hidden="1" x14ac:dyDescent="0.2">
      <c r="D3861" s="57"/>
      <c r="E3861" s="58"/>
    </row>
    <row r="3862" spans="4:5" s="45" customFormat="1" ht="14.25" hidden="1" x14ac:dyDescent="0.2">
      <c r="D3862" s="57"/>
      <c r="E3862" s="58"/>
    </row>
    <row r="3863" spans="4:5" s="45" customFormat="1" ht="14.25" hidden="1" x14ac:dyDescent="0.2">
      <c r="D3863" s="57"/>
      <c r="E3863" s="58"/>
    </row>
    <row r="3864" spans="4:5" s="45" customFormat="1" ht="14.25" hidden="1" x14ac:dyDescent="0.2">
      <c r="D3864" s="57"/>
      <c r="E3864" s="58"/>
    </row>
    <row r="3865" spans="4:5" s="45" customFormat="1" ht="14.25" hidden="1" x14ac:dyDescent="0.2">
      <c r="D3865" s="57"/>
      <c r="E3865" s="58"/>
    </row>
    <row r="3866" spans="4:5" s="45" customFormat="1" ht="14.25" hidden="1" x14ac:dyDescent="0.2">
      <c r="D3866" s="57"/>
      <c r="E3866" s="58"/>
    </row>
    <row r="3867" spans="4:5" s="45" customFormat="1" ht="14.25" hidden="1" x14ac:dyDescent="0.2">
      <c r="D3867" s="57"/>
      <c r="E3867" s="58"/>
    </row>
    <row r="3868" spans="4:5" s="45" customFormat="1" ht="14.25" hidden="1" x14ac:dyDescent="0.2">
      <c r="D3868" s="57"/>
      <c r="E3868" s="58"/>
    </row>
    <row r="3869" spans="4:5" s="45" customFormat="1" ht="14.25" hidden="1" x14ac:dyDescent="0.2">
      <c r="D3869" s="57"/>
      <c r="E3869" s="58"/>
    </row>
    <row r="3870" spans="4:5" s="45" customFormat="1" ht="14.25" hidden="1" x14ac:dyDescent="0.2">
      <c r="D3870" s="57"/>
      <c r="E3870" s="58"/>
    </row>
    <row r="3871" spans="4:5" s="45" customFormat="1" ht="14.25" hidden="1" x14ac:dyDescent="0.2">
      <c r="D3871" s="57"/>
      <c r="E3871" s="58"/>
    </row>
    <row r="3872" spans="4:5" s="45" customFormat="1" ht="14.25" hidden="1" x14ac:dyDescent="0.2">
      <c r="D3872" s="57"/>
      <c r="E3872" s="58"/>
    </row>
    <row r="3873" spans="4:5" s="45" customFormat="1" ht="14.25" hidden="1" x14ac:dyDescent="0.2">
      <c r="D3873" s="57"/>
      <c r="E3873" s="58"/>
    </row>
    <row r="3874" spans="4:5" s="45" customFormat="1" ht="14.25" hidden="1" x14ac:dyDescent="0.2">
      <c r="D3874" s="57"/>
      <c r="E3874" s="58"/>
    </row>
    <row r="3875" spans="4:5" s="45" customFormat="1" ht="14.25" hidden="1" x14ac:dyDescent="0.2">
      <c r="D3875" s="57"/>
      <c r="E3875" s="58"/>
    </row>
    <row r="3876" spans="4:5" s="45" customFormat="1" ht="14.25" hidden="1" x14ac:dyDescent="0.2">
      <c r="D3876" s="57"/>
      <c r="E3876" s="58"/>
    </row>
    <row r="3877" spans="4:5" s="45" customFormat="1" ht="14.25" hidden="1" x14ac:dyDescent="0.2">
      <c r="D3877" s="57"/>
      <c r="E3877" s="58"/>
    </row>
    <row r="3878" spans="4:5" s="45" customFormat="1" ht="14.25" hidden="1" x14ac:dyDescent="0.2">
      <c r="D3878" s="57"/>
      <c r="E3878" s="58"/>
    </row>
    <row r="3879" spans="4:5" s="45" customFormat="1" ht="14.25" hidden="1" x14ac:dyDescent="0.2">
      <c r="D3879" s="57"/>
      <c r="E3879" s="58"/>
    </row>
    <row r="3880" spans="4:5" s="45" customFormat="1" ht="14.25" hidden="1" x14ac:dyDescent="0.2">
      <c r="D3880" s="57"/>
      <c r="E3880" s="58"/>
    </row>
    <row r="3881" spans="4:5" s="45" customFormat="1" ht="14.25" hidden="1" x14ac:dyDescent="0.2">
      <c r="D3881" s="57"/>
      <c r="E3881" s="58"/>
    </row>
    <row r="3882" spans="4:5" s="45" customFormat="1" ht="14.25" hidden="1" x14ac:dyDescent="0.2">
      <c r="D3882" s="57"/>
      <c r="E3882" s="58"/>
    </row>
    <row r="3883" spans="4:5" s="45" customFormat="1" ht="14.25" hidden="1" x14ac:dyDescent="0.2">
      <c r="D3883" s="57"/>
      <c r="E3883" s="58"/>
    </row>
    <row r="3884" spans="4:5" s="45" customFormat="1" ht="14.25" hidden="1" x14ac:dyDescent="0.2">
      <c r="D3884" s="57"/>
      <c r="E3884" s="58"/>
    </row>
    <row r="3885" spans="4:5" s="45" customFormat="1" ht="14.25" hidden="1" x14ac:dyDescent="0.2">
      <c r="D3885" s="57"/>
      <c r="E3885" s="58"/>
    </row>
    <row r="3886" spans="4:5" s="45" customFormat="1" ht="14.25" hidden="1" x14ac:dyDescent="0.2">
      <c r="D3886" s="57"/>
      <c r="E3886" s="58"/>
    </row>
    <row r="3887" spans="4:5" s="45" customFormat="1" ht="14.25" hidden="1" x14ac:dyDescent="0.2">
      <c r="D3887" s="57"/>
      <c r="E3887" s="58"/>
    </row>
    <row r="3888" spans="4:5" s="45" customFormat="1" ht="14.25" hidden="1" x14ac:dyDescent="0.2">
      <c r="D3888" s="57"/>
      <c r="E3888" s="58"/>
    </row>
    <row r="3889" spans="4:5" s="45" customFormat="1" ht="14.25" hidden="1" x14ac:dyDescent="0.2">
      <c r="D3889" s="57"/>
      <c r="E3889" s="58"/>
    </row>
    <row r="3890" spans="4:5" s="45" customFormat="1" ht="14.25" hidden="1" x14ac:dyDescent="0.2">
      <c r="D3890" s="57"/>
      <c r="E3890" s="58"/>
    </row>
    <row r="3891" spans="4:5" s="45" customFormat="1" ht="14.25" hidden="1" x14ac:dyDescent="0.2">
      <c r="D3891" s="57"/>
      <c r="E3891" s="58"/>
    </row>
    <row r="3892" spans="4:5" s="45" customFormat="1" ht="14.25" hidden="1" x14ac:dyDescent="0.2">
      <c r="D3892" s="57"/>
      <c r="E3892" s="58"/>
    </row>
    <row r="3893" spans="4:5" s="45" customFormat="1" ht="14.25" hidden="1" x14ac:dyDescent="0.2">
      <c r="D3893" s="57"/>
      <c r="E3893" s="58"/>
    </row>
    <row r="3894" spans="4:5" s="45" customFormat="1" ht="14.25" hidden="1" x14ac:dyDescent="0.2">
      <c r="D3894" s="57"/>
      <c r="E3894" s="58"/>
    </row>
    <row r="3895" spans="4:5" s="45" customFormat="1" ht="14.25" hidden="1" x14ac:dyDescent="0.2">
      <c r="D3895" s="57"/>
      <c r="E3895" s="58"/>
    </row>
    <row r="3896" spans="4:5" s="45" customFormat="1" ht="14.25" hidden="1" x14ac:dyDescent="0.2">
      <c r="D3896" s="57"/>
      <c r="E3896" s="58"/>
    </row>
    <row r="3897" spans="4:5" s="45" customFormat="1" ht="14.25" hidden="1" x14ac:dyDescent="0.2">
      <c r="D3897" s="57"/>
      <c r="E3897" s="58"/>
    </row>
    <row r="3898" spans="4:5" s="45" customFormat="1" ht="14.25" hidden="1" x14ac:dyDescent="0.2">
      <c r="D3898" s="57"/>
      <c r="E3898" s="58"/>
    </row>
    <row r="3899" spans="4:5" s="45" customFormat="1" ht="14.25" hidden="1" x14ac:dyDescent="0.2">
      <c r="D3899" s="57"/>
      <c r="E3899" s="58"/>
    </row>
    <row r="3900" spans="4:5" s="45" customFormat="1" ht="14.25" hidden="1" x14ac:dyDescent="0.2">
      <c r="D3900" s="57"/>
      <c r="E3900" s="58"/>
    </row>
    <row r="3901" spans="4:5" s="45" customFormat="1" ht="14.25" hidden="1" x14ac:dyDescent="0.2">
      <c r="D3901" s="57"/>
      <c r="E3901" s="58"/>
    </row>
    <row r="3902" spans="4:5" s="45" customFormat="1" ht="14.25" hidden="1" x14ac:dyDescent="0.2">
      <c r="D3902" s="57"/>
      <c r="E3902" s="58"/>
    </row>
    <row r="3903" spans="4:5" s="45" customFormat="1" ht="14.25" hidden="1" x14ac:dyDescent="0.2">
      <c r="D3903" s="57"/>
      <c r="E3903" s="58"/>
    </row>
    <row r="3904" spans="4:5" s="45" customFormat="1" ht="14.25" hidden="1" x14ac:dyDescent="0.2">
      <c r="D3904" s="57"/>
      <c r="E3904" s="58"/>
    </row>
    <row r="3905" spans="4:5" s="45" customFormat="1" ht="14.25" hidden="1" x14ac:dyDescent="0.2">
      <c r="D3905" s="57"/>
      <c r="E3905" s="58"/>
    </row>
    <row r="3906" spans="4:5" s="45" customFormat="1" ht="14.25" hidden="1" x14ac:dyDescent="0.2">
      <c r="D3906" s="57"/>
      <c r="E3906" s="58"/>
    </row>
    <row r="3907" spans="4:5" s="45" customFormat="1" ht="14.25" hidden="1" x14ac:dyDescent="0.2">
      <c r="D3907" s="57"/>
      <c r="E3907" s="58"/>
    </row>
    <row r="3908" spans="4:5" s="45" customFormat="1" ht="14.25" hidden="1" x14ac:dyDescent="0.2">
      <c r="D3908" s="57"/>
      <c r="E3908" s="58"/>
    </row>
    <row r="3909" spans="4:5" s="45" customFormat="1" ht="14.25" hidden="1" x14ac:dyDescent="0.2">
      <c r="D3909" s="57"/>
      <c r="E3909" s="58"/>
    </row>
    <row r="3910" spans="4:5" s="45" customFormat="1" ht="14.25" hidden="1" x14ac:dyDescent="0.2">
      <c r="D3910" s="57"/>
      <c r="E3910" s="58"/>
    </row>
    <row r="3911" spans="4:5" s="45" customFormat="1" ht="14.25" hidden="1" x14ac:dyDescent="0.2">
      <c r="D3911" s="57"/>
      <c r="E3911" s="58"/>
    </row>
    <row r="3912" spans="4:5" s="45" customFormat="1" ht="14.25" hidden="1" x14ac:dyDescent="0.2">
      <c r="D3912" s="57"/>
      <c r="E3912" s="58"/>
    </row>
    <row r="3913" spans="4:5" s="45" customFormat="1" ht="14.25" hidden="1" x14ac:dyDescent="0.2">
      <c r="D3913" s="57"/>
      <c r="E3913" s="58"/>
    </row>
    <row r="3914" spans="4:5" s="45" customFormat="1" ht="14.25" hidden="1" x14ac:dyDescent="0.2">
      <c r="D3914" s="57"/>
      <c r="E3914" s="58"/>
    </row>
    <row r="3915" spans="4:5" s="45" customFormat="1" ht="14.25" hidden="1" x14ac:dyDescent="0.2">
      <c r="D3915" s="57"/>
      <c r="E3915" s="58"/>
    </row>
    <row r="3916" spans="4:5" s="45" customFormat="1" ht="14.25" hidden="1" x14ac:dyDescent="0.2">
      <c r="D3916" s="57"/>
      <c r="E3916" s="58"/>
    </row>
    <row r="3917" spans="4:5" s="45" customFormat="1" ht="14.25" hidden="1" x14ac:dyDescent="0.2">
      <c r="D3917" s="57"/>
      <c r="E3917" s="58"/>
    </row>
    <row r="3918" spans="4:5" s="45" customFormat="1" ht="14.25" hidden="1" x14ac:dyDescent="0.2">
      <c r="D3918" s="57"/>
      <c r="E3918" s="58"/>
    </row>
    <row r="3919" spans="4:5" s="45" customFormat="1" ht="14.25" hidden="1" x14ac:dyDescent="0.2">
      <c r="D3919" s="57"/>
      <c r="E3919" s="58"/>
    </row>
    <row r="3920" spans="4:5" s="45" customFormat="1" ht="14.25" hidden="1" x14ac:dyDescent="0.2">
      <c r="D3920" s="57"/>
      <c r="E3920" s="58"/>
    </row>
    <row r="3921" spans="4:5" s="45" customFormat="1" ht="14.25" hidden="1" x14ac:dyDescent="0.2">
      <c r="D3921" s="57"/>
      <c r="E3921" s="58"/>
    </row>
    <row r="3922" spans="4:5" s="45" customFormat="1" ht="14.25" hidden="1" x14ac:dyDescent="0.2">
      <c r="D3922" s="57"/>
      <c r="E3922" s="58"/>
    </row>
    <row r="3923" spans="4:5" s="45" customFormat="1" ht="14.25" hidden="1" x14ac:dyDescent="0.2">
      <c r="D3923" s="57"/>
      <c r="E3923" s="58"/>
    </row>
    <row r="3924" spans="4:5" s="45" customFormat="1" ht="14.25" hidden="1" x14ac:dyDescent="0.2">
      <c r="D3924" s="57"/>
      <c r="E3924" s="58"/>
    </row>
    <row r="3925" spans="4:5" s="45" customFormat="1" ht="14.25" hidden="1" x14ac:dyDescent="0.2">
      <c r="D3925" s="57"/>
      <c r="E3925" s="58"/>
    </row>
    <row r="3926" spans="4:5" s="45" customFormat="1" ht="14.25" hidden="1" x14ac:dyDescent="0.2">
      <c r="D3926" s="57"/>
      <c r="E3926" s="58"/>
    </row>
    <row r="3927" spans="4:5" s="45" customFormat="1" ht="14.25" hidden="1" x14ac:dyDescent="0.2">
      <c r="D3927" s="57"/>
      <c r="E3927" s="58"/>
    </row>
    <row r="3928" spans="4:5" s="45" customFormat="1" ht="14.25" hidden="1" x14ac:dyDescent="0.2">
      <c r="D3928" s="57"/>
      <c r="E3928" s="58"/>
    </row>
    <row r="3929" spans="4:5" s="45" customFormat="1" ht="14.25" hidden="1" x14ac:dyDescent="0.2">
      <c r="D3929" s="57"/>
      <c r="E3929" s="58"/>
    </row>
    <row r="3930" spans="4:5" s="45" customFormat="1" ht="14.25" hidden="1" x14ac:dyDescent="0.2">
      <c r="D3930" s="57"/>
      <c r="E3930" s="58"/>
    </row>
    <row r="3931" spans="4:5" s="45" customFormat="1" ht="14.25" hidden="1" x14ac:dyDescent="0.2">
      <c r="D3931" s="57"/>
      <c r="E3931" s="58"/>
    </row>
    <row r="3932" spans="4:5" s="45" customFormat="1" ht="14.25" hidden="1" x14ac:dyDescent="0.2">
      <c r="D3932" s="57"/>
      <c r="E3932" s="58"/>
    </row>
    <row r="3933" spans="4:5" s="45" customFormat="1" ht="14.25" hidden="1" x14ac:dyDescent="0.2">
      <c r="D3933" s="57"/>
      <c r="E3933" s="58"/>
    </row>
    <row r="3934" spans="4:5" s="45" customFormat="1" ht="14.25" hidden="1" x14ac:dyDescent="0.2">
      <c r="D3934" s="57"/>
      <c r="E3934" s="58"/>
    </row>
    <row r="3935" spans="4:5" s="45" customFormat="1" ht="14.25" hidden="1" x14ac:dyDescent="0.2">
      <c r="D3935" s="57"/>
      <c r="E3935" s="58"/>
    </row>
    <row r="3936" spans="4:5" s="45" customFormat="1" ht="14.25" hidden="1" x14ac:dyDescent="0.2">
      <c r="D3936" s="57"/>
      <c r="E3936" s="58"/>
    </row>
    <row r="3937" spans="4:5" s="45" customFormat="1" ht="14.25" hidden="1" x14ac:dyDescent="0.2">
      <c r="D3937" s="57"/>
      <c r="E3937" s="58"/>
    </row>
    <row r="3938" spans="4:5" s="45" customFormat="1" ht="14.25" hidden="1" x14ac:dyDescent="0.2">
      <c r="D3938" s="57"/>
      <c r="E3938" s="58"/>
    </row>
    <row r="3939" spans="4:5" s="45" customFormat="1" ht="14.25" hidden="1" x14ac:dyDescent="0.2">
      <c r="D3939" s="57"/>
      <c r="E3939" s="58"/>
    </row>
    <row r="3940" spans="4:5" s="45" customFormat="1" ht="14.25" hidden="1" x14ac:dyDescent="0.2">
      <c r="D3940" s="57"/>
      <c r="E3940" s="58"/>
    </row>
    <row r="3941" spans="4:5" s="45" customFormat="1" ht="14.25" hidden="1" x14ac:dyDescent="0.2">
      <c r="D3941" s="57"/>
      <c r="E3941" s="58"/>
    </row>
    <row r="3942" spans="4:5" s="45" customFormat="1" ht="14.25" hidden="1" x14ac:dyDescent="0.2">
      <c r="D3942" s="57"/>
      <c r="E3942" s="58"/>
    </row>
    <row r="3943" spans="4:5" s="45" customFormat="1" ht="14.25" hidden="1" x14ac:dyDescent="0.2">
      <c r="D3943" s="57"/>
      <c r="E3943" s="58"/>
    </row>
    <row r="3944" spans="4:5" s="45" customFormat="1" ht="14.25" hidden="1" x14ac:dyDescent="0.2">
      <c r="D3944" s="57"/>
      <c r="E3944" s="58"/>
    </row>
    <row r="3945" spans="4:5" s="45" customFormat="1" ht="14.25" hidden="1" x14ac:dyDescent="0.2">
      <c r="D3945" s="57"/>
      <c r="E3945" s="58"/>
    </row>
    <row r="3946" spans="4:5" s="45" customFormat="1" ht="14.25" hidden="1" x14ac:dyDescent="0.2">
      <c r="D3946" s="57"/>
      <c r="E3946" s="58"/>
    </row>
    <row r="3947" spans="4:5" s="45" customFormat="1" ht="14.25" hidden="1" x14ac:dyDescent="0.2">
      <c r="D3947" s="57"/>
      <c r="E3947" s="58"/>
    </row>
    <row r="3948" spans="4:5" s="45" customFormat="1" ht="14.25" hidden="1" x14ac:dyDescent="0.2">
      <c r="D3948" s="57"/>
      <c r="E3948" s="58"/>
    </row>
    <row r="3949" spans="4:5" s="45" customFormat="1" ht="14.25" hidden="1" x14ac:dyDescent="0.2">
      <c r="D3949" s="57"/>
      <c r="E3949" s="58"/>
    </row>
    <row r="3950" spans="4:5" s="45" customFormat="1" ht="14.25" hidden="1" x14ac:dyDescent="0.2">
      <c r="D3950" s="57"/>
      <c r="E3950" s="58"/>
    </row>
    <row r="3951" spans="4:5" s="45" customFormat="1" ht="14.25" hidden="1" x14ac:dyDescent="0.2">
      <c r="D3951" s="57"/>
      <c r="E3951" s="58"/>
    </row>
    <row r="3952" spans="4:5" s="45" customFormat="1" ht="14.25" hidden="1" x14ac:dyDescent="0.2">
      <c r="D3952" s="57"/>
      <c r="E3952" s="58"/>
    </row>
    <row r="3953" spans="4:5" s="45" customFormat="1" ht="14.25" hidden="1" x14ac:dyDescent="0.2">
      <c r="D3953" s="57"/>
      <c r="E3953" s="58"/>
    </row>
    <row r="3954" spans="4:5" s="45" customFormat="1" ht="14.25" hidden="1" x14ac:dyDescent="0.2">
      <c r="D3954" s="57"/>
      <c r="E3954" s="58"/>
    </row>
    <row r="3955" spans="4:5" s="45" customFormat="1" ht="14.25" hidden="1" x14ac:dyDescent="0.2">
      <c r="D3955" s="57"/>
      <c r="E3955" s="58"/>
    </row>
    <row r="3956" spans="4:5" s="45" customFormat="1" ht="14.25" hidden="1" x14ac:dyDescent="0.2">
      <c r="D3956" s="57"/>
      <c r="E3956" s="58"/>
    </row>
    <row r="3957" spans="4:5" s="45" customFormat="1" ht="14.25" hidden="1" x14ac:dyDescent="0.2">
      <c r="D3957" s="57"/>
      <c r="E3957" s="58"/>
    </row>
    <row r="3958" spans="4:5" s="45" customFormat="1" ht="14.25" hidden="1" x14ac:dyDescent="0.2">
      <c r="D3958" s="57"/>
      <c r="E3958" s="58"/>
    </row>
    <row r="3959" spans="4:5" s="45" customFormat="1" ht="14.25" hidden="1" x14ac:dyDescent="0.2">
      <c r="D3959" s="57"/>
      <c r="E3959" s="58"/>
    </row>
    <row r="3960" spans="4:5" s="45" customFormat="1" ht="14.25" hidden="1" x14ac:dyDescent="0.2">
      <c r="D3960" s="57"/>
      <c r="E3960" s="58"/>
    </row>
    <row r="3961" spans="4:5" s="45" customFormat="1" ht="14.25" hidden="1" x14ac:dyDescent="0.2">
      <c r="D3961" s="57"/>
      <c r="E3961" s="58"/>
    </row>
    <row r="3962" spans="4:5" s="45" customFormat="1" ht="14.25" hidden="1" x14ac:dyDescent="0.2">
      <c r="D3962" s="57"/>
      <c r="E3962" s="58"/>
    </row>
    <row r="3963" spans="4:5" s="45" customFormat="1" ht="14.25" hidden="1" x14ac:dyDescent="0.2">
      <c r="D3963" s="57"/>
      <c r="E3963" s="58"/>
    </row>
    <row r="3964" spans="4:5" s="45" customFormat="1" ht="14.25" hidden="1" x14ac:dyDescent="0.2">
      <c r="D3964" s="57"/>
      <c r="E3964" s="58"/>
    </row>
    <row r="3965" spans="4:5" s="45" customFormat="1" ht="14.25" hidden="1" x14ac:dyDescent="0.2">
      <c r="D3965" s="57"/>
      <c r="E3965" s="58"/>
    </row>
    <row r="3966" spans="4:5" s="45" customFormat="1" ht="14.25" hidden="1" x14ac:dyDescent="0.2">
      <c r="D3966" s="57"/>
      <c r="E3966" s="58"/>
    </row>
    <row r="3967" spans="4:5" s="45" customFormat="1" ht="14.25" hidden="1" x14ac:dyDescent="0.2">
      <c r="D3967" s="57"/>
      <c r="E3967" s="58"/>
    </row>
    <row r="3968" spans="4:5" s="45" customFormat="1" ht="14.25" hidden="1" x14ac:dyDescent="0.2">
      <c r="D3968" s="57"/>
      <c r="E3968" s="58"/>
    </row>
    <row r="3969" spans="4:5" s="45" customFormat="1" ht="14.25" hidden="1" x14ac:dyDescent="0.2">
      <c r="D3969" s="57"/>
      <c r="E3969" s="58"/>
    </row>
    <row r="3970" spans="4:5" s="45" customFormat="1" ht="14.25" hidden="1" x14ac:dyDescent="0.2">
      <c r="D3970" s="57"/>
      <c r="E3970" s="58"/>
    </row>
    <row r="3971" spans="4:5" s="45" customFormat="1" ht="14.25" hidden="1" x14ac:dyDescent="0.2">
      <c r="D3971" s="57"/>
      <c r="E3971" s="58"/>
    </row>
    <row r="3972" spans="4:5" s="45" customFormat="1" ht="14.25" hidden="1" x14ac:dyDescent="0.2">
      <c r="D3972" s="57"/>
      <c r="E3972" s="58"/>
    </row>
    <row r="3973" spans="4:5" s="45" customFormat="1" ht="14.25" hidden="1" x14ac:dyDescent="0.2">
      <c r="D3973" s="57"/>
      <c r="E3973" s="58"/>
    </row>
    <row r="3974" spans="4:5" s="45" customFormat="1" ht="14.25" hidden="1" x14ac:dyDescent="0.2">
      <c r="D3974" s="57"/>
      <c r="E3974" s="58"/>
    </row>
    <row r="3975" spans="4:5" s="45" customFormat="1" ht="14.25" hidden="1" x14ac:dyDescent="0.2">
      <c r="D3975" s="57"/>
      <c r="E3975" s="58"/>
    </row>
    <row r="3976" spans="4:5" s="45" customFormat="1" ht="14.25" hidden="1" x14ac:dyDescent="0.2">
      <c r="D3976" s="57"/>
      <c r="E3976" s="58"/>
    </row>
    <row r="3977" spans="4:5" s="45" customFormat="1" ht="14.25" hidden="1" x14ac:dyDescent="0.2">
      <c r="D3977" s="57"/>
      <c r="E3977" s="58"/>
    </row>
    <row r="3978" spans="4:5" s="45" customFormat="1" ht="14.25" hidden="1" x14ac:dyDescent="0.2">
      <c r="D3978" s="57"/>
      <c r="E3978" s="58"/>
    </row>
    <row r="3979" spans="4:5" s="45" customFormat="1" ht="14.25" hidden="1" x14ac:dyDescent="0.2">
      <c r="D3979" s="57"/>
      <c r="E3979" s="58"/>
    </row>
    <row r="3980" spans="4:5" s="45" customFormat="1" ht="14.25" hidden="1" x14ac:dyDescent="0.2">
      <c r="D3980" s="57"/>
      <c r="E3980" s="58"/>
    </row>
    <row r="3981" spans="4:5" s="45" customFormat="1" ht="14.25" hidden="1" x14ac:dyDescent="0.2">
      <c r="D3981" s="57"/>
      <c r="E3981" s="58"/>
    </row>
    <row r="3982" spans="4:5" s="45" customFormat="1" ht="14.25" hidden="1" x14ac:dyDescent="0.2">
      <c r="D3982" s="57"/>
      <c r="E3982" s="58"/>
    </row>
    <row r="3983" spans="4:5" s="45" customFormat="1" ht="14.25" hidden="1" x14ac:dyDescent="0.2">
      <c r="D3983" s="57"/>
      <c r="E3983" s="58"/>
    </row>
    <row r="3984" spans="4:5" s="45" customFormat="1" ht="14.25" hidden="1" x14ac:dyDescent="0.2">
      <c r="D3984" s="57"/>
      <c r="E3984" s="58"/>
    </row>
    <row r="3985" spans="4:5" s="45" customFormat="1" ht="14.25" hidden="1" x14ac:dyDescent="0.2">
      <c r="D3985" s="57"/>
      <c r="E3985" s="58"/>
    </row>
    <row r="3986" spans="4:5" s="45" customFormat="1" ht="14.25" hidden="1" x14ac:dyDescent="0.2">
      <c r="D3986" s="57"/>
      <c r="E3986" s="58"/>
    </row>
    <row r="3987" spans="4:5" s="45" customFormat="1" ht="14.25" hidden="1" x14ac:dyDescent="0.2">
      <c r="D3987" s="57"/>
      <c r="E3987" s="58"/>
    </row>
    <row r="3988" spans="4:5" s="45" customFormat="1" ht="14.25" hidden="1" x14ac:dyDescent="0.2">
      <c r="D3988" s="57"/>
      <c r="E3988" s="58"/>
    </row>
    <row r="3989" spans="4:5" s="45" customFormat="1" ht="14.25" hidden="1" x14ac:dyDescent="0.2">
      <c r="D3989" s="57"/>
      <c r="E3989" s="58"/>
    </row>
    <row r="3990" spans="4:5" s="45" customFormat="1" ht="14.25" hidden="1" x14ac:dyDescent="0.2">
      <c r="D3990" s="57"/>
      <c r="E3990" s="58"/>
    </row>
    <row r="3991" spans="4:5" s="45" customFormat="1" ht="14.25" hidden="1" x14ac:dyDescent="0.2">
      <c r="D3991" s="57"/>
      <c r="E3991" s="58"/>
    </row>
    <row r="3992" spans="4:5" s="45" customFormat="1" ht="14.25" hidden="1" x14ac:dyDescent="0.2">
      <c r="D3992" s="57"/>
      <c r="E3992" s="58"/>
    </row>
    <row r="3993" spans="4:5" s="45" customFormat="1" ht="14.25" hidden="1" x14ac:dyDescent="0.2">
      <c r="D3993" s="57"/>
      <c r="E3993" s="58"/>
    </row>
    <row r="3994" spans="4:5" s="45" customFormat="1" ht="14.25" hidden="1" x14ac:dyDescent="0.2">
      <c r="D3994" s="57"/>
      <c r="E3994" s="58"/>
    </row>
    <row r="3995" spans="4:5" s="45" customFormat="1" ht="14.25" hidden="1" x14ac:dyDescent="0.2">
      <c r="D3995" s="57"/>
      <c r="E3995" s="58"/>
    </row>
    <row r="3996" spans="4:5" s="45" customFormat="1" ht="14.25" hidden="1" x14ac:dyDescent="0.2">
      <c r="D3996" s="57"/>
      <c r="E3996" s="58"/>
    </row>
    <row r="3997" spans="4:5" s="45" customFormat="1" ht="14.25" hidden="1" x14ac:dyDescent="0.2">
      <c r="D3997" s="57"/>
      <c r="E3997" s="58"/>
    </row>
    <row r="3998" spans="4:5" s="45" customFormat="1" ht="14.25" hidden="1" x14ac:dyDescent="0.2">
      <c r="D3998" s="57"/>
      <c r="E3998" s="58"/>
    </row>
    <row r="3999" spans="4:5" s="45" customFormat="1" ht="14.25" hidden="1" x14ac:dyDescent="0.2">
      <c r="D3999" s="57"/>
      <c r="E3999" s="58"/>
    </row>
    <row r="4000" spans="4:5" s="45" customFormat="1" ht="14.25" hidden="1" x14ac:dyDescent="0.2">
      <c r="D4000" s="57"/>
      <c r="E4000" s="58"/>
    </row>
    <row r="4001" spans="4:5" s="45" customFormat="1" ht="14.25" hidden="1" x14ac:dyDescent="0.2">
      <c r="D4001" s="57"/>
      <c r="E4001" s="58"/>
    </row>
    <row r="4002" spans="4:5" s="45" customFormat="1" ht="14.25" hidden="1" x14ac:dyDescent="0.2">
      <c r="D4002" s="57"/>
      <c r="E4002" s="58"/>
    </row>
    <row r="4003" spans="4:5" s="45" customFormat="1" ht="14.25" hidden="1" x14ac:dyDescent="0.2">
      <c r="D4003" s="57"/>
      <c r="E4003" s="58"/>
    </row>
    <row r="4004" spans="4:5" s="45" customFormat="1" ht="14.25" hidden="1" x14ac:dyDescent="0.2">
      <c r="D4004" s="57"/>
      <c r="E4004" s="58"/>
    </row>
    <row r="4005" spans="4:5" s="45" customFormat="1" ht="14.25" hidden="1" x14ac:dyDescent="0.2">
      <c r="D4005" s="57"/>
      <c r="E4005" s="58"/>
    </row>
    <row r="4006" spans="4:5" s="45" customFormat="1" ht="14.25" hidden="1" x14ac:dyDescent="0.2">
      <c r="D4006" s="57"/>
      <c r="E4006" s="58"/>
    </row>
    <row r="4007" spans="4:5" s="45" customFormat="1" ht="14.25" hidden="1" x14ac:dyDescent="0.2">
      <c r="D4007" s="57"/>
      <c r="E4007" s="58"/>
    </row>
    <row r="4008" spans="4:5" s="45" customFormat="1" ht="14.25" hidden="1" x14ac:dyDescent="0.2">
      <c r="D4008" s="57"/>
      <c r="E4008" s="58"/>
    </row>
    <row r="4009" spans="4:5" s="45" customFormat="1" ht="14.25" hidden="1" x14ac:dyDescent="0.2">
      <c r="D4009" s="57"/>
      <c r="E4009" s="58"/>
    </row>
    <row r="4010" spans="4:5" s="45" customFormat="1" ht="14.25" hidden="1" x14ac:dyDescent="0.2">
      <c r="D4010" s="57"/>
      <c r="E4010" s="58"/>
    </row>
    <row r="4011" spans="4:5" s="45" customFormat="1" ht="14.25" hidden="1" x14ac:dyDescent="0.2">
      <c r="D4011" s="57"/>
      <c r="E4011" s="58"/>
    </row>
    <row r="4012" spans="4:5" s="45" customFormat="1" ht="14.25" hidden="1" x14ac:dyDescent="0.2">
      <c r="D4012" s="57"/>
      <c r="E4012" s="58"/>
    </row>
    <row r="4013" spans="4:5" s="45" customFormat="1" ht="14.25" hidden="1" x14ac:dyDescent="0.2">
      <c r="D4013" s="57"/>
      <c r="E4013" s="58"/>
    </row>
    <row r="4014" spans="4:5" s="45" customFormat="1" ht="14.25" hidden="1" x14ac:dyDescent="0.2">
      <c r="D4014" s="57"/>
      <c r="E4014" s="58"/>
    </row>
    <row r="4015" spans="4:5" s="45" customFormat="1" ht="14.25" hidden="1" x14ac:dyDescent="0.2">
      <c r="D4015" s="57"/>
      <c r="E4015" s="58"/>
    </row>
    <row r="4016" spans="4:5" s="45" customFormat="1" ht="14.25" hidden="1" x14ac:dyDescent="0.2">
      <c r="D4016" s="57"/>
      <c r="E4016" s="58"/>
    </row>
    <row r="4017" spans="4:5" s="45" customFormat="1" ht="14.25" hidden="1" x14ac:dyDescent="0.2">
      <c r="D4017" s="57"/>
      <c r="E4017" s="58"/>
    </row>
    <row r="4018" spans="4:5" s="45" customFormat="1" ht="14.25" hidden="1" x14ac:dyDescent="0.2">
      <c r="D4018" s="57"/>
      <c r="E4018" s="58"/>
    </row>
    <row r="4019" spans="4:5" s="45" customFormat="1" ht="14.25" hidden="1" x14ac:dyDescent="0.2">
      <c r="D4019" s="57"/>
      <c r="E4019" s="58"/>
    </row>
    <row r="4020" spans="4:5" s="45" customFormat="1" ht="14.25" hidden="1" x14ac:dyDescent="0.2">
      <c r="D4020" s="57"/>
      <c r="E4020" s="58"/>
    </row>
    <row r="4021" spans="4:5" s="45" customFormat="1" ht="14.25" hidden="1" x14ac:dyDescent="0.2">
      <c r="D4021" s="57"/>
      <c r="E4021" s="58"/>
    </row>
    <row r="4022" spans="4:5" s="45" customFormat="1" ht="14.25" hidden="1" x14ac:dyDescent="0.2">
      <c r="D4022" s="57"/>
      <c r="E4022" s="58"/>
    </row>
    <row r="4023" spans="4:5" s="45" customFormat="1" ht="14.25" hidden="1" x14ac:dyDescent="0.2">
      <c r="D4023" s="57"/>
      <c r="E4023" s="58"/>
    </row>
    <row r="4024" spans="4:5" s="45" customFormat="1" ht="14.25" hidden="1" x14ac:dyDescent="0.2">
      <c r="D4024" s="57"/>
      <c r="E4024" s="58"/>
    </row>
    <row r="4025" spans="4:5" s="45" customFormat="1" ht="14.25" hidden="1" x14ac:dyDescent="0.2">
      <c r="D4025" s="57"/>
      <c r="E4025" s="58"/>
    </row>
    <row r="4026" spans="4:5" s="45" customFormat="1" ht="14.25" hidden="1" x14ac:dyDescent="0.2">
      <c r="D4026" s="57"/>
      <c r="E4026" s="58"/>
    </row>
    <row r="4027" spans="4:5" s="45" customFormat="1" ht="14.25" hidden="1" x14ac:dyDescent="0.2">
      <c r="D4027" s="57"/>
      <c r="E4027" s="58"/>
    </row>
    <row r="4028" spans="4:5" s="45" customFormat="1" ht="14.25" hidden="1" x14ac:dyDescent="0.2">
      <c r="D4028" s="57"/>
      <c r="E4028" s="58"/>
    </row>
    <row r="4029" spans="4:5" s="45" customFormat="1" ht="14.25" hidden="1" x14ac:dyDescent="0.2">
      <c r="D4029" s="57"/>
      <c r="E4029" s="58"/>
    </row>
    <row r="4030" spans="4:5" s="45" customFormat="1" ht="14.25" hidden="1" x14ac:dyDescent="0.2">
      <c r="D4030" s="57"/>
      <c r="E4030" s="58"/>
    </row>
    <row r="4031" spans="4:5" s="45" customFormat="1" ht="14.25" hidden="1" x14ac:dyDescent="0.2">
      <c r="D4031" s="57"/>
      <c r="E4031" s="58"/>
    </row>
    <row r="4032" spans="4:5" s="45" customFormat="1" ht="14.25" hidden="1" x14ac:dyDescent="0.2">
      <c r="D4032" s="57"/>
      <c r="E4032" s="58"/>
    </row>
    <row r="4033" spans="4:5" s="45" customFormat="1" ht="14.25" hidden="1" x14ac:dyDescent="0.2">
      <c r="D4033" s="57"/>
      <c r="E4033" s="58"/>
    </row>
    <row r="4034" spans="4:5" s="45" customFormat="1" ht="14.25" hidden="1" x14ac:dyDescent="0.2">
      <c r="D4034" s="57"/>
      <c r="E4034" s="58"/>
    </row>
    <row r="4035" spans="4:5" s="45" customFormat="1" ht="14.25" hidden="1" x14ac:dyDescent="0.2">
      <c r="D4035" s="57"/>
      <c r="E4035" s="58"/>
    </row>
    <row r="4036" spans="4:5" s="45" customFormat="1" ht="14.25" hidden="1" x14ac:dyDescent="0.2">
      <c r="D4036" s="57"/>
      <c r="E4036" s="58"/>
    </row>
    <row r="4037" spans="4:5" s="45" customFormat="1" ht="14.25" hidden="1" x14ac:dyDescent="0.2">
      <c r="D4037" s="57"/>
      <c r="E4037" s="58"/>
    </row>
    <row r="4038" spans="4:5" s="45" customFormat="1" ht="14.25" hidden="1" x14ac:dyDescent="0.2">
      <c r="D4038" s="57"/>
      <c r="E4038" s="58"/>
    </row>
    <row r="4039" spans="4:5" s="45" customFormat="1" ht="14.25" hidden="1" x14ac:dyDescent="0.2">
      <c r="D4039" s="57"/>
      <c r="E4039" s="58"/>
    </row>
    <row r="4040" spans="4:5" s="45" customFormat="1" ht="14.25" hidden="1" x14ac:dyDescent="0.2">
      <c r="D4040" s="57"/>
      <c r="E4040" s="58"/>
    </row>
    <row r="4041" spans="4:5" s="45" customFormat="1" ht="14.25" hidden="1" x14ac:dyDescent="0.2">
      <c r="D4041" s="57"/>
      <c r="E4041" s="58"/>
    </row>
    <row r="4042" spans="4:5" s="45" customFormat="1" ht="14.25" hidden="1" x14ac:dyDescent="0.2">
      <c r="D4042" s="57"/>
      <c r="E4042" s="58"/>
    </row>
    <row r="4043" spans="4:5" s="45" customFormat="1" ht="14.25" hidden="1" x14ac:dyDescent="0.2">
      <c r="D4043" s="57"/>
      <c r="E4043" s="58"/>
    </row>
    <row r="4044" spans="4:5" s="45" customFormat="1" ht="14.25" hidden="1" x14ac:dyDescent="0.2">
      <c r="D4044" s="57"/>
      <c r="E4044" s="58"/>
    </row>
    <row r="4045" spans="4:5" s="45" customFormat="1" ht="14.25" hidden="1" x14ac:dyDescent="0.2">
      <c r="D4045" s="57"/>
      <c r="E4045" s="58"/>
    </row>
    <row r="4046" spans="4:5" s="45" customFormat="1" ht="14.25" hidden="1" x14ac:dyDescent="0.2">
      <c r="D4046" s="57"/>
      <c r="E4046" s="58"/>
    </row>
    <row r="4047" spans="4:5" s="45" customFormat="1" ht="14.25" hidden="1" x14ac:dyDescent="0.2">
      <c r="D4047" s="57"/>
      <c r="E4047" s="58"/>
    </row>
    <row r="4048" spans="4:5" s="45" customFormat="1" ht="14.25" hidden="1" x14ac:dyDescent="0.2">
      <c r="D4048" s="57"/>
      <c r="E4048" s="58"/>
    </row>
    <row r="4049" spans="4:5" s="45" customFormat="1" ht="14.25" hidden="1" x14ac:dyDescent="0.2">
      <c r="D4049" s="57"/>
      <c r="E4049" s="58"/>
    </row>
    <row r="4050" spans="4:5" s="45" customFormat="1" ht="14.25" hidden="1" x14ac:dyDescent="0.2">
      <c r="D4050" s="57"/>
      <c r="E4050" s="58"/>
    </row>
    <row r="4051" spans="4:5" s="45" customFormat="1" ht="14.25" hidden="1" x14ac:dyDescent="0.2">
      <c r="D4051" s="57"/>
      <c r="E4051" s="58"/>
    </row>
    <row r="4052" spans="4:5" s="45" customFormat="1" ht="14.25" hidden="1" x14ac:dyDescent="0.2">
      <c r="D4052" s="57"/>
      <c r="E4052" s="58"/>
    </row>
    <row r="4053" spans="4:5" s="45" customFormat="1" ht="14.25" hidden="1" x14ac:dyDescent="0.2">
      <c r="D4053" s="57"/>
      <c r="E4053" s="58"/>
    </row>
    <row r="4054" spans="4:5" s="45" customFormat="1" ht="14.25" hidden="1" x14ac:dyDescent="0.2">
      <c r="D4054" s="57"/>
      <c r="E4054" s="58"/>
    </row>
    <row r="4055" spans="4:5" s="45" customFormat="1" ht="14.25" hidden="1" x14ac:dyDescent="0.2">
      <c r="D4055" s="57"/>
      <c r="E4055" s="58"/>
    </row>
    <row r="4056" spans="4:5" s="45" customFormat="1" ht="14.25" hidden="1" x14ac:dyDescent="0.2">
      <c r="D4056" s="57"/>
      <c r="E4056" s="58"/>
    </row>
    <row r="4057" spans="4:5" s="45" customFormat="1" ht="14.25" hidden="1" x14ac:dyDescent="0.2">
      <c r="D4057" s="57"/>
      <c r="E4057" s="58"/>
    </row>
    <row r="4058" spans="4:5" s="45" customFormat="1" ht="14.25" hidden="1" x14ac:dyDescent="0.2">
      <c r="D4058" s="57"/>
      <c r="E4058" s="58"/>
    </row>
    <row r="4059" spans="4:5" s="45" customFormat="1" ht="14.25" hidden="1" x14ac:dyDescent="0.2">
      <c r="D4059" s="57"/>
      <c r="E4059" s="58"/>
    </row>
    <row r="4060" spans="4:5" s="45" customFormat="1" ht="14.25" hidden="1" x14ac:dyDescent="0.2">
      <c r="D4060" s="57"/>
      <c r="E4060" s="58"/>
    </row>
    <row r="4061" spans="4:5" s="45" customFormat="1" ht="14.25" hidden="1" x14ac:dyDescent="0.2">
      <c r="D4061" s="57"/>
      <c r="E4061" s="58"/>
    </row>
    <row r="4062" spans="4:5" s="45" customFormat="1" ht="14.25" hidden="1" x14ac:dyDescent="0.2">
      <c r="D4062" s="57"/>
      <c r="E4062" s="58"/>
    </row>
    <row r="4063" spans="4:5" s="45" customFormat="1" ht="14.25" hidden="1" x14ac:dyDescent="0.2">
      <c r="D4063" s="57"/>
      <c r="E4063" s="58"/>
    </row>
    <row r="4064" spans="4:5" s="45" customFormat="1" ht="14.25" hidden="1" x14ac:dyDescent="0.2">
      <c r="D4064" s="57"/>
      <c r="E4064" s="58"/>
    </row>
    <row r="4065" spans="4:5" s="45" customFormat="1" ht="14.25" hidden="1" x14ac:dyDescent="0.2">
      <c r="D4065" s="57"/>
      <c r="E4065" s="58"/>
    </row>
    <row r="4066" spans="4:5" s="45" customFormat="1" ht="14.25" hidden="1" x14ac:dyDescent="0.2">
      <c r="D4066" s="57"/>
      <c r="E4066" s="58"/>
    </row>
    <row r="4067" spans="4:5" s="45" customFormat="1" ht="14.25" hidden="1" x14ac:dyDescent="0.2">
      <c r="D4067" s="57"/>
      <c r="E4067" s="58"/>
    </row>
    <row r="4068" spans="4:5" s="45" customFormat="1" ht="14.25" hidden="1" x14ac:dyDescent="0.2">
      <c r="D4068" s="57"/>
      <c r="E4068" s="58"/>
    </row>
    <row r="4069" spans="4:5" s="45" customFormat="1" ht="14.25" hidden="1" x14ac:dyDescent="0.2">
      <c r="D4069" s="57"/>
      <c r="E4069" s="58"/>
    </row>
    <row r="4070" spans="4:5" s="45" customFormat="1" ht="14.25" hidden="1" x14ac:dyDescent="0.2">
      <c r="D4070" s="57"/>
      <c r="E4070" s="58"/>
    </row>
    <row r="4071" spans="4:5" s="45" customFormat="1" ht="14.25" hidden="1" x14ac:dyDescent="0.2">
      <c r="D4071" s="57"/>
      <c r="E4071" s="58"/>
    </row>
    <row r="4072" spans="4:5" s="45" customFormat="1" ht="14.25" hidden="1" x14ac:dyDescent="0.2">
      <c r="D4072" s="57"/>
      <c r="E4072" s="58"/>
    </row>
    <row r="4073" spans="4:5" s="45" customFormat="1" ht="14.25" hidden="1" x14ac:dyDescent="0.2">
      <c r="D4073" s="57"/>
      <c r="E4073" s="58"/>
    </row>
    <row r="4074" spans="4:5" s="45" customFormat="1" ht="14.25" hidden="1" x14ac:dyDescent="0.2">
      <c r="D4074" s="57"/>
      <c r="E4074" s="58"/>
    </row>
    <row r="4075" spans="4:5" s="45" customFormat="1" ht="14.25" hidden="1" x14ac:dyDescent="0.2">
      <c r="D4075" s="57"/>
      <c r="E4075" s="58"/>
    </row>
    <row r="4076" spans="4:5" s="45" customFormat="1" ht="14.25" hidden="1" x14ac:dyDescent="0.2">
      <c r="D4076" s="57"/>
      <c r="E4076" s="58"/>
    </row>
    <row r="4077" spans="4:5" s="45" customFormat="1" ht="14.25" hidden="1" x14ac:dyDescent="0.2">
      <c r="D4077" s="57"/>
      <c r="E4077" s="58"/>
    </row>
    <row r="4078" spans="4:5" s="45" customFormat="1" ht="14.25" hidden="1" x14ac:dyDescent="0.2">
      <c r="D4078" s="57"/>
      <c r="E4078" s="58"/>
    </row>
    <row r="4079" spans="4:5" s="45" customFormat="1" ht="14.25" hidden="1" x14ac:dyDescent="0.2">
      <c r="D4079" s="57"/>
      <c r="E4079" s="58"/>
    </row>
    <row r="4080" spans="4:5" s="45" customFormat="1" ht="14.25" hidden="1" x14ac:dyDescent="0.2">
      <c r="D4080" s="57"/>
      <c r="E4080" s="58"/>
    </row>
    <row r="4081" spans="4:5" s="45" customFormat="1" ht="14.25" hidden="1" x14ac:dyDescent="0.2">
      <c r="D4081" s="57"/>
      <c r="E4081" s="58"/>
    </row>
    <row r="4082" spans="4:5" s="45" customFormat="1" ht="14.25" hidden="1" x14ac:dyDescent="0.2">
      <c r="D4082" s="57"/>
      <c r="E4082" s="58"/>
    </row>
    <row r="4083" spans="4:5" s="45" customFormat="1" ht="14.25" hidden="1" x14ac:dyDescent="0.2">
      <c r="D4083" s="57"/>
      <c r="E4083" s="58"/>
    </row>
    <row r="4084" spans="4:5" s="45" customFormat="1" ht="14.25" hidden="1" x14ac:dyDescent="0.2">
      <c r="D4084" s="57"/>
      <c r="E4084" s="58"/>
    </row>
    <row r="4085" spans="4:5" s="45" customFormat="1" ht="14.25" hidden="1" x14ac:dyDescent="0.2">
      <c r="D4085" s="57"/>
      <c r="E4085" s="58"/>
    </row>
    <row r="4086" spans="4:5" s="45" customFormat="1" ht="14.25" hidden="1" x14ac:dyDescent="0.2">
      <c r="D4086" s="57"/>
      <c r="E4086" s="58"/>
    </row>
    <row r="4087" spans="4:5" s="45" customFormat="1" ht="14.25" hidden="1" x14ac:dyDescent="0.2">
      <c r="D4087" s="57"/>
      <c r="E4087" s="58"/>
    </row>
    <row r="4088" spans="4:5" s="45" customFormat="1" ht="14.25" hidden="1" x14ac:dyDescent="0.2">
      <c r="D4088" s="57"/>
      <c r="E4088" s="58"/>
    </row>
    <row r="4089" spans="4:5" s="45" customFormat="1" ht="14.25" hidden="1" x14ac:dyDescent="0.2">
      <c r="D4089" s="57"/>
      <c r="E4089" s="58"/>
    </row>
    <row r="4090" spans="4:5" s="45" customFormat="1" ht="14.25" hidden="1" x14ac:dyDescent="0.2">
      <c r="D4090" s="57"/>
      <c r="E4090" s="58"/>
    </row>
    <row r="4091" spans="4:5" s="45" customFormat="1" ht="14.25" hidden="1" x14ac:dyDescent="0.2">
      <c r="D4091" s="57"/>
      <c r="E4091" s="58"/>
    </row>
    <row r="4092" spans="4:5" s="45" customFormat="1" ht="14.25" hidden="1" x14ac:dyDescent="0.2">
      <c r="D4092" s="57"/>
      <c r="E4092" s="58"/>
    </row>
    <row r="4093" spans="4:5" s="45" customFormat="1" ht="14.25" hidden="1" x14ac:dyDescent="0.2">
      <c r="D4093" s="57"/>
      <c r="E4093" s="58"/>
    </row>
    <row r="4094" spans="4:5" s="45" customFormat="1" ht="14.25" hidden="1" x14ac:dyDescent="0.2">
      <c r="D4094" s="57"/>
      <c r="E4094" s="58"/>
    </row>
    <row r="4095" spans="4:5" s="45" customFormat="1" ht="14.25" hidden="1" x14ac:dyDescent="0.2">
      <c r="D4095" s="57"/>
      <c r="E4095" s="58"/>
    </row>
    <row r="4096" spans="4:5" s="45" customFormat="1" ht="14.25" hidden="1" x14ac:dyDescent="0.2">
      <c r="D4096" s="57"/>
      <c r="E4096" s="58"/>
    </row>
    <row r="4097" spans="4:5" s="45" customFormat="1" ht="14.25" hidden="1" x14ac:dyDescent="0.2">
      <c r="D4097" s="57"/>
      <c r="E4097" s="58"/>
    </row>
    <row r="4098" spans="4:5" s="45" customFormat="1" ht="14.25" hidden="1" x14ac:dyDescent="0.2">
      <c r="D4098" s="57"/>
      <c r="E4098" s="58"/>
    </row>
    <row r="4099" spans="4:5" s="45" customFormat="1" ht="14.25" hidden="1" x14ac:dyDescent="0.2">
      <c r="D4099" s="57"/>
      <c r="E4099" s="58"/>
    </row>
    <row r="4100" spans="4:5" s="45" customFormat="1" ht="14.25" hidden="1" x14ac:dyDescent="0.2">
      <c r="D4100" s="57"/>
      <c r="E4100" s="58"/>
    </row>
    <row r="4101" spans="4:5" s="45" customFormat="1" ht="14.25" hidden="1" x14ac:dyDescent="0.2">
      <c r="D4101" s="57"/>
      <c r="E4101" s="58"/>
    </row>
    <row r="4102" spans="4:5" s="45" customFormat="1" ht="14.25" hidden="1" x14ac:dyDescent="0.2">
      <c r="D4102" s="57"/>
      <c r="E4102" s="58"/>
    </row>
    <row r="4103" spans="4:5" s="45" customFormat="1" ht="14.25" hidden="1" x14ac:dyDescent="0.2">
      <c r="D4103" s="57"/>
      <c r="E4103" s="58"/>
    </row>
    <row r="4104" spans="4:5" s="45" customFormat="1" ht="14.25" hidden="1" x14ac:dyDescent="0.2">
      <c r="D4104" s="57"/>
      <c r="E4104" s="58"/>
    </row>
    <row r="4105" spans="4:5" s="45" customFormat="1" ht="14.25" hidden="1" x14ac:dyDescent="0.2">
      <c r="D4105" s="57"/>
      <c r="E4105" s="58"/>
    </row>
    <row r="4106" spans="4:5" s="45" customFormat="1" ht="14.25" hidden="1" x14ac:dyDescent="0.2">
      <c r="D4106" s="57"/>
      <c r="E4106" s="58"/>
    </row>
    <row r="4107" spans="4:5" s="45" customFormat="1" ht="14.25" hidden="1" x14ac:dyDescent="0.2">
      <c r="D4107" s="57"/>
      <c r="E4107" s="58"/>
    </row>
    <row r="4108" spans="4:5" s="45" customFormat="1" ht="14.25" hidden="1" x14ac:dyDescent="0.2">
      <c r="D4108" s="57"/>
      <c r="E4108" s="58"/>
    </row>
    <row r="4109" spans="4:5" s="45" customFormat="1" ht="14.25" hidden="1" x14ac:dyDescent="0.2">
      <c r="D4109" s="57"/>
      <c r="E4109" s="58"/>
    </row>
    <row r="4110" spans="4:5" s="45" customFormat="1" ht="14.25" hidden="1" x14ac:dyDescent="0.2">
      <c r="D4110" s="57"/>
      <c r="E4110" s="58"/>
    </row>
    <row r="4111" spans="4:5" s="45" customFormat="1" ht="14.25" hidden="1" x14ac:dyDescent="0.2">
      <c r="D4111" s="57"/>
      <c r="E4111" s="58"/>
    </row>
    <row r="4112" spans="4:5" s="45" customFormat="1" ht="14.25" hidden="1" x14ac:dyDescent="0.2">
      <c r="D4112" s="57"/>
      <c r="E4112" s="58"/>
    </row>
    <row r="4113" spans="4:5" s="45" customFormat="1" ht="14.25" hidden="1" x14ac:dyDescent="0.2">
      <c r="D4113" s="57"/>
      <c r="E4113" s="58"/>
    </row>
    <row r="4114" spans="4:5" s="45" customFormat="1" ht="14.25" hidden="1" x14ac:dyDescent="0.2">
      <c r="D4114" s="57"/>
      <c r="E4114" s="58"/>
    </row>
    <row r="4115" spans="4:5" s="45" customFormat="1" ht="14.25" hidden="1" x14ac:dyDescent="0.2">
      <c r="D4115" s="57"/>
      <c r="E4115" s="58"/>
    </row>
    <row r="4116" spans="4:5" s="45" customFormat="1" ht="14.25" hidden="1" x14ac:dyDescent="0.2">
      <c r="D4116" s="57"/>
      <c r="E4116" s="58"/>
    </row>
    <row r="4117" spans="4:5" s="45" customFormat="1" ht="14.25" hidden="1" x14ac:dyDescent="0.2">
      <c r="D4117" s="57"/>
      <c r="E4117" s="58"/>
    </row>
    <row r="4118" spans="4:5" s="45" customFormat="1" ht="14.25" hidden="1" x14ac:dyDescent="0.2">
      <c r="D4118" s="57"/>
      <c r="E4118" s="58"/>
    </row>
    <row r="4119" spans="4:5" s="45" customFormat="1" ht="14.25" hidden="1" x14ac:dyDescent="0.2">
      <c r="D4119" s="57"/>
      <c r="E4119" s="58"/>
    </row>
    <row r="4120" spans="4:5" s="45" customFormat="1" ht="14.25" hidden="1" x14ac:dyDescent="0.2">
      <c r="D4120" s="57"/>
      <c r="E4120" s="58"/>
    </row>
    <row r="4121" spans="4:5" s="45" customFormat="1" ht="14.25" hidden="1" x14ac:dyDescent="0.2">
      <c r="D4121" s="57"/>
      <c r="E4121" s="58"/>
    </row>
    <row r="4122" spans="4:5" s="45" customFormat="1" ht="14.25" hidden="1" x14ac:dyDescent="0.2">
      <c r="D4122" s="57"/>
      <c r="E4122" s="58"/>
    </row>
    <row r="4123" spans="4:5" s="45" customFormat="1" ht="14.25" hidden="1" x14ac:dyDescent="0.2">
      <c r="D4123" s="57"/>
      <c r="E4123" s="58"/>
    </row>
    <row r="4124" spans="4:5" s="45" customFormat="1" ht="14.25" hidden="1" x14ac:dyDescent="0.2">
      <c r="D4124" s="57"/>
      <c r="E4124" s="58"/>
    </row>
    <row r="4125" spans="4:5" s="45" customFormat="1" ht="14.25" hidden="1" x14ac:dyDescent="0.2">
      <c r="D4125" s="57"/>
      <c r="E4125" s="58"/>
    </row>
    <row r="4126" spans="4:5" s="45" customFormat="1" ht="14.25" hidden="1" x14ac:dyDescent="0.2">
      <c r="D4126" s="57"/>
      <c r="E4126" s="58"/>
    </row>
    <row r="4127" spans="4:5" s="45" customFormat="1" ht="14.25" hidden="1" x14ac:dyDescent="0.2">
      <c r="D4127" s="57"/>
      <c r="E4127" s="58"/>
    </row>
    <row r="4128" spans="4:5" s="45" customFormat="1" ht="14.25" hidden="1" x14ac:dyDescent="0.2">
      <c r="D4128" s="57"/>
      <c r="E4128" s="58"/>
    </row>
    <row r="4129" spans="4:5" s="45" customFormat="1" ht="14.25" hidden="1" x14ac:dyDescent="0.2">
      <c r="D4129" s="57"/>
      <c r="E4129" s="58"/>
    </row>
    <row r="4130" spans="4:5" s="45" customFormat="1" ht="14.25" hidden="1" x14ac:dyDescent="0.2">
      <c r="D4130" s="57"/>
      <c r="E4130" s="58"/>
    </row>
    <row r="4131" spans="4:5" s="45" customFormat="1" ht="14.25" hidden="1" x14ac:dyDescent="0.2">
      <c r="D4131" s="57"/>
      <c r="E4131" s="58"/>
    </row>
    <row r="4132" spans="4:5" s="45" customFormat="1" ht="14.25" hidden="1" x14ac:dyDescent="0.2">
      <c r="D4132" s="57"/>
      <c r="E4132" s="58"/>
    </row>
    <row r="4133" spans="4:5" s="45" customFormat="1" ht="14.25" hidden="1" x14ac:dyDescent="0.2">
      <c r="D4133" s="57"/>
      <c r="E4133" s="58"/>
    </row>
    <row r="4134" spans="4:5" s="45" customFormat="1" ht="14.25" hidden="1" x14ac:dyDescent="0.2">
      <c r="D4134" s="57"/>
      <c r="E4134" s="58"/>
    </row>
    <row r="4135" spans="4:5" s="45" customFormat="1" ht="14.25" hidden="1" x14ac:dyDescent="0.2">
      <c r="D4135" s="57"/>
      <c r="E4135" s="58"/>
    </row>
    <row r="4136" spans="4:5" s="45" customFormat="1" ht="14.25" hidden="1" x14ac:dyDescent="0.2">
      <c r="D4136" s="57"/>
      <c r="E4136" s="58"/>
    </row>
    <row r="4137" spans="4:5" s="45" customFormat="1" ht="14.25" hidden="1" x14ac:dyDescent="0.2">
      <c r="D4137" s="57"/>
      <c r="E4137" s="58"/>
    </row>
    <row r="4138" spans="4:5" s="45" customFormat="1" ht="14.25" hidden="1" x14ac:dyDescent="0.2">
      <c r="D4138" s="57"/>
      <c r="E4138" s="58"/>
    </row>
    <row r="4139" spans="4:5" s="45" customFormat="1" ht="14.25" hidden="1" x14ac:dyDescent="0.2">
      <c r="D4139" s="57"/>
      <c r="E4139" s="58"/>
    </row>
    <row r="4140" spans="4:5" s="45" customFormat="1" ht="14.25" hidden="1" x14ac:dyDescent="0.2">
      <c r="D4140" s="57"/>
      <c r="E4140" s="58"/>
    </row>
    <row r="4141" spans="4:5" s="45" customFormat="1" ht="14.25" hidden="1" x14ac:dyDescent="0.2">
      <c r="D4141" s="57"/>
      <c r="E4141" s="58"/>
    </row>
    <row r="4142" spans="4:5" s="45" customFormat="1" ht="14.25" hidden="1" x14ac:dyDescent="0.2">
      <c r="D4142" s="57"/>
      <c r="E4142" s="58"/>
    </row>
    <row r="4143" spans="4:5" s="45" customFormat="1" ht="14.25" hidden="1" x14ac:dyDescent="0.2">
      <c r="D4143" s="57"/>
      <c r="E4143" s="58"/>
    </row>
    <row r="4144" spans="4:5" s="45" customFormat="1" ht="14.25" hidden="1" x14ac:dyDescent="0.2">
      <c r="D4144" s="57"/>
      <c r="E4144" s="58"/>
    </row>
    <row r="4145" spans="4:5" s="45" customFormat="1" ht="14.25" hidden="1" x14ac:dyDescent="0.2">
      <c r="D4145" s="57"/>
      <c r="E4145" s="58"/>
    </row>
    <row r="4146" spans="4:5" s="45" customFormat="1" ht="14.25" hidden="1" x14ac:dyDescent="0.2">
      <c r="D4146" s="57"/>
      <c r="E4146" s="58"/>
    </row>
    <row r="4147" spans="4:5" s="45" customFormat="1" ht="14.25" hidden="1" x14ac:dyDescent="0.2">
      <c r="D4147" s="57"/>
      <c r="E4147" s="58"/>
    </row>
    <row r="4148" spans="4:5" s="45" customFormat="1" ht="14.25" hidden="1" x14ac:dyDescent="0.2">
      <c r="D4148" s="57"/>
      <c r="E4148" s="58"/>
    </row>
    <row r="4149" spans="4:5" s="45" customFormat="1" ht="14.25" hidden="1" x14ac:dyDescent="0.2">
      <c r="D4149" s="57"/>
      <c r="E4149" s="58"/>
    </row>
    <row r="4150" spans="4:5" s="45" customFormat="1" ht="14.25" hidden="1" x14ac:dyDescent="0.2">
      <c r="D4150" s="57"/>
      <c r="E4150" s="58"/>
    </row>
    <row r="4151" spans="4:5" s="45" customFormat="1" ht="14.25" hidden="1" x14ac:dyDescent="0.2">
      <c r="D4151" s="57"/>
      <c r="E4151" s="58"/>
    </row>
    <row r="4152" spans="4:5" s="45" customFormat="1" ht="14.25" hidden="1" x14ac:dyDescent="0.2">
      <c r="D4152" s="57"/>
      <c r="E4152" s="58"/>
    </row>
    <row r="4153" spans="4:5" s="45" customFormat="1" ht="14.25" hidden="1" x14ac:dyDescent="0.2">
      <c r="D4153" s="57"/>
      <c r="E4153" s="58"/>
    </row>
    <row r="4154" spans="4:5" s="45" customFormat="1" ht="14.25" hidden="1" x14ac:dyDescent="0.2">
      <c r="D4154" s="57"/>
      <c r="E4154" s="58"/>
    </row>
    <row r="4155" spans="4:5" s="45" customFormat="1" ht="14.25" hidden="1" x14ac:dyDescent="0.2">
      <c r="D4155" s="57"/>
      <c r="E4155" s="58"/>
    </row>
    <row r="4156" spans="4:5" s="45" customFormat="1" ht="14.25" hidden="1" x14ac:dyDescent="0.2">
      <c r="D4156" s="57"/>
      <c r="E4156" s="58"/>
    </row>
    <row r="4157" spans="4:5" s="45" customFormat="1" ht="14.25" hidden="1" x14ac:dyDescent="0.2">
      <c r="D4157" s="57"/>
      <c r="E4157" s="58"/>
    </row>
    <row r="4158" spans="4:5" s="45" customFormat="1" ht="14.25" hidden="1" x14ac:dyDescent="0.2">
      <c r="D4158" s="57"/>
      <c r="E4158" s="58"/>
    </row>
    <row r="4159" spans="4:5" s="45" customFormat="1" ht="14.25" hidden="1" x14ac:dyDescent="0.2">
      <c r="D4159" s="57"/>
      <c r="E4159" s="58"/>
    </row>
    <row r="4160" spans="4:5" s="45" customFormat="1" ht="14.25" hidden="1" x14ac:dyDescent="0.2">
      <c r="D4160" s="57"/>
      <c r="E4160" s="58"/>
    </row>
    <row r="4161" spans="4:5" s="45" customFormat="1" ht="14.25" hidden="1" x14ac:dyDescent="0.2">
      <c r="D4161" s="57"/>
      <c r="E4161" s="58"/>
    </row>
    <row r="4162" spans="4:5" s="45" customFormat="1" ht="14.25" hidden="1" x14ac:dyDescent="0.2">
      <c r="D4162" s="57"/>
      <c r="E4162" s="58"/>
    </row>
    <row r="4163" spans="4:5" s="45" customFormat="1" ht="14.25" hidden="1" x14ac:dyDescent="0.2">
      <c r="D4163" s="57"/>
      <c r="E4163" s="58"/>
    </row>
    <row r="4164" spans="4:5" s="45" customFormat="1" ht="14.25" hidden="1" x14ac:dyDescent="0.2">
      <c r="D4164" s="57"/>
      <c r="E4164" s="58"/>
    </row>
    <row r="4165" spans="4:5" s="45" customFormat="1" ht="14.25" hidden="1" x14ac:dyDescent="0.2">
      <c r="D4165" s="57"/>
      <c r="E4165" s="58"/>
    </row>
    <row r="4166" spans="4:5" s="45" customFormat="1" ht="14.25" hidden="1" x14ac:dyDescent="0.2">
      <c r="D4166" s="57"/>
      <c r="E4166" s="58"/>
    </row>
    <row r="4167" spans="4:5" s="45" customFormat="1" ht="14.25" hidden="1" x14ac:dyDescent="0.2">
      <c r="D4167" s="57"/>
      <c r="E4167" s="58"/>
    </row>
    <row r="4168" spans="4:5" s="45" customFormat="1" ht="14.25" hidden="1" x14ac:dyDescent="0.2">
      <c r="D4168" s="57"/>
      <c r="E4168" s="58"/>
    </row>
    <row r="4169" spans="4:5" s="45" customFormat="1" ht="14.25" hidden="1" x14ac:dyDescent="0.2">
      <c r="D4169" s="57"/>
      <c r="E4169" s="58"/>
    </row>
    <row r="4170" spans="4:5" s="45" customFormat="1" ht="14.25" hidden="1" x14ac:dyDescent="0.2">
      <c r="D4170" s="57"/>
      <c r="E4170" s="58"/>
    </row>
    <row r="4171" spans="4:5" s="45" customFormat="1" ht="14.25" hidden="1" x14ac:dyDescent="0.2">
      <c r="D4171" s="57"/>
      <c r="E4171" s="58"/>
    </row>
    <row r="4172" spans="4:5" s="45" customFormat="1" ht="14.25" hidden="1" x14ac:dyDescent="0.2">
      <c r="D4172" s="57"/>
      <c r="E4172" s="58"/>
    </row>
    <row r="4173" spans="4:5" s="45" customFormat="1" ht="14.25" hidden="1" x14ac:dyDescent="0.2">
      <c r="D4173" s="57"/>
      <c r="E4173" s="58"/>
    </row>
    <row r="4174" spans="4:5" s="45" customFormat="1" ht="14.25" hidden="1" x14ac:dyDescent="0.2">
      <c r="D4174" s="57"/>
      <c r="E4174" s="58"/>
    </row>
    <row r="4175" spans="4:5" s="45" customFormat="1" ht="14.25" hidden="1" x14ac:dyDescent="0.2">
      <c r="D4175" s="57"/>
      <c r="E4175" s="58"/>
    </row>
    <row r="4176" spans="4:5" s="45" customFormat="1" ht="14.25" hidden="1" x14ac:dyDescent="0.2">
      <c r="D4176" s="57"/>
      <c r="E4176" s="58"/>
    </row>
    <row r="4177" spans="4:5" s="45" customFormat="1" ht="14.25" hidden="1" x14ac:dyDescent="0.2">
      <c r="D4177" s="57"/>
      <c r="E4177" s="58"/>
    </row>
    <row r="4178" spans="4:5" s="45" customFormat="1" ht="14.25" hidden="1" x14ac:dyDescent="0.2">
      <c r="D4178" s="57"/>
      <c r="E4178" s="58"/>
    </row>
    <row r="4179" spans="4:5" s="45" customFormat="1" ht="14.25" hidden="1" x14ac:dyDescent="0.2">
      <c r="D4179" s="57"/>
      <c r="E4179" s="58"/>
    </row>
    <row r="4180" spans="4:5" s="45" customFormat="1" ht="14.25" hidden="1" x14ac:dyDescent="0.2">
      <c r="D4180" s="57"/>
      <c r="E4180" s="58"/>
    </row>
    <row r="4181" spans="4:5" s="45" customFormat="1" ht="14.25" hidden="1" x14ac:dyDescent="0.2">
      <c r="D4181" s="57"/>
      <c r="E4181" s="58"/>
    </row>
    <row r="4182" spans="4:5" s="45" customFormat="1" ht="14.25" hidden="1" x14ac:dyDescent="0.2">
      <c r="D4182" s="57"/>
      <c r="E4182" s="58"/>
    </row>
    <row r="4183" spans="4:5" s="45" customFormat="1" ht="14.25" hidden="1" x14ac:dyDescent="0.2">
      <c r="D4183" s="57"/>
      <c r="E4183" s="58"/>
    </row>
    <row r="4184" spans="4:5" s="45" customFormat="1" ht="14.25" hidden="1" x14ac:dyDescent="0.2">
      <c r="D4184" s="57"/>
      <c r="E4184" s="58"/>
    </row>
    <row r="4185" spans="4:5" s="45" customFormat="1" ht="14.25" hidden="1" x14ac:dyDescent="0.2">
      <c r="D4185" s="57"/>
      <c r="E4185" s="58"/>
    </row>
    <row r="4186" spans="4:5" s="45" customFormat="1" ht="14.25" hidden="1" x14ac:dyDescent="0.2">
      <c r="D4186" s="57"/>
      <c r="E4186" s="58"/>
    </row>
    <row r="4187" spans="4:5" s="45" customFormat="1" ht="14.25" hidden="1" x14ac:dyDescent="0.2">
      <c r="D4187" s="57"/>
      <c r="E4187" s="58"/>
    </row>
    <row r="4188" spans="4:5" s="45" customFormat="1" ht="14.25" hidden="1" x14ac:dyDescent="0.2">
      <c r="D4188" s="57"/>
      <c r="E4188" s="58"/>
    </row>
    <row r="4189" spans="4:5" s="45" customFormat="1" ht="14.25" hidden="1" x14ac:dyDescent="0.2">
      <c r="D4189" s="57"/>
      <c r="E4189" s="58"/>
    </row>
    <row r="4190" spans="4:5" s="45" customFormat="1" ht="14.25" hidden="1" x14ac:dyDescent="0.2">
      <c r="D4190" s="57"/>
      <c r="E4190" s="58"/>
    </row>
    <row r="4191" spans="4:5" s="45" customFormat="1" ht="14.25" hidden="1" x14ac:dyDescent="0.2">
      <c r="D4191" s="57"/>
      <c r="E4191" s="58"/>
    </row>
    <row r="4192" spans="4:5" s="45" customFormat="1" ht="14.25" hidden="1" x14ac:dyDescent="0.2">
      <c r="D4192" s="57"/>
      <c r="E4192" s="58"/>
    </row>
    <row r="4193" spans="4:5" s="45" customFormat="1" ht="14.25" hidden="1" x14ac:dyDescent="0.2">
      <c r="D4193" s="57"/>
      <c r="E4193" s="58"/>
    </row>
    <row r="4194" spans="4:5" s="45" customFormat="1" ht="14.25" hidden="1" x14ac:dyDescent="0.2">
      <c r="D4194" s="57"/>
      <c r="E4194" s="58"/>
    </row>
    <row r="4195" spans="4:5" s="45" customFormat="1" ht="14.25" hidden="1" x14ac:dyDescent="0.2">
      <c r="D4195" s="57"/>
      <c r="E4195" s="58"/>
    </row>
    <row r="4196" spans="4:5" s="45" customFormat="1" ht="14.25" hidden="1" x14ac:dyDescent="0.2">
      <c r="D4196" s="57"/>
      <c r="E4196" s="58"/>
    </row>
    <row r="4197" spans="4:5" s="45" customFormat="1" ht="14.25" hidden="1" x14ac:dyDescent="0.2">
      <c r="D4197" s="57"/>
      <c r="E4197" s="58"/>
    </row>
    <row r="4198" spans="4:5" s="45" customFormat="1" ht="14.25" hidden="1" x14ac:dyDescent="0.2">
      <c r="D4198" s="57"/>
      <c r="E4198" s="58"/>
    </row>
    <row r="4199" spans="4:5" s="45" customFormat="1" ht="14.25" hidden="1" x14ac:dyDescent="0.2">
      <c r="D4199" s="57"/>
      <c r="E4199" s="58"/>
    </row>
    <row r="4200" spans="4:5" s="45" customFormat="1" ht="14.25" hidden="1" x14ac:dyDescent="0.2">
      <c r="D4200" s="57"/>
      <c r="E4200" s="58"/>
    </row>
    <row r="4201" spans="4:5" s="45" customFormat="1" ht="14.25" hidden="1" x14ac:dyDescent="0.2">
      <c r="D4201" s="57"/>
      <c r="E4201" s="58"/>
    </row>
    <row r="4202" spans="4:5" s="45" customFormat="1" ht="14.25" hidden="1" x14ac:dyDescent="0.2">
      <c r="D4202" s="57"/>
      <c r="E4202" s="58"/>
    </row>
    <row r="4203" spans="4:5" s="45" customFormat="1" ht="14.25" hidden="1" x14ac:dyDescent="0.2">
      <c r="D4203" s="57"/>
      <c r="E4203" s="58"/>
    </row>
    <row r="4204" spans="4:5" s="45" customFormat="1" ht="14.25" hidden="1" x14ac:dyDescent="0.2">
      <c r="D4204" s="57"/>
      <c r="E4204" s="58"/>
    </row>
    <row r="4205" spans="4:5" s="45" customFormat="1" ht="14.25" hidden="1" x14ac:dyDescent="0.2">
      <c r="D4205" s="57"/>
      <c r="E4205" s="58"/>
    </row>
    <row r="4206" spans="4:5" s="45" customFormat="1" ht="14.25" hidden="1" x14ac:dyDescent="0.2">
      <c r="D4206" s="57"/>
      <c r="E4206" s="58"/>
    </row>
    <row r="4207" spans="4:5" s="45" customFormat="1" ht="14.25" hidden="1" x14ac:dyDescent="0.2">
      <c r="D4207" s="57"/>
      <c r="E4207" s="58"/>
    </row>
    <row r="4208" spans="4:5" s="45" customFormat="1" ht="14.25" hidden="1" x14ac:dyDescent="0.2">
      <c r="D4208" s="57"/>
      <c r="E4208" s="58"/>
    </row>
    <row r="4209" spans="4:5" s="45" customFormat="1" ht="14.25" hidden="1" x14ac:dyDescent="0.2">
      <c r="D4209" s="57"/>
      <c r="E4209" s="58"/>
    </row>
    <row r="4210" spans="4:5" s="45" customFormat="1" ht="14.25" hidden="1" x14ac:dyDescent="0.2">
      <c r="D4210" s="57"/>
      <c r="E4210" s="58"/>
    </row>
    <row r="4211" spans="4:5" s="45" customFormat="1" ht="14.25" hidden="1" x14ac:dyDescent="0.2">
      <c r="D4211" s="57"/>
      <c r="E4211" s="58"/>
    </row>
    <row r="4212" spans="4:5" s="45" customFormat="1" ht="14.25" hidden="1" x14ac:dyDescent="0.2">
      <c r="D4212" s="57"/>
      <c r="E4212" s="58"/>
    </row>
    <row r="4213" spans="4:5" s="45" customFormat="1" ht="14.25" hidden="1" x14ac:dyDescent="0.2">
      <c r="D4213" s="57"/>
      <c r="E4213" s="58"/>
    </row>
    <row r="4214" spans="4:5" s="45" customFormat="1" ht="14.25" hidden="1" x14ac:dyDescent="0.2">
      <c r="D4214" s="57"/>
      <c r="E4214" s="58"/>
    </row>
    <row r="4215" spans="4:5" s="45" customFormat="1" ht="14.25" hidden="1" x14ac:dyDescent="0.2">
      <c r="D4215" s="57"/>
      <c r="E4215" s="58"/>
    </row>
    <row r="4216" spans="4:5" s="45" customFormat="1" ht="14.25" hidden="1" x14ac:dyDescent="0.2">
      <c r="D4216" s="57"/>
      <c r="E4216" s="58"/>
    </row>
    <row r="4217" spans="4:5" s="45" customFormat="1" ht="14.25" hidden="1" x14ac:dyDescent="0.2">
      <c r="D4217" s="57"/>
      <c r="E4217" s="58"/>
    </row>
    <row r="4218" spans="4:5" s="45" customFormat="1" ht="14.25" hidden="1" x14ac:dyDescent="0.2">
      <c r="D4218" s="57"/>
      <c r="E4218" s="58"/>
    </row>
    <row r="4219" spans="4:5" s="45" customFormat="1" ht="14.25" hidden="1" x14ac:dyDescent="0.2">
      <c r="D4219" s="57"/>
      <c r="E4219" s="58"/>
    </row>
    <row r="4220" spans="4:5" s="45" customFormat="1" ht="14.25" hidden="1" x14ac:dyDescent="0.2">
      <c r="D4220" s="57"/>
      <c r="E4220" s="58"/>
    </row>
    <row r="4221" spans="4:5" s="45" customFormat="1" ht="14.25" hidden="1" x14ac:dyDescent="0.2">
      <c r="D4221" s="57"/>
      <c r="E4221" s="58"/>
    </row>
    <row r="4222" spans="4:5" s="45" customFormat="1" ht="14.25" hidden="1" x14ac:dyDescent="0.2">
      <c r="D4222" s="57"/>
      <c r="E4222" s="58"/>
    </row>
    <row r="4223" spans="4:5" s="45" customFormat="1" ht="14.25" hidden="1" x14ac:dyDescent="0.2">
      <c r="D4223" s="57"/>
      <c r="E4223" s="58"/>
    </row>
    <row r="4224" spans="4:5" s="45" customFormat="1" ht="14.25" hidden="1" x14ac:dyDescent="0.2">
      <c r="D4224" s="57"/>
      <c r="E4224" s="58"/>
    </row>
    <row r="4225" spans="4:5" s="45" customFormat="1" ht="14.25" hidden="1" x14ac:dyDescent="0.2">
      <c r="D4225" s="57"/>
      <c r="E4225" s="58"/>
    </row>
    <row r="4226" spans="4:5" s="45" customFormat="1" ht="14.25" hidden="1" x14ac:dyDescent="0.2">
      <c r="D4226" s="57"/>
      <c r="E4226" s="58"/>
    </row>
    <row r="4227" spans="4:5" s="45" customFormat="1" ht="14.25" hidden="1" x14ac:dyDescent="0.2">
      <c r="D4227" s="57"/>
      <c r="E4227" s="58"/>
    </row>
    <row r="4228" spans="4:5" s="45" customFormat="1" ht="14.25" hidden="1" x14ac:dyDescent="0.2">
      <c r="D4228" s="57"/>
      <c r="E4228" s="58"/>
    </row>
    <row r="4229" spans="4:5" s="45" customFormat="1" ht="14.25" hidden="1" x14ac:dyDescent="0.2">
      <c r="D4229" s="57"/>
      <c r="E4229" s="58"/>
    </row>
    <row r="4230" spans="4:5" s="45" customFormat="1" ht="14.25" hidden="1" x14ac:dyDescent="0.2">
      <c r="D4230" s="57"/>
      <c r="E4230" s="58"/>
    </row>
    <row r="4231" spans="4:5" s="45" customFormat="1" ht="14.25" hidden="1" x14ac:dyDescent="0.2">
      <c r="D4231" s="57"/>
      <c r="E4231" s="58"/>
    </row>
    <row r="4232" spans="4:5" s="45" customFormat="1" ht="14.25" hidden="1" x14ac:dyDescent="0.2">
      <c r="D4232" s="57"/>
      <c r="E4232" s="58"/>
    </row>
    <row r="4233" spans="4:5" s="45" customFormat="1" ht="14.25" hidden="1" x14ac:dyDescent="0.2">
      <c r="D4233" s="57"/>
      <c r="E4233" s="58"/>
    </row>
    <row r="4234" spans="4:5" s="45" customFormat="1" ht="14.25" hidden="1" x14ac:dyDescent="0.2">
      <c r="D4234" s="57"/>
      <c r="E4234" s="58"/>
    </row>
    <row r="4235" spans="4:5" s="45" customFormat="1" ht="14.25" hidden="1" x14ac:dyDescent="0.2">
      <c r="D4235" s="57"/>
      <c r="E4235" s="58"/>
    </row>
    <row r="4236" spans="4:5" s="45" customFormat="1" ht="14.25" hidden="1" x14ac:dyDescent="0.2">
      <c r="D4236" s="57"/>
      <c r="E4236" s="58"/>
    </row>
    <row r="4237" spans="4:5" s="45" customFormat="1" ht="14.25" hidden="1" x14ac:dyDescent="0.2">
      <c r="D4237" s="57"/>
      <c r="E4237" s="58"/>
    </row>
    <row r="4238" spans="4:5" s="45" customFormat="1" ht="14.25" hidden="1" x14ac:dyDescent="0.2">
      <c r="D4238" s="57"/>
      <c r="E4238" s="58"/>
    </row>
    <row r="4239" spans="4:5" s="45" customFormat="1" ht="14.25" hidden="1" x14ac:dyDescent="0.2">
      <c r="D4239" s="57"/>
      <c r="E4239" s="58"/>
    </row>
    <row r="4240" spans="4:5" s="45" customFormat="1" ht="14.25" hidden="1" x14ac:dyDescent="0.2">
      <c r="D4240" s="57"/>
      <c r="E4240" s="58"/>
    </row>
    <row r="4241" spans="4:5" s="45" customFormat="1" ht="14.25" hidden="1" x14ac:dyDescent="0.2">
      <c r="D4241" s="57"/>
      <c r="E4241" s="58"/>
    </row>
    <row r="4242" spans="4:5" s="45" customFormat="1" ht="14.25" hidden="1" x14ac:dyDescent="0.2">
      <c r="D4242" s="57"/>
      <c r="E4242" s="58"/>
    </row>
    <row r="4243" spans="4:5" s="45" customFormat="1" ht="14.25" hidden="1" x14ac:dyDescent="0.2">
      <c r="D4243" s="57"/>
      <c r="E4243" s="58"/>
    </row>
    <row r="4244" spans="4:5" s="45" customFormat="1" ht="14.25" hidden="1" x14ac:dyDescent="0.2">
      <c r="D4244" s="57"/>
      <c r="E4244" s="58"/>
    </row>
    <row r="4245" spans="4:5" s="45" customFormat="1" ht="14.25" hidden="1" x14ac:dyDescent="0.2">
      <c r="D4245" s="57"/>
      <c r="E4245" s="58"/>
    </row>
    <row r="4246" spans="4:5" s="45" customFormat="1" ht="14.25" hidden="1" x14ac:dyDescent="0.2">
      <c r="D4246" s="57"/>
      <c r="E4246" s="58"/>
    </row>
    <row r="4247" spans="4:5" s="45" customFormat="1" ht="14.25" hidden="1" x14ac:dyDescent="0.2">
      <c r="D4247" s="57"/>
      <c r="E4247" s="58"/>
    </row>
    <row r="4248" spans="4:5" s="45" customFormat="1" ht="14.25" hidden="1" x14ac:dyDescent="0.2">
      <c r="D4248" s="57"/>
      <c r="E4248" s="58"/>
    </row>
    <row r="4249" spans="4:5" s="45" customFormat="1" ht="14.25" hidden="1" x14ac:dyDescent="0.2">
      <c r="D4249" s="57"/>
      <c r="E4249" s="58"/>
    </row>
    <row r="4250" spans="4:5" s="45" customFormat="1" ht="14.25" hidden="1" x14ac:dyDescent="0.2">
      <c r="D4250" s="57"/>
      <c r="E4250" s="58"/>
    </row>
    <row r="4251" spans="4:5" s="45" customFormat="1" ht="14.25" hidden="1" x14ac:dyDescent="0.2">
      <c r="D4251" s="57"/>
      <c r="E4251" s="58"/>
    </row>
    <row r="4252" spans="4:5" s="45" customFormat="1" ht="14.25" hidden="1" x14ac:dyDescent="0.2">
      <c r="D4252" s="57"/>
      <c r="E4252" s="58"/>
    </row>
    <row r="4253" spans="4:5" s="45" customFormat="1" ht="14.25" hidden="1" x14ac:dyDescent="0.2">
      <c r="D4253" s="57"/>
      <c r="E4253" s="58"/>
    </row>
    <row r="4254" spans="4:5" s="45" customFormat="1" ht="14.25" hidden="1" x14ac:dyDescent="0.2">
      <c r="D4254" s="57"/>
      <c r="E4254" s="58"/>
    </row>
    <row r="4255" spans="4:5" s="45" customFormat="1" ht="14.25" hidden="1" x14ac:dyDescent="0.2">
      <c r="D4255" s="57"/>
      <c r="E4255" s="58"/>
    </row>
    <row r="4256" spans="4:5" s="45" customFormat="1" ht="14.25" hidden="1" x14ac:dyDescent="0.2">
      <c r="D4256" s="57"/>
      <c r="E4256" s="58"/>
    </row>
    <row r="4257" spans="4:5" s="45" customFormat="1" ht="14.25" hidden="1" x14ac:dyDescent="0.2">
      <c r="D4257" s="57"/>
      <c r="E4257" s="58"/>
    </row>
    <row r="4258" spans="4:5" s="45" customFormat="1" ht="14.25" hidden="1" x14ac:dyDescent="0.2">
      <c r="D4258" s="57"/>
      <c r="E4258" s="58"/>
    </row>
    <row r="4259" spans="4:5" s="45" customFormat="1" ht="14.25" hidden="1" x14ac:dyDescent="0.2">
      <c r="D4259" s="57"/>
      <c r="E4259" s="58"/>
    </row>
    <row r="4260" spans="4:5" s="45" customFormat="1" ht="14.25" hidden="1" x14ac:dyDescent="0.2">
      <c r="D4260" s="57"/>
      <c r="E4260" s="58"/>
    </row>
    <row r="4261" spans="4:5" s="45" customFormat="1" ht="14.25" hidden="1" x14ac:dyDescent="0.2">
      <c r="D4261" s="57"/>
      <c r="E4261" s="58"/>
    </row>
    <row r="4262" spans="4:5" s="45" customFormat="1" ht="14.25" hidden="1" x14ac:dyDescent="0.2">
      <c r="D4262" s="57"/>
      <c r="E4262" s="58"/>
    </row>
    <row r="4263" spans="4:5" s="45" customFormat="1" ht="14.25" hidden="1" x14ac:dyDescent="0.2">
      <c r="D4263" s="57"/>
      <c r="E4263" s="58"/>
    </row>
    <row r="4264" spans="4:5" s="45" customFormat="1" ht="14.25" hidden="1" x14ac:dyDescent="0.2">
      <c r="D4264" s="57"/>
      <c r="E4264" s="58"/>
    </row>
    <row r="4265" spans="4:5" s="45" customFormat="1" ht="14.25" hidden="1" x14ac:dyDescent="0.2">
      <c r="D4265" s="57"/>
      <c r="E4265" s="58"/>
    </row>
    <row r="4266" spans="4:5" s="45" customFormat="1" ht="14.25" hidden="1" x14ac:dyDescent="0.2">
      <c r="D4266" s="57"/>
      <c r="E4266" s="58"/>
    </row>
    <row r="4267" spans="4:5" s="45" customFormat="1" ht="14.25" hidden="1" x14ac:dyDescent="0.2">
      <c r="D4267" s="57"/>
      <c r="E4267" s="58"/>
    </row>
    <row r="4268" spans="4:5" s="45" customFormat="1" ht="14.25" hidden="1" x14ac:dyDescent="0.2">
      <c r="D4268" s="57"/>
      <c r="E4268" s="58"/>
    </row>
    <row r="4269" spans="4:5" s="45" customFormat="1" ht="14.25" hidden="1" x14ac:dyDescent="0.2">
      <c r="D4269" s="57"/>
      <c r="E4269" s="58"/>
    </row>
    <row r="4270" spans="4:5" s="45" customFormat="1" ht="14.25" hidden="1" x14ac:dyDescent="0.2">
      <c r="D4270" s="57"/>
      <c r="E4270" s="58"/>
    </row>
    <row r="4271" spans="4:5" s="45" customFormat="1" ht="14.25" hidden="1" x14ac:dyDescent="0.2">
      <c r="D4271" s="57"/>
      <c r="E4271" s="58"/>
    </row>
    <row r="4272" spans="4:5" s="45" customFormat="1" ht="14.25" hidden="1" x14ac:dyDescent="0.2">
      <c r="D4272" s="57"/>
      <c r="E4272" s="58"/>
    </row>
    <row r="4273" spans="4:5" s="45" customFormat="1" ht="14.25" hidden="1" x14ac:dyDescent="0.2">
      <c r="D4273" s="57"/>
      <c r="E4273" s="58"/>
    </row>
    <row r="4274" spans="4:5" s="45" customFormat="1" ht="14.25" hidden="1" x14ac:dyDescent="0.2">
      <c r="D4274" s="57"/>
      <c r="E4274" s="58"/>
    </row>
    <row r="4275" spans="4:5" s="45" customFormat="1" ht="14.25" hidden="1" x14ac:dyDescent="0.2">
      <c r="D4275" s="57"/>
      <c r="E4275" s="58"/>
    </row>
    <row r="4276" spans="4:5" s="45" customFormat="1" ht="14.25" hidden="1" x14ac:dyDescent="0.2">
      <c r="D4276" s="57"/>
      <c r="E4276" s="58"/>
    </row>
    <row r="4277" spans="4:5" s="45" customFormat="1" ht="14.25" hidden="1" x14ac:dyDescent="0.2">
      <c r="D4277" s="57"/>
      <c r="E4277" s="58"/>
    </row>
    <row r="4278" spans="4:5" s="45" customFormat="1" ht="14.25" hidden="1" x14ac:dyDescent="0.2">
      <c r="D4278" s="57"/>
      <c r="E4278" s="58"/>
    </row>
    <row r="4279" spans="4:5" s="45" customFormat="1" ht="14.25" hidden="1" x14ac:dyDescent="0.2">
      <c r="D4279" s="57"/>
      <c r="E4279" s="58"/>
    </row>
    <row r="4280" spans="4:5" s="45" customFormat="1" ht="14.25" hidden="1" x14ac:dyDescent="0.2">
      <c r="D4280" s="57"/>
      <c r="E4280" s="58"/>
    </row>
    <row r="4281" spans="4:5" s="45" customFormat="1" ht="14.25" hidden="1" x14ac:dyDescent="0.2">
      <c r="D4281" s="57"/>
      <c r="E4281" s="58"/>
    </row>
    <row r="4282" spans="4:5" s="45" customFormat="1" ht="14.25" hidden="1" x14ac:dyDescent="0.2">
      <c r="D4282" s="57"/>
      <c r="E4282" s="58"/>
    </row>
    <row r="4283" spans="4:5" s="45" customFormat="1" ht="14.25" hidden="1" x14ac:dyDescent="0.2">
      <c r="D4283" s="57"/>
      <c r="E4283" s="58"/>
    </row>
    <row r="4284" spans="4:5" s="45" customFormat="1" ht="14.25" hidden="1" x14ac:dyDescent="0.2">
      <c r="D4284" s="57"/>
      <c r="E4284" s="58"/>
    </row>
    <row r="4285" spans="4:5" s="45" customFormat="1" ht="14.25" hidden="1" x14ac:dyDescent="0.2">
      <c r="D4285" s="57"/>
      <c r="E4285" s="58"/>
    </row>
    <row r="4286" spans="4:5" s="45" customFormat="1" ht="14.25" hidden="1" x14ac:dyDescent="0.2">
      <c r="D4286" s="57"/>
      <c r="E4286" s="58"/>
    </row>
    <row r="4287" spans="4:5" s="45" customFormat="1" ht="14.25" hidden="1" x14ac:dyDescent="0.2">
      <c r="D4287" s="57"/>
      <c r="E4287" s="58"/>
    </row>
    <row r="4288" spans="4:5" s="45" customFormat="1" ht="14.25" hidden="1" x14ac:dyDescent="0.2">
      <c r="D4288" s="57"/>
      <c r="E4288" s="58"/>
    </row>
    <row r="4289" spans="4:5" s="45" customFormat="1" ht="14.25" hidden="1" x14ac:dyDescent="0.2">
      <c r="D4289" s="57"/>
      <c r="E4289" s="58"/>
    </row>
    <row r="4290" spans="4:5" s="45" customFormat="1" ht="14.25" hidden="1" x14ac:dyDescent="0.2">
      <c r="D4290" s="57"/>
      <c r="E4290" s="58"/>
    </row>
    <row r="4291" spans="4:5" s="45" customFormat="1" ht="14.25" hidden="1" x14ac:dyDescent="0.2">
      <c r="D4291" s="57"/>
      <c r="E4291" s="58"/>
    </row>
    <row r="4292" spans="4:5" s="45" customFormat="1" ht="14.25" hidden="1" x14ac:dyDescent="0.2">
      <c r="D4292" s="57"/>
      <c r="E4292" s="58"/>
    </row>
    <row r="4293" spans="4:5" s="45" customFormat="1" ht="14.25" hidden="1" x14ac:dyDescent="0.2">
      <c r="D4293" s="57"/>
      <c r="E4293" s="58"/>
    </row>
    <row r="4294" spans="4:5" s="45" customFormat="1" ht="14.25" hidden="1" x14ac:dyDescent="0.2">
      <c r="D4294" s="57"/>
      <c r="E4294" s="58"/>
    </row>
    <row r="4295" spans="4:5" s="45" customFormat="1" ht="14.25" hidden="1" x14ac:dyDescent="0.2">
      <c r="D4295" s="57"/>
      <c r="E4295" s="58"/>
    </row>
    <row r="4296" spans="4:5" s="45" customFormat="1" ht="14.25" hidden="1" x14ac:dyDescent="0.2">
      <c r="D4296" s="57"/>
      <c r="E4296" s="58"/>
    </row>
    <row r="4297" spans="4:5" s="45" customFormat="1" ht="14.25" hidden="1" x14ac:dyDescent="0.2">
      <c r="D4297" s="57"/>
      <c r="E4297" s="58"/>
    </row>
    <row r="4298" spans="4:5" s="45" customFormat="1" ht="14.25" hidden="1" x14ac:dyDescent="0.2">
      <c r="D4298" s="57"/>
      <c r="E4298" s="58"/>
    </row>
    <row r="4299" spans="4:5" s="45" customFormat="1" ht="14.25" hidden="1" x14ac:dyDescent="0.2">
      <c r="D4299" s="57"/>
      <c r="E4299" s="58"/>
    </row>
    <row r="4300" spans="4:5" s="45" customFormat="1" ht="14.25" hidden="1" x14ac:dyDescent="0.2">
      <c r="D4300" s="57"/>
      <c r="E4300" s="58"/>
    </row>
    <row r="4301" spans="4:5" s="45" customFormat="1" ht="14.25" hidden="1" x14ac:dyDescent="0.2">
      <c r="D4301" s="57"/>
      <c r="E4301" s="58"/>
    </row>
    <row r="4302" spans="4:5" s="45" customFormat="1" ht="14.25" hidden="1" x14ac:dyDescent="0.2">
      <c r="D4302" s="57"/>
      <c r="E4302" s="58"/>
    </row>
    <row r="4303" spans="4:5" s="45" customFormat="1" ht="14.25" hidden="1" x14ac:dyDescent="0.2">
      <c r="D4303" s="57"/>
      <c r="E4303" s="58"/>
    </row>
    <row r="4304" spans="4:5" s="45" customFormat="1" ht="14.25" hidden="1" x14ac:dyDescent="0.2">
      <c r="D4304" s="57"/>
      <c r="E4304" s="58"/>
    </row>
    <row r="4305" spans="4:5" s="45" customFormat="1" ht="14.25" hidden="1" x14ac:dyDescent="0.2">
      <c r="D4305" s="57"/>
      <c r="E4305" s="58"/>
    </row>
    <row r="4306" spans="4:5" s="45" customFormat="1" ht="14.25" hidden="1" x14ac:dyDescent="0.2">
      <c r="D4306" s="57"/>
      <c r="E4306" s="58"/>
    </row>
    <row r="4307" spans="4:5" s="45" customFormat="1" ht="14.25" hidden="1" x14ac:dyDescent="0.2">
      <c r="D4307" s="57"/>
      <c r="E4307" s="58"/>
    </row>
    <row r="4308" spans="4:5" s="45" customFormat="1" ht="14.25" hidden="1" x14ac:dyDescent="0.2">
      <c r="D4308" s="57"/>
      <c r="E4308" s="58"/>
    </row>
    <row r="4309" spans="4:5" s="45" customFormat="1" ht="14.25" hidden="1" x14ac:dyDescent="0.2">
      <c r="D4309" s="57"/>
      <c r="E4309" s="58"/>
    </row>
    <row r="4310" spans="4:5" s="45" customFormat="1" ht="14.25" hidden="1" x14ac:dyDescent="0.2">
      <c r="D4310" s="57"/>
      <c r="E4310" s="58"/>
    </row>
    <row r="4311" spans="4:5" s="45" customFormat="1" ht="14.25" hidden="1" x14ac:dyDescent="0.2">
      <c r="D4311" s="57"/>
      <c r="E4311" s="58"/>
    </row>
    <row r="4312" spans="4:5" s="45" customFormat="1" ht="14.25" hidden="1" x14ac:dyDescent="0.2">
      <c r="D4312" s="57"/>
      <c r="E4312" s="58"/>
    </row>
    <row r="4313" spans="4:5" s="45" customFormat="1" ht="14.25" hidden="1" x14ac:dyDescent="0.2">
      <c r="D4313" s="57"/>
      <c r="E4313" s="58"/>
    </row>
    <row r="4314" spans="4:5" s="45" customFormat="1" ht="14.25" hidden="1" x14ac:dyDescent="0.2">
      <c r="D4314" s="57"/>
      <c r="E4314" s="58"/>
    </row>
    <row r="4315" spans="4:5" s="45" customFormat="1" ht="14.25" hidden="1" x14ac:dyDescent="0.2">
      <c r="D4315" s="57"/>
      <c r="E4315" s="58"/>
    </row>
    <row r="4316" spans="4:5" s="45" customFormat="1" ht="14.25" hidden="1" x14ac:dyDescent="0.2">
      <c r="D4316" s="57"/>
      <c r="E4316" s="58"/>
    </row>
    <row r="4317" spans="4:5" s="45" customFormat="1" ht="14.25" hidden="1" x14ac:dyDescent="0.2">
      <c r="D4317" s="57"/>
      <c r="E4317" s="58"/>
    </row>
    <row r="4318" spans="4:5" s="45" customFormat="1" ht="14.25" hidden="1" x14ac:dyDescent="0.2">
      <c r="D4318" s="57"/>
      <c r="E4318" s="58"/>
    </row>
    <row r="4319" spans="4:5" s="45" customFormat="1" ht="14.25" hidden="1" x14ac:dyDescent="0.2">
      <c r="D4319" s="57"/>
      <c r="E4319" s="58"/>
    </row>
    <row r="4320" spans="4:5" s="45" customFormat="1" ht="14.25" hidden="1" x14ac:dyDescent="0.2">
      <c r="D4320" s="57"/>
      <c r="E4320" s="58"/>
    </row>
    <row r="4321" spans="4:5" s="45" customFormat="1" ht="14.25" hidden="1" x14ac:dyDescent="0.2">
      <c r="D4321" s="57"/>
      <c r="E4321" s="58"/>
    </row>
    <row r="4322" spans="4:5" s="45" customFormat="1" ht="14.25" hidden="1" x14ac:dyDescent="0.2">
      <c r="D4322" s="57"/>
      <c r="E4322" s="58"/>
    </row>
    <row r="4323" spans="4:5" s="45" customFormat="1" ht="14.25" hidden="1" x14ac:dyDescent="0.2">
      <c r="D4323" s="57"/>
      <c r="E4323" s="58"/>
    </row>
    <row r="4324" spans="4:5" s="45" customFormat="1" ht="14.25" hidden="1" x14ac:dyDescent="0.2">
      <c r="D4324" s="57"/>
      <c r="E4324" s="58"/>
    </row>
    <row r="4325" spans="4:5" s="45" customFormat="1" ht="14.25" hidden="1" x14ac:dyDescent="0.2">
      <c r="D4325" s="57"/>
      <c r="E4325" s="58"/>
    </row>
    <row r="4326" spans="4:5" s="45" customFormat="1" ht="14.25" hidden="1" x14ac:dyDescent="0.2">
      <c r="D4326" s="57"/>
      <c r="E4326" s="58"/>
    </row>
    <row r="4327" spans="4:5" s="45" customFormat="1" ht="14.25" hidden="1" x14ac:dyDescent="0.2">
      <c r="D4327" s="57"/>
      <c r="E4327" s="58"/>
    </row>
    <row r="4328" spans="4:5" s="45" customFormat="1" ht="14.25" hidden="1" x14ac:dyDescent="0.2">
      <c r="D4328" s="57"/>
      <c r="E4328" s="58"/>
    </row>
    <row r="4329" spans="4:5" s="45" customFormat="1" ht="14.25" hidden="1" x14ac:dyDescent="0.2">
      <c r="D4329" s="57"/>
      <c r="E4329" s="58"/>
    </row>
    <row r="4330" spans="4:5" s="45" customFormat="1" ht="14.25" hidden="1" x14ac:dyDescent="0.2">
      <c r="D4330" s="57"/>
      <c r="E4330" s="58"/>
    </row>
    <row r="4331" spans="4:5" s="45" customFormat="1" ht="14.25" hidden="1" x14ac:dyDescent="0.2">
      <c r="D4331" s="57"/>
      <c r="E4331" s="58"/>
    </row>
    <row r="4332" spans="4:5" s="45" customFormat="1" ht="14.25" hidden="1" x14ac:dyDescent="0.2">
      <c r="D4332" s="57"/>
      <c r="E4332" s="58"/>
    </row>
    <row r="4333" spans="4:5" s="45" customFormat="1" ht="14.25" hidden="1" x14ac:dyDescent="0.2">
      <c r="D4333" s="57"/>
      <c r="E4333" s="58"/>
    </row>
    <row r="4334" spans="4:5" s="45" customFormat="1" ht="14.25" hidden="1" x14ac:dyDescent="0.2">
      <c r="D4334" s="57"/>
      <c r="E4334" s="58"/>
    </row>
    <row r="4335" spans="4:5" s="45" customFormat="1" ht="14.25" hidden="1" x14ac:dyDescent="0.2">
      <c r="D4335" s="57"/>
      <c r="E4335" s="58"/>
    </row>
    <row r="4336" spans="4:5" s="45" customFormat="1" ht="14.25" hidden="1" x14ac:dyDescent="0.2">
      <c r="D4336" s="57"/>
      <c r="E4336" s="58"/>
    </row>
    <row r="4337" spans="4:5" s="45" customFormat="1" ht="14.25" hidden="1" x14ac:dyDescent="0.2">
      <c r="D4337" s="57"/>
      <c r="E4337" s="58"/>
    </row>
    <row r="4338" spans="4:5" s="45" customFormat="1" ht="14.25" hidden="1" x14ac:dyDescent="0.2">
      <c r="D4338" s="57"/>
      <c r="E4338" s="58"/>
    </row>
    <row r="4339" spans="4:5" s="45" customFormat="1" ht="14.25" hidden="1" x14ac:dyDescent="0.2">
      <c r="D4339" s="57"/>
      <c r="E4339" s="58"/>
    </row>
    <row r="4340" spans="4:5" s="45" customFormat="1" ht="14.25" hidden="1" x14ac:dyDescent="0.2">
      <c r="D4340" s="57"/>
      <c r="E4340" s="58"/>
    </row>
    <row r="4341" spans="4:5" s="45" customFormat="1" ht="14.25" hidden="1" x14ac:dyDescent="0.2">
      <c r="D4341" s="57"/>
      <c r="E4341" s="58"/>
    </row>
    <row r="4342" spans="4:5" s="45" customFormat="1" ht="14.25" hidden="1" x14ac:dyDescent="0.2">
      <c r="D4342" s="57"/>
      <c r="E4342" s="58"/>
    </row>
    <row r="4343" spans="4:5" s="45" customFormat="1" ht="14.25" hidden="1" x14ac:dyDescent="0.2">
      <c r="D4343" s="57"/>
      <c r="E4343" s="58"/>
    </row>
    <row r="4344" spans="4:5" s="45" customFormat="1" ht="14.25" hidden="1" x14ac:dyDescent="0.2">
      <c r="D4344" s="57"/>
      <c r="E4344" s="58"/>
    </row>
    <row r="4345" spans="4:5" s="45" customFormat="1" ht="14.25" hidden="1" x14ac:dyDescent="0.2">
      <c r="D4345" s="57"/>
      <c r="E4345" s="58"/>
    </row>
    <row r="4346" spans="4:5" s="45" customFormat="1" ht="14.25" hidden="1" x14ac:dyDescent="0.2">
      <c r="D4346" s="57"/>
      <c r="E4346" s="58"/>
    </row>
    <row r="4347" spans="4:5" s="45" customFormat="1" ht="14.25" hidden="1" x14ac:dyDescent="0.2">
      <c r="D4347" s="57"/>
      <c r="E4347" s="58"/>
    </row>
    <row r="4348" spans="4:5" s="45" customFormat="1" ht="14.25" hidden="1" x14ac:dyDescent="0.2">
      <c r="D4348" s="57"/>
      <c r="E4348" s="58"/>
    </row>
    <row r="4349" spans="4:5" s="45" customFormat="1" ht="14.25" hidden="1" x14ac:dyDescent="0.2">
      <c r="D4349" s="57"/>
      <c r="E4349" s="58"/>
    </row>
    <row r="4350" spans="4:5" s="45" customFormat="1" ht="14.25" hidden="1" x14ac:dyDescent="0.2">
      <c r="D4350" s="57"/>
      <c r="E4350" s="58"/>
    </row>
    <row r="4351" spans="4:5" s="45" customFormat="1" ht="14.25" hidden="1" x14ac:dyDescent="0.2">
      <c r="D4351" s="57"/>
      <c r="E4351" s="58"/>
    </row>
    <row r="4352" spans="4:5" s="45" customFormat="1" ht="14.25" hidden="1" x14ac:dyDescent="0.2">
      <c r="D4352" s="57"/>
      <c r="E4352" s="58"/>
    </row>
    <row r="4353" spans="4:5" s="45" customFormat="1" ht="14.25" hidden="1" x14ac:dyDescent="0.2">
      <c r="D4353" s="57"/>
      <c r="E4353" s="58"/>
    </row>
    <row r="4354" spans="4:5" s="45" customFormat="1" ht="14.25" hidden="1" x14ac:dyDescent="0.2">
      <c r="D4354" s="57"/>
      <c r="E4354" s="58"/>
    </row>
    <row r="4355" spans="4:5" s="45" customFormat="1" ht="14.25" hidden="1" x14ac:dyDescent="0.2">
      <c r="D4355" s="57"/>
      <c r="E4355" s="58"/>
    </row>
    <row r="4356" spans="4:5" s="45" customFormat="1" ht="14.25" hidden="1" x14ac:dyDescent="0.2">
      <c r="D4356" s="57"/>
      <c r="E4356" s="58"/>
    </row>
    <row r="4357" spans="4:5" s="45" customFormat="1" ht="14.25" hidden="1" x14ac:dyDescent="0.2">
      <c r="D4357" s="57"/>
      <c r="E4357" s="58"/>
    </row>
    <row r="4358" spans="4:5" s="45" customFormat="1" ht="14.25" hidden="1" x14ac:dyDescent="0.2">
      <c r="D4358" s="57"/>
      <c r="E4358" s="58"/>
    </row>
    <row r="4359" spans="4:5" s="45" customFormat="1" ht="14.25" hidden="1" x14ac:dyDescent="0.2">
      <c r="D4359" s="57"/>
      <c r="E4359" s="58"/>
    </row>
    <row r="4360" spans="4:5" s="45" customFormat="1" ht="14.25" hidden="1" x14ac:dyDescent="0.2">
      <c r="D4360" s="57"/>
      <c r="E4360" s="58"/>
    </row>
    <row r="4361" spans="4:5" s="45" customFormat="1" ht="14.25" hidden="1" x14ac:dyDescent="0.2">
      <c r="D4361" s="57"/>
      <c r="E4361" s="58"/>
    </row>
    <row r="4362" spans="4:5" s="45" customFormat="1" ht="14.25" hidden="1" x14ac:dyDescent="0.2">
      <c r="D4362" s="57"/>
      <c r="E4362" s="58"/>
    </row>
    <row r="4363" spans="4:5" s="45" customFormat="1" ht="14.25" hidden="1" x14ac:dyDescent="0.2">
      <c r="D4363" s="57"/>
      <c r="E4363" s="58"/>
    </row>
    <row r="4364" spans="4:5" s="45" customFormat="1" ht="14.25" hidden="1" x14ac:dyDescent="0.2">
      <c r="D4364" s="57"/>
      <c r="E4364" s="58"/>
    </row>
    <row r="4365" spans="4:5" s="45" customFormat="1" ht="14.25" hidden="1" x14ac:dyDescent="0.2">
      <c r="D4365" s="57"/>
      <c r="E4365" s="58"/>
    </row>
    <row r="4366" spans="4:5" s="45" customFormat="1" ht="14.25" hidden="1" x14ac:dyDescent="0.2">
      <c r="D4366" s="57"/>
      <c r="E4366" s="58"/>
    </row>
    <row r="4367" spans="4:5" s="45" customFormat="1" ht="14.25" hidden="1" x14ac:dyDescent="0.2">
      <c r="D4367" s="57"/>
      <c r="E4367" s="58"/>
    </row>
    <row r="4368" spans="4:5" s="45" customFormat="1" ht="14.25" hidden="1" x14ac:dyDescent="0.2">
      <c r="D4368" s="57"/>
      <c r="E4368" s="58"/>
    </row>
    <row r="4369" spans="4:5" s="45" customFormat="1" ht="14.25" hidden="1" x14ac:dyDescent="0.2">
      <c r="D4369" s="57"/>
      <c r="E4369" s="58"/>
    </row>
    <row r="4370" spans="4:5" s="45" customFormat="1" ht="14.25" hidden="1" x14ac:dyDescent="0.2">
      <c r="D4370" s="57"/>
      <c r="E4370" s="58"/>
    </row>
    <row r="4371" spans="4:5" s="45" customFormat="1" ht="14.25" hidden="1" x14ac:dyDescent="0.2">
      <c r="D4371" s="57"/>
      <c r="E4371" s="58"/>
    </row>
    <row r="4372" spans="4:5" s="45" customFormat="1" ht="14.25" hidden="1" x14ac:dyDescent="0.2">
      <c r="D4372" s="57"/>
      <c r="E4372" s="58"/>
    </row>
    <row r="4373" spans="4:5" s="45" customFormat="1" ht="14.25" hidden="1" x14ac:dyDescent="0.2">
      <c r="D4373" s="57"/>
      <c r="E4373" s="58"/>
    </row>
    <row r="4374" spans="4:5" s="45" customFormat="1" ht="14.25" hidden="1" x14ac:dyDescent="0.2">
      <c r="D4374" s="57"/>
      <c r="E4374" s="58"/>
    </row>
    <row r="4375" spans="4:5" s="45" customFormat="1" ht="14.25" hidden="1" x14ac:dyDescent="0.2">
      <c r="D4375" s="57"/>
      <c r="E4375" s="58"/>
    </row>
    <row r="4376" spans="4:5" s="45" customFormat="1" ht="14.25" hidden="1" x14ac:dyDescent="0.2">
      <c r="D4376" s="57"/>
      <c r="E4376" s="58"/>
    </row>
    <row r="4377" spans="4:5" s="45" customFormat="1" ht="14.25" hidden="1" x14ac:dyDescent="0.2">
      <c r="D4377" s="57"/>
      <c r="E4377" s="58"/>
    </row>
    <row r="4378" spans="4:5" s="45" customFormat="1" ht="14.25" hidden="1" x14ac:dyDescent="0.2">
      <c r="D4378" s="57"/>
      <c r="E4378" s="58"/>
    </row>
    <row r="4379" spans="4:5" s="45" customFormat="1" ht="14.25" hidden="1" x14ac:dyDescent="0.2">
      <c r="D4379" s="57"/>
      <c r="E4379" s="58"/>
    </row>
    <row r="4380" spans="4:5" s="45" customFormat="1" ht="14.25" hidden="1" x14ac:dyDescent="0.2">
      <c r="D4380" s="57"/>
      <c r="E4380" s="58"/>
    </row>
    <row r="4381" spans="4:5" s="45" customFormat="1" ht="14.25" hidden="1" x14ac:dyDescent="0.2">
      <c r="D4381" s="57"/>
      <c r="E4381" s="58"/>
    </row>
    <row r="4382" spans="4:5" s="45" customFormat="1" ht="14.25" hidden="1" x14ac:dyDescent="0.2">
      <c r="D4382" s="57"/>
      <c r="E4382" s="58"/>
    </row>
    <row r="4383" spans="4:5" s="45" customFormat="1" ht="14.25" hidden="1" x14ac:dyDescent="0.2">
      <c r="D4383" s="57"/>
      <c r="E4383" s="58"/>
    </row>
    <row r="4384" spans="4:5" s="45" customFormat="1" ht="14.25" hidden="1" x14ac:dyDescent="0.2">
      <c r="D4384" s="57"/>
      <c r="E4384" s="58"/>
    </row>
    <row r="4385" spans="4:5" s="45" customFormat="1" ht="14.25" hidden="1" x14ac:dyDescent="0.2">
      <c r="D4385" s="57"/>
      <c r="E4385" s="58"/>
    </row>
    <row r="4386" spans="4:5" s="45" customFormat="1" ht="14.25" hidden="1" x14ac:dyDescent="0.2">
      <c r="D4386" s="57"/>
      <c r="E4386" s="58"/>
    </row>
    <row r="4387" spans="4:5" s="45" customFormat="1" ht="14.25" hidden="1" x14ac:dyDescent="0.2">
      <c r="D4387" s="57"/>
      <c r="E4387" s="58"/>
    </row>
    <row r="4388" spans="4:5" s="45" customFormat="1" ht="14.25" hidden="1" x14ac:dyDescent="0.2">
      <c r="D4388" s="57"/>
      <c r="E4388" s="58"/>
    </row>
    <row r="4389" spans="4:5" s="45" customFormat="1" ht="14.25" hidden="1" x14ac:dyDescent="0.2">
      <c r="D4389" s="57"/>
      <c r="E4389" s="58"/>
    </row>
    <row r="4390" spans="4:5" s="45" customFormat="1" ht="14.25" hidden="1" x14ac:dyDescent="0.2">
      <c r="D4390" s="57"/>
      <c r="E4390" s="58"/>
    </row>
    <row r="4391" spans="4:5" s="45" customFormat="1" ht="14.25" hidden="1" x14ac:dyDescent="0.2">
      <c r="D4391" s="57"/>
      <c r="E4391" s="58"/>
    </row>
    <row r="4392" spans="4:5" s="45" customFormat="1" ht="14.25" hidden="1" x14ac:dyDescent="0.2">
      <c r="D4392" s="57"/>
      <c r="E4392" s="58"/>
    </row>
    <row r="4393" spans="4:5" s="45" customFormat="1" ht="14.25" hidden="1" x14ac:dyDescent="0.2">
      <c r="D4393" s="57"/>
      <c r="E4393" s="58"/>
    </row>
    <row r="4394" spans="4:5" s="45" customFormat="1" ht="14.25" hidden="1" x14ac:dyDescent="0.2">
      <c r="D4394" s="57"/>
      <c r="E4394" s="58"/>
    </row>
    <row r="4395" spans="4:5" s="45" customFormat="1" ht="14.25" hidden="1" x14ac:dyDescent="0.2">
      <c r="D4395" s="57"/>
      <c r="E4395" s="58"/>
    </row>
    <row r="4396" spans="4:5" s="45" customFormat="1" ht="14.25" hidden="1" x14ac:dyDescent="0.2">
      <c r="D4396" s="57"/>
      <c r="E4396" s="58"/>
    </row>
    <row r="4397" spans="4:5" s="45" customFormat="1" ht="14.25" hidden="1" x14ac:dyDescent="0.2">
      <c r="D4397" s="57"/>
      <c r="E4397" s="58"/>
    </row>
    <row r="4398" spans="4:5" s="45" customFormat="1" ht="14.25" hidden="1" x14ac:dyDescent="0.2">
      <c r="D4398" s="57"/>
      <c r="E4398" s="58"/>
    </row>
    <row r="4399" spans="4:5" s="45" customFormat="1" ht="14.25" hidden="1" x14ac:dyDescent="0.2">
      <c r="D4399" s="57"/>
      <c r="E4399" s="58"/>
    </row>
    <row r="4400" spans="4:5" s="45" customFormat="1" ht="14.25" hidden="1" x14ac:dyDescent="0.2">
      <c r="D4400" s="57"/>
      <c r="E4400" s="58"/>
    </row>
    <row r="4401" spans="4:5" s="45" customFormat="1" ht="14.25" hidden="1" x14ac:dyDescent="0.2">
      <c r="D4401" s="57"/>
      <c r="E4401" s="58"/>
    </row>
    <row r="4402" spans="4:5" s="45" customFormat="1" ht="14.25" hidden="1" x14ac:dyDescent="0.2">
      <c r="D4402" s="57"/>
      <c r="E4402" s="58"/>
    </row>
    <row r="4403" spans="4:5" s="45" customFormat="1" ht="14.25" hidden="1" x14ac:dyDescent="0.2">
      <c r="D4403" s="57"/>
      <c r="E4403" s="58"/>
    </row>
    <row r="4404" spans="4:5" s="45" customFormat="1" ht="14.25" hidden="1" x14ac:dyDescent="0.2">
      <c r="D4404" s="57"/>
      <c r="E4404" s="58"/>
    </row>
    <row r="4405" spans="4:5" s="45" customFormat="1" ht="14.25" hidden="1" x14ac:dyDescent="0.2">
      <c r="D4405" s="57"/>
      <c r="E4405" s="58"/>
    </row>
    <row r="4406" spans="4:5" s="45" customFormat="1" ht="14.25" hidden="1" x14ac:dyDescent="0.2">
      <c r="D4406" s="57"/>
      <c r="E4406" s="58"/>
    </row>
    <row r="4407" spans="4:5" s="45" customFormat="1" ht="14.25" hidden="1" x14ac:dyDescent="0.2">
      <c r="D4407" s="57"/>
      <c r="E4407" s="58"/>
    </row>
    <row r="4408" spans="4:5" s="45" customFormat="1" ht="14.25" hidden="1" x14ac:dyDescent="0.2">
      <c r="D4408" s="57"/>
      <c r="E4408" s="58"/>
    </row>
    <row r="4409" spans="4:5" s="45" customFormat="1" ht="14.25" hidden="1" x14ac:dyDescent="0.2">
      <c r="D4409" s="57"/>
      <c r="E4409" s="58"/>
    </row>
    <row r="4410" spans="4:5" s="45" customFormat="1" ht="14.25" hidden="1" x14ac:dyDescent="0.2">
      <c r="D4410" s="57"/>
      <c r="E4410" s="58"/>
    </row>
    <row r="4411" spans="4:5" s="45" customFormat="1" ht="14.25" hidden="1" x14ac:dyDescent="0.2">
      <c r="D4411" s="57"/>
      <c r="E4411" s="58"/>
    </row>
    <row r="4412" spans="4:5" s="45" customFormat="1" ht="14.25" hidden="1" x14ac:dyDescent="0.2">
      <c r="D4412" s="57"/>
      <c r="E4412" s="58"/>
    </row>
    <row r="4413" spans="4:5" s="45" customFormat="1" ht="14.25" hidden="1" x14ac:dyDescent="0.2">
      <c r="D4413" s="57"/>
      <c r="E4413" s="58"/>
    </row>
    <row r="4414" spans="4:5" s="45" customFormat="1" ht="14.25" hidden="1" x14ac:dyDescent="0.2">
      <c r="D4414" s="57"/>
      <c r="E4414" s="58"/>
    </row>
    <row r="4415" spans="4:5" s="45" customFormat="1" ht="14.25" hidden="1" x14ac:dyDescent="0.2">
      <c r="D4415" s="57"/>
      <c r="E4415" s="58"/>
    </row>
    <row r="4416" spans="4:5" s="45" customFormat="1" ht="14.25" hidden="1" x14ac:dyDescent="0.2">
      <c r="D4416" s="57"/>
      <c r="E4416" s="58"/>
    </row>
    <row r="4417" spans="4:5" s="45" customFormat="1" ht="14.25" hidden="1" x14ac:dyDescent="0.2">
      <c r="D4417" s="57"/>
      <c r="E4417" s="58"/>
    </row>
    <row r="4418" spans="4:5" s="45" customFormat="1" ht="14.25" hidden="1" x14ac:dyDescent="0.2">
      <c r="D4418" s="57"/>
      <c r="E4418" s="58"/>
    </row>
    <row r="4419" spans="4:5" s="45" customFormat="1" ht="14.25" hidden="1" x14ac:dyDescent="0.2">
      <c r="D4419" s="57"/>
      <c r="E4419" s="58"/>
    </row>
    <row r="4420" spans="4:5" s="45" customFormat="1" ht="14.25" hidden="1" x14ac:dyDescent="0.2">
      <c r="D4420" s="57"/>
      <c r="E4420" s="58"/>
    </row>
    <row r="4421" spans="4:5" s="45" customFormat="1" ht="14.25" hidden="1" x14ac:dyDescent="0.2">
      <c r="D4421" s="57"/>
      <c r="E4421" s="58"/>
    </row>
    <row r="4422" spans="4:5" s="45" customFormat="1" ht="14.25" hidden="1" x14ac:dyDescent="0.2">
      <c r="D4422" s="57"/>
      <c r="E4422" s="58"/>
    </row>
    <row r="4423" spans="4:5" s="45" customFormat="1" ht="14.25" hidden="1" x14ac:dyDescent="0.2">
      <c r="D4423" s="57"/>
      <c r="E4423" s="58"/>
    </row>
    <row r="4424" spans="4:5" s="45" customFormat="1" ht="14.25" hidden="1" x14ac:dyDescent="0.2">
      <c r="D4424" s="57"/>
      <c r="E4424" s="58"/>
    </row>
    <row r="4425" spans="4:5" s="45" customFormat="1" ht="14.25" hidden="1" x14ac:dyDescent="0.2">
      <c r="D4425" s="57"/>
      <c r="E4425" s="58"/>
    </row>
    <row r="4426" spans="4:5" s="45" customFormat="1" ht="14.25" hidden="1" x14ac:dyDescent="0.2">
      <c r="D4426" s="57"/>
      <c r="E4426" s="58"/>
    </row>
    <row r="4427" spans="4:5" s="45" customFormat="1" ht="14.25" hidden="1" x14ac:dyDescent="0.2">
      <c r="D4427" s="57"/>
      <c r="E4427" s="58"/>
    </row>
    <row r="4428" spans="4:5" s="45" customFormat="1" ht="14.25" hidden="1" x14ac:dyDescent="0.2">
      <c r="D4428" s="57"/>
      <c r="E4428" s="58"/>
    </row>
    <row r="4429" spans="4:5" s="45" customFormat="1" ht="14.25" hidden="1" x14ac:dyDescent="0.2">
      <c r="D4429" s="57"/>
      <c r="E4429" s="58"/>
    </row>
    <row r="4430" spans="4:5" s="45" customFormat="1" ht="14.25" hidden="1" x14ac:dyDescent="0.2">
      <c r="D4430" s="57"/>
      <c r="E4430" s="58"/>
    </row>
    <row r="4431" spans="4:5" s="45" customFormat="1" ht="14.25" hidden="1" x14ac:dyDescent="0.2">
      <c r="D4431" s="57"/>
      <c r="E4431" s="58"/>
    </row>
    <row r="4432" spans="4:5" s="45" customFormat="1" ht="14.25" hidden="1" x14ac:dyDescent="0.2">
      <c r="D4432" s="57"/>
      <c r="E4432" s="58"/>
    </row>
    <row r="4433" spans="4:5" s="45" customFormat="1" ht="14.25" hidden="1" x14ac:dyDescent="0.2">
      <c r="D4433" s="57"/>
      <c r="E4433" s="58"/>
    </row>
    <row r="4434" spans="4:5" s="45" customFormat="1" ht="14.25" hidden="1" x14ac:dyDescent="0.2">
      <c r="D4434" s="57"/>
      <c r="E4434" s="58"/>
    </row>
    <row r="4435" spans="4:5" s="45" customFormat="1" ht="14.25" hidden="1" x14ac:dyDescent="0.2">
      <c r="D4435" s="57"/>
      <c r="E4435" s="58"/>
    </row>
    <row r="4436" spans="4:5" s="45" customFormat="1" ht="14.25" hidden="1" x14ac:dyDescent="0.2">
      <c r="D4436" s="57"/>
      <c r="E4436" s="58"/>
    </row>
    <row r="4437" spans="4:5" s="45" customFormat="1" ht="14.25" hidden="1" x14ac:dyDescent="0.2">
      <c r="D4437" s="57"/>
      <c r="E4437" s="58"/>
    </row>
    <row r="4438" spans="4:5" s="45" customFormat="1" ht="14.25" hidden="1" x14ac:dyDescent="0.2">
      <c r="D4438" s="57"/>
      <c r="E4438" s="58"/>
    </row>
    <row r="4439" spans="4:5" s="45" customFormat="1" ht="14.25" hidden="1" x14ac:dyDescent="0.2">
      <c r="D4439" s="57"/>
      <c r="E4439" s="58"/>
    </row>
    <row r="4440" spans="4:5" s="45" customFormat="1" ht="14.25" hidden="1" x14ac:dyDescent="0.2">
      <c r="D4440" s="57"/>
      <c r="E4440" s="58"/>
    </row>
    <row r="4441" spans="4:5" s="45" customFormat="1" ht="14.25" hidden="1" x14ac:dyDescent="0.2">
      <c r="D4441" s="57"/>
      <c r="E4441" s="58"/>
    </row>
    <row r="4442" spans="4:5" s="45" customFormat="1" ht="14.25" hidden="1" x14ac:dyDescent="0.2">
      <c r="D4442" s="57"/>
      <c r="E4442" s="58"/>
    </row>
    <row r="4443" spans="4:5" s="45" customFormat="1" ht="14.25" hidden="1" x14ac:dyDescent="0.2">
      <c r="D4443" s="57"/>
      <c r="E4443" s="58"/>
    </row>
    <row r="4444" spans="4:5" s="45" customFormat="1" ht="14.25" hidden="1" x14ac:dyDescent="0.2">
      <c r="D4444" s="57"/>
      <c r="E4444" s="58"/>
    </row>
    <row r="4445" spans="4:5" s="45" customFormat="1" ht="14.25" hidden="1" x14ac:dyDescent="0.2">
      <c r="D4445" s="57"/>
      <c r="E4445" s="58"/>
    </row>
    <row r="4446" spans="4:5" s="45" customFormat="1" ht="14.25" hidden="1" x14ac:dyDescent="0.2">
      <c r="D4446" s="57"/>
      <c r="E4446" s="58"/>
    </row>
    <row r="4447" spans="4:5" s="45" customFormat="1" ht="14.25" hidden="1" x14ac:dyDescent="0.2">
      <c r="D4447" s="57"/>
      <c r="E4447" s="58"/>
    </row>
    <row r="4448" spans="4:5" s="45" customFormat="1" ht="14.25" hidden="1" x14ac:dyDescent="0.2">
      <c r="D4448" s="57"/>
      <c r="E4448" s="58"/>
    </row>
    <row r="4449" spans="4:5" s="45" customFormat="1" ht="14.25" hidden="1" x14ac:dyDescent="0.2">
      <c r="D4449" s="57"/>
      <c r="E4449" s="58"/>
    </row>
    <row r="4450" spans="4:5" s="45" customFormat="1" ht="14.25" hidden="1" x14ac:dyDescent="0.2">
      <c r="D4450" s="57"/>
      <c r="E4450" s="58"/>
    </row>
    <row r="4451" spans="4:5" s="45" customFormat="1" ht="14.25" hidden="1" x14ac:dyDescent="0.2">
      <c r="D4451" s="57"/>
      <c r="E4451" s="58"/>
    </row>
    <row r="4452" spans="4:5" s="45" customFormat="1" ht="14.25" hidden="1" x14ac:dyDescent="0.2">
      <c r="D4452" s="57"/>
      <c r="E4452" s="58"/>
    </row>
    <row r="4453" spans="4:5" s="45" customFormat="1" ht="14.25" hidden="1" x14ac:dyDescent="0.2">
      <c r="D4453" s="57"/>
      <c r="E4453" s="58"/>
    </row>
    <row r="4454" spans="4:5" s="45" customFormat="1" ht="14.25" hidden="1" x14ac:dyDescent="0.2">
      <c r="D4454" s="57"/>
      <c r="E4454" s="58"/>
    </row>
    <row r="4455" spans="4:5" s="45" customFormat="1" ht="14.25" hidden="1" x14ac:dyDescent="0.2">
      <c r="D4455" s="57"/>
      <c r="E4455" s="58"/>
    </row>
    <row r="4456" spans="4:5" s="45" customFormat="1" ht="14.25" hidden="1" x14ac:dyDescent="0.2">
      <c r="D4456" s="57"/>
      <c r="E4456" s="58"/>
    </row>
    <row r="4457" spans="4:5" s="45" customFormat="1" ht="14.25" hidden="1" x14ac:dyDescent="0.2">
      <c r="D4457" s="57"/>
      <c r="E4457" s="58"/>
    </row>
    <row r="4458" spans="4:5" s="45" customFormat="1" ht="14.25" hidden="1" x14ac:dyDescent="0.2">
      <c r="D4458" s="57"/>
      <c r="E4458" s="58"/>
    </row>
    <row r="4459" spans="4:5" s="45" customFormat="1" ht="14.25" hidden="1" x14ac:dyDescent="0.2">
      <c r="D4459" s="57"/>
      <c r="E4459" s="58"/>
    </row>
    <row r="4460" spans="4:5" s="45" customFormat="1" ht="14.25" hidden="1" x14ac:dyDescent="0.2">
      <c r="D4460" s="57"/>
      <c r="E4460" s="58"/>
    </row>
    <row r="4461" spans="4:5" s="45" customFormat="1" ht="14.25" hidden="1" x14ac:dyDescent="0.2">
      <c r="D4461" s="57"/>
      <c r="E4461" s="58"/>
    </row>
    <row r="4462" spans="4:5" s="45" customFormat="1" ht="14.25" hidden="1" x14ac:dyDescent="0.2">
      <c r="D4462" s="57"/>
      <c r="E4462" s="58"/>
    </row>
    <row r="4463" spans="4:5" s="45" customFormat="1" ht="14.25" hidden="1" x14ac:dyDescent="0.2">
      <c r="D4463" s="57"/>
      <c r="E4463" s="58"/>
    </row>
    <row r="4464" spans="4:5" s="45" customFormat="1" ht="14.25" hidden="1" x14ac:dyDescent="0.2">
      <c r="D4464" s="57"/>
      <c r="E4464" s="58"/>
    </row>
    <row r="4465" spans="4:5" s="45" customFormat="1" ht="14.25" hidden="1" x14ac:dyDescent="0.2">
      <c r="D4465" s="57"/>
      <c r="E4465" s="58"/>
    </row>
    <row r="4466" spans="4:5" s="45" customFormat="1" ht="14.25" hidden="1" x14ac:dyDescent="0.2">
      <c r="D4466" s="57"/>
      <c r="E4466" s="58"/>
    </row>
    <row r="4467" spans="4:5" s="45" customFormat="1" ht="14.25" hidden="1" x14ac:dyDescent="0.2">
      <c r="D4467" s="57"/>
      <c r="E4467" s="58"/>
    </row>
    <row r="4468" spans="4:5" s="45" customFormat="1" ht="14.25" hidden="1" x14ac:dyDescent="0.2">
      <c r="D4468" s="57"/>
      <c r="E4468" s="58"/>
    </row>
    <row r="4469" spans="4:5" s="45" customFormat="1" ht="14.25" hidden="1" x14ac:dyDescent="0.2">
      <c r="D4469" s="57"/>
      <c r="E4469" s="58"/>
    </row>
    <row r="4470" spans="4:5" s="45" customFormat="1" ht="14.25" hidden="1" x14ac:dyDescent="0.2">
      <c r="D4470" s="57"/>
      <c r="E4470" s="58"/>
    </row>
    <row r="4471" spans="4:5" s="45" customFormat="1" ht="14.25" hidden="1" x14ac:dyDescent="0.2">
      <c r="D4471" s="57"/>
      <c r="E4471" s="58"/>
    </row>
    <row r="4472" spans="4:5" s="45" customFormat="1" ht="14.25" hidden="1" x14ac:dyDescent="0.2">
      <c r="D4472" s="57"/>
      <c r="E4472" s="58"/>
    </row>
    <row r="4473" spans="4:5" s="45" customFormat="1" ht="14.25" hidden="1" x14ac:dyDescent="0.2">
      <c r="D4473" s="57"/>
      <c r="E4473" s="58"/>
    </row>
    <row r="4474" spans="4:5" s="45" customFormat="1" ht="14.25" hidden="1" x14ac:dyDescent="0.2">
      <c r="D4474" s="57"/>
      <c r="E4474" s="58"/>
    </row>
    <row r="4475" spans="4:5" s="45" customFormat="1" ht="14.25" hidden="1" x14ac:dyDescent="0.2">
      <c r="D4475" s="57"/>
      <c r="E4475" s="58"/>
    </row>
    <row r="4476" spans="4:5" s="45" customFormat="1" ht="14.25" hidden="1" x14ac:dyDescent="0.2">
      <c r="D4476" s="57"/>
      <c r="E4476" s="58"/>
    </row>
    <row r="4477" spans="4:5" s="45" customFormat="1" ht="14.25" hidden="1" x14ac:dyDescent="0.2">
      <c r="D4477" s="57"/>
      <c r="E4477" s="58"/>
    </row>
    <row r="4478" spans="4:5" s="45" customFormat="1" ht="14.25" hidden="1" x14ac:dyDescent="0.2">
      <c r="D4478" s="57"/>
      <c r="E4478" s="58"/>
    </row>
    <row r="4479" spans="4:5" s="45" customFormat="1" ht="14.25" hidden="1" x14ac:dyDescent="0.2">
      <c r="D4479" s="57"/>
      <c r="E4479" s="58"/>
    </row>
    <row r="4480" spans="4:5" s="45" customFormat="1" ht="14.25" hidden="1" x14ac:dyDescent="0.2">
      <c r="D4480" s="57"/>
      <c r="E4480" s="58"/>
    </row>
    <row r="4481" spans="4:5" s="45" customFormat="1" ht="14.25" hidden="1" x14ac:dyDescent="0.2">
      <c r="D4481" s="57"/>
      <c r="E4481" s="58"/>
    </row>
    <row r="4482" spans="4:5" s="45" customFormat="1" ht="14.25" hidden="1" x14ac:dyDescent="0.2">
      <c r="D4482" s="57"/>
      <c r="E4482" s="58"/>
    </row>
    <row r="4483" spans="4:5" s="45" customFormat="1" ht="14.25" hidden="1" x14ac:dyDescent="0.2">
      <c r="D4483" s="57"/>
      <c r="E4483" s="58"/>
    </row>
    <row r="4484" spans="4:5" s="45" customFormat="1" ht="14.25" hidden="1" x14ac:dyDescent="0.2">
      <c r="D4484" s="57"/>
      <c r="E4484" s="58"/>
    </row>
    <row r="4485" spans="4:5" s="45" customFormat="1" ht="14.25" hidden="1" x14ac:dyDescent="0.2">
      <c r="D4485" s="57"/>
      <c r="E4485" s="58"/>
    </row>
    <row r="4486" spans="4:5" s="45" customFormat="1" ht="14.25" hidden="1" x14ac:dyDescent="0.2">
      <c r="D4486" s="57"/>
      <c r="E4486" s="58"/>
    </row>
    <row r="4487" spans="4:5" s="45" customFormat="1" ht="14.25" hidden="1" x14ac:dyDescent="0.2">
      <c r="D4487" s="57"/>
      <c r="E4487" s="58"/>
    </row>
    <row r="4488" spans="4:5" s="45" customFormat="1" ht="14.25" hidden="1" x14ac:dyDescent="0.2">
      <c r="D4488" s="57"/>
      <c r="E4488" s="58"/>
    </row>
    <row r="4489" spans="4:5" s="45" customFormat="1" ht="14.25" hidden="1" x14ac:dyDescent="0.2">
      <c r="D4489" s="57"/>
      <c r="E4489" s="58"/>
    </row>
    <row r="4490" spans="4:5" s="45" customFormat="1" ht="14.25" hidden="1" x14ac:dyDescent="0.2">
      <c r="D4490" s="57"/>
      <c r="E4490" s="58"/>
    </row>
    <row r="4491" spans="4:5" s="45" customFormat="1" ht="14.25" hidden="1" x14ac:dyDescent="0.2">
      <c r="D4491" s="57"/>
      <c r="E4491" s="58"/>
    </row>
    <row r="4492" spans="4:5" s="45" customFormat="1" ht="14.25" hidden="1" x14ac:dyDescent="0.2">
      <c r="D4492" s="57"/>
      <c r="E4492" s="58"/>
    </row>
    <row r="4493" spans="4:5" s="45" customFormat="1" ht="14.25" hidden="1" x14ac:dyDescent="0.2">
      <c r="D4493" s="57"/>
      <c r="E4493" s="58"/>
    </row>
    <row r="4494" spans="4:5" s="45" customFormat="1" ht="14.25" hidden="1" x14ac:dyDescent="0.2">
      <c r="D4494" s="57"/>
      <c r="E4494" s="58"/>
    </row>
    <row r="4495" spans="4:5" s="45" customFormat="1" ht="14.25" hidden="1" x14ac:dyDescent="0.2">
      <c r="D4495" s="57"/>
      <c r="E4495" s="58"/>
    </row>
    <row r="4496" spans="4:5" s="45" customFormat="1" ht="14.25" hidden="1" x14ac:dyDescent="0.2">
      <c r="D4496" s="57"/>
      <c r="E4496" s="58"/>
    </row>
    <row r="4497" spans="4:5" s="45" customFormat="1" ht="14.25" hidden="1" x14ac:dyDescent="0.2">
      <c r="D4497" s="57"/>
      <c r="E4497" s="58"/>
    </row>
    <row r="4498" spans="4:5" s="45" customFormat="1" ht="14.25" hidden="1" x14ac:dyDescent="0.2">
      <c r="D4498" s="57"/>
      <c r="E4498" s="58"/>
    </row>
    <row r="4499" spans="4:5" s="45" customFormat="1" ht="14.25" hidden="1" x14ac:dyDescent="0.2">
      <c r="D4499" s="57"/>
      <c r="E4499" s="58"/>
    </row>
    <row r="4500" spans="4:5" s="45" customFormat="1" ht="14.25" hidden="1" x14ac:dyDescent="0.2">
      <c r="D4500" s="57"/>
      <c r="E4500" s="58"/>
    </row>
    <row r="4501" spans="4:5" s="45" customFormat="1" ht="14.25" hidden="1" x14ac:dyDescent="0.2">
      <c r="D4501" s="57"/>
      <c r="E4501" s="58"/>
    </row>
    <row r="4502" spans="4:5" s="45" customFormat="1" ht="14.25" hidden="1" x14ac:dyDescent="0.2">
      <c r="D4502" s="57"/>
      <c r="E4502" s="58"/>
    </row>
    <row r="4503" spans="4:5" s="45" customFormat="1" ht="14.25" hidden="1" x14ac:dyDescent="0.2">
      <c r="D4503" s="57"/>
      <c r="E4503" s="58"/>
    </row>
    <row r="4504" spans="4:5" s="45" customFormat="1" ht="14.25" hidden="1" x14ac:dyDescent="0.2">
      <c r="D4504" s="57"/>
      <c r="E4504" s="58"/>
    </row>
    <row r="4505" spans="4:5" s="45" customFormat="1" ht="14.25" hidden="1" x14ac:dyDescent="0.2">
      <c r="D4505" s="57"/>
      <c r="E4505" s="58"/>
    </row>
    <row r="4506" spans="4:5" s="45" customFormat="1" ht="14.25" hidden="1" x14ac:dyDescent="0.2">
      <c r="D4506" s="57"/>
      <c r="E4506" s="58"/>
    </row>
    <row r="4507" spans="4:5" s="45" customFormat="1" ht="14.25" hidden="1" x14ac:dyDescent="0.2">
      <c r="D4507" s="57"/>
      <c r="E4507" s="58"/>
    </row>
    <row r="4508" spans="4:5" s="45" customFormat="1" ht="14.25" hidden="1" x14ac:dyDescent="0.2">
      <c r="D4508" s="57"/>
      <c r="E4508" s="58"/>
    </row>
    <row r="4509" spans="4:5" s="45" customFormat="1" ht="14.25" hidden="1" x14ac:dyDescent="0.2">
      <c r="D4509" s="57"/>
      <c r="E4509" s="58"/>
    </row>
    <row r="4510" spans="4:5" s="45" customFormat="1" ht="14.25" hidden="1" x14ac:dyDescent="0.2">
      <c r="D4510" s="57"/>
      <c r="E4510" s="58"/>
    </row>
    <row r="4511" spans="4:5" s="45" customFormat="1" ht="14.25" hidden="1" x14ac:dyDescent="0.2">
      <c r="D4511" s="57"/>
      <c r="E4511" s="58"/>
    </row>
    <row r="4512" spans="4:5" s="45" customFormat="1" ht="14.25" hidden="1" x14ac:dyDescent="0.2">
      <c r="D4512" s="57"/>
      <c r="E4512" s="58"/>
    </row>
    <row r="4513" spans="4:5" s="45" customFormat="1" ht="14.25" hidden="1" x14ac:dyDescent="0.2">
      <c r="D4513" s="57"/>
      <c r="E4513" s="58"/>
    </row>
    <row r="4514" spans="4:5" s="45" customFormat="1" ht="14.25" hidden="1" x14ac:dyDescent="0.2">
      <c r="D4514" s="57"/>
      <c r="E4514" s="58"/>
    </row>
    <row r="4515" spans="4:5" s="45" customFormat="1" ht="14.25" hidden="1" x14ac:dyDescent="0.2">
      <c r="D4515" s="57"/>
      <c r="E4515" s="58"/>
    </row>
    <row r="4516" spans="4:5" s="45" customFormat="1" ht="14.25" hidden="1" x14ac:dyDescent="0.2">
      <c r="D4516" s="57"/>
      <c r="E4516" s="58"/>
    </row>
    <row r="4517" spans="4:5" s="45" customFormat="1" ht="14.25" hidden="1" x14ac:dyDescent="0.2">
      <c r="D4517" s="57"/>
      <c r="E4517" s="58"/>
    </row>
    <row r="4518" spans="4:5" s="45" customFormat="1" ht="14.25" hidden="1" x14ac:dyDescent="0.2">
      <c r="D4518" s="57"/>
      <c r="E4518" s="58"/>
    </row>
    <row r="4519" spans="4:5" s="45" customFormat="1" ht="14.25" hidden="1" x14ac:dyDescent="0.2">
      <c r="D4519" s="57"/>
      <c r="E4519" s="58"/>
    </row>
    <row r="4520" spans="4:5" s="45" customFormat="1" ht="14.25" hidden="1" x14ac:dyDescent="0.2">
      <c r="D4520" s="57"/>
      <c r="E4520" s="58"/>
    </row>
    <row r="4521" spans="4:5" s="45" customFormat="1" ht="14.25" hidden="1" x14ac:dyDescent="0.2">
      <c r="D4521" s="57"/>
      <c r="E4521" s="58"/>
    </row>
    <row r="4522" spans="4:5" s="45" customFormat="1" ht="14.25" hidden="1" x14ac:dyDescent="0.2">
      <c r="D4522" s="57"/>
      <c r="E4522" s="58"/>
    </row>
    <row r="4523" spans="4:5" s="45" customFormat="1" ht="14.25" hidden="1" x14ac:dyDescent="0.2">
      <c r="D4523" s="57"/>
      <c r="E4523" s="58"/>
    </row>
    <row r="4524" spans="4:5" s="45" customFormat="1" ht="14.25" hidden="1" x14ac:dyDescent="0.2">
      <c r="D4524" s="57"/>
      <c r="E4524" s="58"/>
    </row>
    <row r="4525" spans="4:5" s="45" customFormat="1" ht="14.25" hidden="1" x14ac:dyDescent="0.2">
      <c r="D4525" s="57"/>
      <c r="E4525" s="58"/>
    </row>
    <row r="4526" spans="4:5" s="45" customFormat="1" ht="14.25" hidden="1" x14ac:dyDescent="0.2">
      <c r="D4526" s="57"/>
      <c r="E4526" s="58"/>
    </row>
    <row r="4527" spans="4:5" s="45" customFormat="1" ht="14.25" hidden="1" x14ac:dyDescent="0.2">
      <c r="D4527" s="57"/>
      <c r="E4527" s="58"/>
    </row>
    <row r="4528" spans="4:5" s="45" customFormat="1" ht="14.25" hidden="1" x14ac:dyDescent="0.2">
      <c r="D4528" s="57"/>
      <c r="E4528" s="58"/>
    </row>
    <row r="4529" spans="4:5" s="45" customFormat="1" ht="14.25" hidden="1" x14ac:dyDescent="0.2">
      <c r="D4529" s="57"/>
      <c r="E4529" s="58"/>
    </row>
    <row r="4530" spans="4:5" s="45" customFormat="1" ht="14.25" hidden="1" x14ac:dyDescent="0.2">
      <c r="D4530" s="57"/>
      <c r="E4530" s="58"/>
    </row>
    <row r="4531" spans="4:5" s="45" customFormat="1" ht="14.25" hidden="1" x14ac:dyDescent="0.2">
      <c r="D4531" s="57"/>
      <c r="E4531" s="58"/>
    </row>
    <row r="4532" spans="4:5" s="45" customFormat="1" ht="14.25" hidden="1" x14ac:dyDescent="0.2">
      <c r="D4532" s="57"/>
      <c r="E4532" s="58"/>
    </row>
    <row r="4533" spans="4:5" s="45" customFormat="1" ht="14.25" hidden="1" x14ac:dyDescent="0.2">
      <c r="D4533" s="57"/>
      <c r="E4533" s="58"/>
    </row>
    <row r="4534" spans="4:5" s="45" customFormat="1" ht="14.25" hidden="1" x14ac:dyDescent="0.2">
      <c r="D4534" s="57"/>
      <c r="E4534" s="58"/>
    </row>
    <row r="4535" spans="4:5" s="45" customFormat="1" ht="14.25" hidden="1" x14ac:dyDescent="0.2">
      <c r="D4535" s="57"/>
      <c r="E4535" s="58"/>
    </row>
    <row r="4536" spans="4:5" s="45" customFormat="1" ht="14.25" hidden="1" x14ac:dyDescent="0.2">
      <c r="D4536" s="57"/>
      <c r="E4536" s="58"/>
    </row>
    <row r="4537" spans="4:5" s="45" customFormat="1" ht="14.25" hidden="1" x14ac:dyDescent="0.2">
      <c r="D4537" s="57"/>
      <c r="E4537" s="58"/>
    </row>
    <row r="4538" spans="4:5" s="45" customFormat="1" ht="14.25" hidden="1" x14ac:dyDescent="0.2">
      <c r="D4538" s="57"/>
      <c r="E4538" s="58"/>
    </row>
    <row r="4539" spans="4:5" s="45" customFormat="1" ht="14.25" hidden="1" x14ac:dyDescent="0.2">
      <c r="D4539" s="57"/>
      <c r="E4539" s="58"/>
    </row>
    <row r="4540" spans="4:5" s="45" customFormat="1" ht="14.25" hidden="1" x14ac:dyDescent="0.2">
      <c r="D4540" s="57"/>
      <c r="E4540" s="58"/>
    </row>
    <row r="4541" spans="4:5" s="45" customFormat="1" ht="14.25" hidden="1" x14ac:dyDescent="0.2">
      <c r="D4541" s="57"/>
      <c r="E4541" s="58"/>
    </row>
    <row r="4542" spans="4:5" s="45" customFormat="1" ht="14.25" hidden="1" x14ac:dyDescent="0.2">
      <c r="D4542" s="57"/>
      <c r="E4542" s="58"/>
    </row>
    <row r="4543" spans="4:5" s="45" customFormat="1" ht="14.25" hidden="1" x14ac:dyDescent="0.2">
      <c r="D4543" s="57"/>
      <c r="E4543" s="58"/>
    </row>
    <row r="4544" spans="4:5" s="45" customFormat="1" ht="14.25" hidden="1" x14ac:dyDescent="0.2">
      <c r="D4544" s="57"/>
      <c r="E4544" s="58"/>
    </row>
    <row r="4545" spans="4:5" s="45" customFormat="1" ht="14.25" hidden="1" x14ac:dyDescent="0.2">
      <c r="D4545" s="57"/>
      <c r="E4545" s="58"/>
    </row>
    <row r="4546" spans="4:5" s="45" customFormat="1" ht="14.25" hidden="1" x14ac:dyDescent="0.2">
      <c r="D4546" s="57"/>
      <c r="E4546" s="58"/>
    </row>
    <row r="4547" spans="4:5" s="45" customFormat="1" ht="14.25" hidden="1" x14ac:dyDescent="0.2">
      <c r="D4547" s="57"/>
      <c r="E4547" s="58"/>
    </row>
    <row r="4548" spans="4:5" s="45" customFormat="1" ht="14.25" hidden="1" x14ac:dyDescent="0.2">
      <c r="D4548" s="57"/>
      <c r="E4548" s="58"/>
    </row>
    <row r="4549" spans="4:5" s="45" customFormat="1" ht="14.25" hidden="1" x14ac:dyDescent="0.2">
      <c r="D4549" s="57"/>
      <c r="E4549" s="58"/>
    </row>
    <row r="4550" spans="4:5" s="45" customFormat="1" ht="14.25" hidden="1" x14ac:dyDescent="0.2">
      <c r="D4550" s="57"/>
      <c r="E4550" s="58"/>
    </row>
    <row r="4551" spans="4:5" s="45" customFormat="1" ht="14.25" hidden="1" x14ac:dyDescent="0.2">
      <c r="D4551" s="57"/>
      <c r="E4551" s="58"/>
    </row>
    <row r="4552" spans="4:5" s="45" customFormat="1" ht="14.25" hidden="1" x14ac:dyDescent="0.2">
      <c r="D4552" s="57"/>
      <c r="E4552" s="58"/>
    </row>
    <row r="4553" spans="4:5" s="45" customFormat="1" ht="14.25" hidden="1" x14ac:dyDescent="0.2">
      <c r="D4553" s="57"/>
      <c r="E4553" s="58"/>
    </row>
    <row r="4554" spans="4:5" s="45" customFormat="1" ht="14.25" hidden="1" x14ac:dyDescent="0.2">
      <c r="D4554" s="57"/>
      <c r="E4554" s="58"/>
    </row>
    <row r="4555" spans="4:5" s="45" customFormat="1" ht="14.25" hidden="1" x14ac:dyDescent="0.2">
      <c r="D4555" s="57"/>
      <c r="E4555" s="58"/>
    </row>
    <row r="4556" spans="4:5" s="45" customFormat="1" ht="14.25" hidden="1" x14ac:dyDescent="0.2">
      <c r="D4556" s="57"/>
      <c r="E4556" s="58"/>
    </row>
    <row r="4557" spans="4:5" s="45" customFormat="1" ht="14.25" hidden="1" x14ac:dyDescent="0.2">
      <c r="D4557" s="57"/>
      <c r="E4557" s="58"/>
    </row>
    <row r="4558" spans="4:5" s="45" customFormat="1" ht="14.25" hidden="1" x14ac:dyDescent="0.2">
      <c r="D4558" s="57"/>
      <c r="E4558" s="58"/>
    </row>
    <row r="4559" spans="4:5" s="45" customFormat="1" ht="14.25" hidden="1" x14ac:dyDescent="0.2">
      <c r="D4559" s="57"/>
      <c r="E4559" s="58"/>
    </row>
    <row r="4560" spans="4:5" s="45" customFormat="1" ht="14.25" hidden="1" x14ac:dyDescent="0.2">
      <c r="D4560" s="57"/>
      <c r="E4560" s="58"/>
    </row>
    <row r="4561" spans="4:5" s="45" customFormat="1" ht="14.25" hidden="1" x14ac:dyDescent="0.2">
      <c r="D4561" s="57"/>
      <c r="E4561" s="58"/>
    </row>
    <row r="4562" spans="4:5" s="45" customFormat="1" ht="14.25" hidden="1" x14ac:dyDescent="0.2">
      <c r="D4562" s="57"/>
      <c r="E4562" s="58"/>
    </row>
    <row r="4563" spans="4:5" s="45" customFormat="1" ht="14.25" hidden="1" x14ac:dyDescent="0.2">
      <c r="D4563" s="57"/>
      <c r="E4563" s="58"/>
    </row>
    <row r="4564" spans="4:5" s="45" customFormat="1" ht="14.25" hidden="1" x14ac:dyDescent="0.2">
      <c r="D4564" s="57"/>
      <c r="E4564" s="58"/>
    </row>
    <row r="4565" spans="4:5" s="45" customFormat="1" ht="14.25" hidden="1" x14ac:dyDescent="0.2">
      <c r="D4565" s="57"/>
      <c r="E4565" s="58"/>
    </row>
    <row r="4566" spans="4:5" s="45" customFormat="1" ht="14.25" hidden="1" x14ac:dyDescent="0.2">
      <c r="D4566" s="57"/>
      <c r="E4566" s="58"/>
    </row>
    <row r="4567" spans="4:5" s="45" customFormat="1" ht="14.25" hidden="1" x14ac:dyDescent="0.2">
      <c r="D4567" s="57"/>
      <c r="E4567" s="58"/>
    </row>
    <row r="4568" spans="4:5" s="45" customFormat="1" ht="14.25" hidden="1" x14ac:dyDescent="0.2">
      <c r="D4568" s="57"/>
      <c r="E4568" s="58"/>
    </row>
    <row r="4569" spans="4:5" s="45" customFormat="1" ht="14.25" hidden="1" x14ac:dyDescent="0.2">
      <c r="D4569" s="57"/>
      <c r="E4569" s="58"/>
    </row>
    <row r="4570" spans="4:5" s="45" customFormat="1" ht="14.25" hidden="1" x14ac:dyDescent="0.2">
      <c r="D4570" s="57"/>
      <c r="E4570" s="58"/>
    </row>
    <row r="4571" spans="4:5" s="45" customFormat="1" ht="14.25" hidden="1" x14ac:dyDescent="0.2">
      <c r="D4571" s="57"/>
      <c r="E4571" s="58"/>
    </row>
    <row r="4572" spans="4:5" s="45" customFormat="1" ht="14.25" hidden="1" x14ac:dyDescent="0.2">
      <c r="D4572" s="57"/>
      <c r="E4572" s="58"/>
    </row>
    <row r="4573" spans="4:5" s="45" customFormat="1" ht="14.25" hidden="1" x14ac:dyDescent="0.2">
      <c r="D4573" s="57"/>
      <c r="E4573" s="58"/>
    </row>
    <row r="4574" spans="4:5" s="45" customFormat="1" ht="14.25" hidden="1" x14ac:dyDescent="0.2">
      <c r="D4574" s="57"/>
      <c r="E4574" s="58"/>
    </row>
    <row r="4575" spans="4:5" s="45" customFormat="1" ht="14.25" hidden="1" x14ac:dyDescent="0.2">
      <c r="D4575" s="57"/>
      <c r="E4575" s="58"/>
    </row>
    <row r="4576" spans="4:5" s="45" customFormat="1" ht="14.25" hidden="1" x14ac:dyDescent="0.2">
      <c r="D4576" s="57"/>
      <c r="E4576" s="58"/>
    </row>
    <row r="4577" spans="4:5" s="45" customFormat="1" ht="14.25" hidden="1" x14ac:dyDescent="0.2">
      <c r="D4577" s="57"/>
      <c r="E4577" s="58"/>
    </row>
    <row r="4578" spans="4:5" s="45" customFormat="1" ht="14.25" hidden="1" x14ac:dyDescent="0.2">
      <c r="D4578" s="57"/>
      <c r="E4578" s="58"/>
    </row>
    <row r="4579" spans="4:5" s="45" customFormat="1" ht="14.25" hidden="1" x14ac:dyDescent="0.2">
      <c r="D4579" s="57"/>
      <c r="E4579" s="58"/>
    </row>
    <row r="4580" spans="4:5" s="45" customFormat="1" ht="14.25" hidden="1" x14ac:dyDescent="0.2">
      <c r="D4580" s="57"/>
      <c r="E4580" s="58"/>
    </row>
    <row r="4581" spans="4:5" s="45" customFormat="1" ht="14.25" hidden="1" x14ac:dyDescent="0.2">
      <c r="D4581" s="57"/>
      <c r="E4581" s="58"/>
    </row>
    <row r="4582" spans="4:5" s="45" customFormat="1" ht="14.25" hidden="1" x14ac:dyDescent="0.2">
      <c r="D4582" s="57"/>
      <c r="E4582" s="58"/>
    </row>
    <row r="4583" spans="4:5" s="45" customFormat="1" ht="14.25" hidden="1" x14ac:dyDescent="0.2">
      <c r="D4583" s="57"/>
      <c r="E4583" s="58"/>
    </row>
    <row r="4584" spans="4:5" s="45" customFormat="1" ht="14.25" hidden="1" x14ac:dyDescent="0.2">
      <c r="D4584" s="57"/>
      <c r="E4584" s="58"/>
    </row>
    <row r="4585" spans="4:5" s="45" customFormat="1" ht="14.25" hidden="1" x14ac:dyDescent="0.2">
      <c r="D4585" s="57"/>
      <c r="E4585" s="58"/>
    </row>
    <row r="4586" spans="4:5" s="45" customFormat="1" ht="14.25" hidden="1" x14ac:dyDescent="0.2">
      <c r="D4586" s="57"/>
      <c r="E4586" s="58"/>
    </row>
    <row r="4587" spans="4:5" s="45" customFormat="1" ht="14.25" hidden="1" x14ac:dyDescent="0.2">
      <c r="D4587" s="57"/>
      <c r="E4587" s="58"/>
    </row>
    <row r="4588" spans="4:5" s="45" customFormat="1" ht="14.25" hidden="1" x14ac:dyDescent="0.2">
      <c r="D4588" s="57"/>
      <c r="E4588" s="58"/>
    </row>
    <row r="4589" spans="4:5" s="45" customFormat="1" ht="14.25" hidden="1" x14ac:dyDescent="0.2">
      <c r="D4589" s="57"/>
      <c r="E4589" s="58"/>
    </row>
    <row r="4590" spans="4:5" s="45" customFormat="1" ht="14.25" hidden="1" x14ac:dyDescent="0.2">
      <c r="D4590" s="57"/>
      <c r="E4590" s="58"/>
    </row>
    <row r="4591" spans="4:5" s="45" customFormat="1" ht="14.25" hidden="1" x14ac:dyDescent="0.2">
      <c r="D4591" s="57"/>
      <c r="E4591" s="58"/>
    </row>
    <row r="4592" spans="4:5" s="45" customFormat="1" ht="14.25" hidden="1" x14ac:dyDescent="0.2">
      <c r="D4592" s="57"/>
      <c r="E4592" s="58"/>
    </row>
    <row r="4593" spans="4:5" s="45" customFormat="1" ht="14.25" hidden="1" x14ac:dyDescent="0.2">
      <c r="D4593" s="57"/>
      <c r="E4593" s="58"/>
    </row>
    <row r="4594" spans="4:5" s="45" customFormat="1" ht="14.25" hidden="1" x14ac:dyDescent="0.2">
      <c r="D4594" s="57"/>
      <c r="E4594" s="58"/>
    </row>
    <row r="4595" spans="4:5" s="45" customFormat="1" ht="14.25" hidden="1" x14ac:dyDescent="0.2">
      <c r="D4595" s="57"/>
      <c r="E4595" s="58"/>
    </row>
    <row r="4596" spans="4:5" s="45" customFormat="1" ht="14.25" hidden="1" x14ac:dyDescent="0.2">
      <c r="D4596" s="57"/>
      <c r="E4596" s="58"/>
    </row>
    <row r="4597" spans="4:5" s="45" customFormat="1" ht="14.25" hidden="1" x14ac:dyDescent="0.2">
      <c r="D4597" s="57"/>
      <c r="E4597" s="58"/>
    </row>
    <row r="4598" spans="4:5" s="45" customFormat="1" ht="14.25" hidden="1" x14ac:dyDescent="0.2">
      <c r="D4598" s="57"/>
      <c r="E4598" s="58"/>
    </row>
    <row r="4599" spans="4:5" s="45" customFormat="1" ht="14.25" hidden="1" x14ac:dyDescent="0.2">
      <c r="D4599" s="57"/>
      <c r="E4599" s="58"/>
    </row>
    <row r="4600" spans="4:5" s="45" customFormat="1" ht="14.25" hidden="1" x14ac:dyDescent="0.2">
      <c r="D4600" s="57"/>
      <c r="E4600" s="58"/>
    </row>
    <row r="4601" spans="4:5" s="45" customFormat="1" ht="14.25" hidden="1" x14ac:dyDescent="0.2">
      <c r="D4601" s="57"/>
      <c r="E4601" s="58"/>
    </row>
    <row r="4602" spans="4:5" s="45" customFormat="1" ht="14.25" hidden="1" x14ac:dyDescent="0.2">
      <c r="D4602" s="57"/>
      <c r="E4602" s="58"/>
    </row>
    <row r="4603" spans="4:5" s="45" customFormat="1" ht="14.25" hidden="1" x14ac:dyDescent="0.2">
      <c r="D4603" s="57"/>
      <c r="E4603" s="58"/>
    </row>
    <row r="4604" spans="4:5" s="45" customFormat="1" ht="14.25" hidden="1" x14ac:dyDescent="0.2">
      <c r="D4604" s="57"/>
      <c r="E4604" s="58"/>
    </row>
    <row r="4605" spans="4:5" s="45" customFormat="1" ht="14.25" hidden="1" x14ac:dyDescent="0.2">
      <c r="D4605" s="57"/>
      <c r="E4605" s="58"/>
    </row>
    <row r="4606" spans="4:5" s="45" customFormat="1" ht="14.25" hidden="1" x14ac:dyDescent="0.2">
      <c r="D4606" s="57"/>
      <c r="E4606" s="58"/>
    </row>
    <row r="4607" spans="4:5" s="45" customFormat="1" ht="14.25" hidden="1" x14ac:dyDescent="0.2">
      <c r="D4607" s="57"/>
      <c r="E4607" s="58"/>
    </row>
    <row r="4608" spans="4:5" s="45" customFormat="1" ht="14.25" hidden="1" x14ac:dyDescent="0.2">
      <c r="D4608" s="57"/>
      <c r="E4608" s="58"/>
    </row>
    <row r="4609" spans="4:5" s="45" customFormat="1" ht="14.25" hidden="1" x14ac:dyDescent="0.2">
      <c r="D4609" s="57"/>
      <c r="E4609" s="58"/>
    </row>
    <row r="4610" spans="4:5" s="45" customFormat="1" ht="14.25" hidden="1" x14ac:dyDescent="0.2">
      <c r="D4610" s="57"/>
      <c r="E4610" s="58"/>
    </row>
    <row r="4611" spans="4:5" s="45" customFormat="1" ht="14.25" hidden="1" x14ac:dyDescent="0.2">
      <c r="D4611" s="57"/>
      <c r="E4611" s="58"/>
    </row>
    <row r="4612" spans="4:5" s="45" customFormat="1" ht="14.25" hidden="1" x14ac:dyDescent="0.2">
      <c r="D4612" s="57"/>
      <c r="E4612" s="58"/>
    </row>
    <row r="4613" spans="4:5" s="45" customFormat="1" ht="14.25" hidden="1" x14ac:dyDescent="0.2">
      <c r="D4613" s="57"/>
      <c r="E4613" s="58"/>
    </row>
    <row r="4614" spans="4:5" s="45" customFormat="1" ht="14.25" hidden="1" x14ac:dyDescent="0.2">
      <c r="D4614" s="57"/>
      <c r="E4614" s="58"/>
    </row>
    <row r="4615" spans="4:5" s="45" customFormat="1" ht="14.25" hidden="1" x14ac:dyDescent="0.2">
      <c r="D4615" s="57"/>
      <c r="E4615" s="58"/>
    </row>
    <row r="4616" spans="4:5" s="45" customFormat="1" ht="14.25" hidden="1" x14ac:dyDescent="0.2">
      <c r="D4616" s="57"/>
      <c r="E4616" s="58"/>
    </row>
    <row r="4617" spans="4:5" s="45" customFormat="1" ht="14.25" hidden="1" x14ac:dyDescent="0.2">
      <c r="D4617" s="57"/>
      <c r="E4617" s="58"/>
    </row>
    <row r="4618" spans="4:5" s="45" customFormat="1" ht="14.25" hidden="1" x14ac:dyDescent="0.2">
      <c r="D4618" s="57"/>
      <c r="E4618" s="58"/>
    </row>
    <row r="4619" spans="4:5" s="45" customFormat="1" ht="14.25" hidden="1" x14ac:dyDescent="0.2">
      <c r="D4619" s="57"/>
      <c r="E4619" s="58"/>
    </row>
    <row r="4620" spans="4:5" s="45" customFormat="1" ht="14.25" hidden="1" x14ac:dyDescent="0.2">
      <c r="D4620" s="57"/>
      <c r="E4620" s="58"/>
    </row>
    <row r="4621" spans="4:5" s="45" customFormat="1" ht="14.25" hidden="1" x14ac:dyDescent="0.2">
      <c r="D4621" s="57"/>
      <c r="E4621" s="58"/>
    </row>
    <row r="4622" spans="4:5" s="45" customFormat="1" ht="14.25" hidden="1" x14ac:dyDescent="0.2">
      <c r="D4622" s="57"/>
      <c r="E4622" s="58"/>
    </row>
    <row r="4623" spans="4:5" s="45" customFormat="1" ht="14.25" hidden="1" x14ac:dyDescent="0.2">
      <c r="D4623" s="57"/>
      <c r="E4623" s="58"/>
    </row>
    <row r="4624" spans="4:5" s="45" customFormat="1" ht="14.25" hidden="1" x14ac:dyDescent="0.2">
      <c r="D4624" s="57"/>
      <c r="E4624" s="58"/>
    </row>
    <row r="4625" spans="4:5" s="45" customFormat="1" ht="14.25" hidden="1" x14ac:dyDescent="0.2">
      <c r="D4625" s="57"/>
      <c r="E4625" s="58"/>
    </row>
    <row r="4626" spans="4:5" s="45" customFormat="1" ht="14.25" hidden="1" x14ac:dyDescent="0.2">
      <c r="D4626" s="57"/>
      <c r="E4626" s="58"/>
    </row>
    <row r="4627" spans="4:5" s="45" customFormat="1" ht="14.25" hidden="1" x14ac:dyDescent="0.2">
      <c r="D4627" s="57"/>
      <c r="E4627" s="58"/>
    </row>
    <row r="4628" spans="4:5" s="45" customFormat="1" ht="14.25" hidden="1" x14ac:dyDescent="0.2">
      <c r="D4628" s="57"/>
      <c r="E4628" s="58"/>
    </row>
    <row r="4629" spans="4:5" s="45" customFormat="1" ht="14.25" hidden="1" x14ac:dyDescent="0.2">
      <c r="D4629" s="57"/>
      <c r="E4629" s="58"/>
    </row>
    <row r="4630" spans="4:5" s="45" customFormat="1" ht="14.25" hidden="1" x14ac:dyDescent="0.2">
      <c r="D4630" s="57"/>
      <c r="E4630" s="58"/>
    </row>
    <row r="4631" spans="4:5" s="45" customFormat="1" ht="14.25" hidden="1" x14ac:dyDescent="0.2">
      <c r="D4631" s="57"/>
      <c r="E4631" s="58"/>
    </row>
    <row r="4632" spans="4:5" s="45" customFormat="1" ht="14.25" hidden="1" x14ac:dyDescent="0.2">
      <c r="D4632" s="57"/>
      <c r="E4632" s="58"/>
    </row>
    <row r="4633" spans="4:5" s="45" customFormat="1" ht="14.25" hidden="1" x14ac:dyDescent="0.2">
      <c r="D4633" s="57"/>
      <c r="E4633" s="58"/>
    </row>
    <row r="4634" spans="4:5" s="45" customFormat="1" ht="14.25" hidden="1" x14ac:dyDescent="0.2">
      <c r="D4634" s="57"/>
      <c r="E4634" s="58"/>
    </row>
    <row r="4635" spans="4:5" s="45" customFormat="1" ht="14.25" hidden="1" x14ac:dyDescent="0.2">
      <c r="D4635" s="57"/>
      <c r="E4635" s="58"/>
    </row>
    <row r="4636" spans="4:5" s="45" customFormat="1" ht="14.25" hidden="1" x14ac:dyDescent="0.2">
      <c r="D4636" s="57"/>
      <c r="E4636" s="58"/>
    </row>
    <row r="4637" spans="4:5" s="45" customFormat="1" ht="14.25" hidden="1" x14ac:dyDescent="0.2">
      <c r="D4637" s="57"/>
      <c r="E4637" s="58"/>
    </row>
    <row r="4638" spans="4:5" s="45" customFormat="1" ht="14.25" hidden="1" x14ac:dyDescent="0.2">
      <c r="D4638" s="57"/>
      <c r="E4638" s="58"/>
    </row>
    <row r="4639" spans="4:5" s="45" customFormat="1" ht="14.25" hidden="1" x14ac:dyDescent="0.2">
      <c r="D4639" s="57"/>
      <c r="E4639" s="58"/>
    </row>
    <row r="4640" spans="4:5" s="45" customFormat="1" ht="14.25" hidden="1" x14ac:dyDescent="0.2">
      <c r="D4640" s="57"/>
      <c r="E4640" s="58"/>
    </row>
    <row r="4641" spans="4:5" s="45" customFormat="1" ht="14.25" hidden="1" x14ac:dyDescent="0.2">
      <c r="D4641" s="57"/>
      <c r="E4641" s="58"/>
    </row>
    <row r="4642" spans="4:5" s="45" customFormat="1" ht="14.25" hidden="1" x14ac:dyDescent="0.2">
      <c r="D4642" s="57"/>
      <c r="E4642" s="58"/>
    </row>
    <row r="4643" spans="4:5" s="45" customFormat="1" ht="14.25" hidden="1" x14ac:dyDescent="0.2">
      <c r="D4643" s="57"/>
      <c r="E4643" s="58"/>
    </row>
    <row r="4644" spans="4:5" s="45" customFormat="1" ht="14.25" hidden="1" x14ac:dyDescent="0.2">
      <c r="D4644" s="57"/>
      <c r="E4644" s="58"/>
    </row>
    <row r="4645" spans="4:5" s="45" customFormat="1" ht="14.25" hidden="1" x14ac:dyDescent="0.2">
      <c r="D4645" s="57"/>
      <c r="E4645" s="58"/>
    </row>
    <row r="4646" spans="4:5" s="45" customFormat="1" ht="14.25" hidden="1" x14ac:dyDescent="0.2">
      <c r="D4646" s="57"/>
      <c r="E4646" s="58"/>
    </row>
    <row r="4647" spans="4:5" s="45" customFormat="1" ht="14.25" hidden="1" x14ac:dyDescent="0.2">
      <c r="D4647" s="57"/>
      <c r="E4647" s="58"/>
    </row>
    <row r="4648" spans="4:5" s="45" customFormat="1" ht="14.25" hidden="1" x14ac:dyDescent="0.2">
      <c r="D4648" s="57"/>
      <c r="E4648" s="58"/>
    </row>
    <row r="4649" spans="4:5" s="45" customFormat="1" ht="14.25" hidden="1" x14ac:dyDescent="0.2">
      <c r="D4649" s="57"/>
      <c r="E4649" s="58"/>
    </row>
    <row r="4650" spans="4:5" s="45" customFormat="1" ht="14.25" hidden="1" x14ac:dyDescent="0.2">
      <c r="D4650" s="57"/>
      <c r="E4650" s="58"/>
    </row>
    <row r="4651" spans="4:5" s="45" customFormat="1" ht="14.25" hidden="1" x14ac:dyDescent="0.2">
      <c r="D4651" s="57"/>
      <c r="E4651" s="58"/>
    </row>
    <row r="4652" spans="4:5" s="45" customFormat="1" ht="14.25" hidden="1" x14ac:dyDescent="0.2">
      <c r="D4652" s="57"/>
      <c r="E4652" s="58"/>
    </row>
    <row r="4653" spans="4:5" s="45" customFormat="1" ht="14.25" hidden="1" x14ac:dyDescent="0.2">
      <c r="D4653" s="57"/>
      <c r="E4653" s="58"/>
    </row>
    <row r="4654" spans="4:5" s="45" customFormat="1" ht="14.25" hidden="1" x14ac:dyDescent="0.2">
      <c r="D4654" s="57"/>
      <c r="E4654" s="58"/>
    </row>
    <row r="4655" spans="4:5" s="45" customFormat="1" ht="14.25" hidden="1" x14ac:dyDescent="0.2">
      <c r="D4655" s="57"/>
      <c r="E4655" s="58"/>
    </row>
    <row r="4656" spans="4:5" s="45" customFormat="1" ht="14.25" hidden="1" x14ac:dyDescent="0.2">
      <c r="D4656" s="57"/>
      <c r="E4656" s="58"/>
    </row>
    <row r="4657" spans="4:5" s="45" customFormat="1" ht="14.25" hidden="1" x14ac:dyDescent="0.2">
      <c r="D4657" s="57"/>
      <c r="E4657" s="58"/>
    </row>
    <row r="4658" spans="4:5" s="45" customFormat="1" ht="14.25" hidden="1" x14ac:dyDescent="0.2">
      <c r="D4658" s="57"/>
      <c r="E4658" s="58"/>
    </row>
    <row r="4659" spans="4:5" s="45" customFormat="1" ht="14.25" hidden="1" x14ac:dyDescent="0.2">
      <c r="D4659" s="57"/>
      <c r="E4659" s="58"/>
    </row>
    <row r="4660" spans="4:5" s="45" customFormat="1" ht="14.25" hidden="1" x14ac:dyDescent="0.2">
      <c r="D4660" s="57"/>
      <c r="E4660" s="58"/>
    </row>
    <row r="4661" spans="4:5" s="45" customFormat="1" ht="14.25" hidden="1" x14ac:dyDescent="0.2">
      <c r="D4661" s="57"/>
      <c r="E4661" s="58"/>
    </row>
    <row r="4662" spans="4:5" s="45" customFormat="1" ht="14.25" hidden="1" x14ac:dyDescent="0.2">
      <c r="D4662" s="57"/>
      <c r="E4662" s="58"/>
    </row>
    <row r="4663" spans="4:5" s="45" customFormat="1" ht="14.25" hidden="1" x14ac:dyDescent="0.2">
      <c r="D4663" s="57"/>
      <c r="E4663" s="58"/>
    </row>
    <row r="4664" spans="4:5" s="45" customFormat="1" ht="14.25" hidden="1" x14ac:dyDescent="0.2">
      <c r="D4664" s="57"/>
      <c r="E4664" s="58"/>
    </row>
    <row r="4665" spans="4:5" s="45" customFormat="1" ht="14.25" hidden="1" x14ac:dyDescent="0.2">
      <c r="D4665" s="57"/>
      <c r="E4665" s="58"/>
    </row>
    <row r="4666" spans="4:5" s="45" customFormat="1" ht="14.25" hidden="1" x14ac:dyDescent="0.2">
      <c r="D4666" s="57"/>
      <c r="E4666" s="58"/>
    </row>
    <row r="4667" spans="4:5" s="45" customFormat="1" ht="14.25" hidden="1" x14ac:dyDescent="0.2">
      <c r="D4667" s="57"/>
      <c r="E4667" s="58"/>
    </row>
    <row r="4668" spans="4:5" s="45" customFormat="1" ht="14.25" hidden="1" x14ac:dyDescent="0.2">
      <c r="D4668" s="57"/>
      <c r="E4668" s="58"/>
    </row>
    <row r="4669" spans="4:5" s="45" customFormat="1" ht="14.25" hidden="1" x14ac:dyDescent="0.2">
      <c r="D4669" s="57"/>
      <c r="E4669" s="58"/>
    </row>
    <row r="4670" spans="4:5" s="45" customFormat="1" ht="14.25" hidden="1" x14ac:dyDescent="0.2">
      <c r="D4670" s="57"/>
      <c r="E4670" s="58"/>
    </row>
    <row r="4671" spans="4:5" s="45" customFormat="1" ht="14.25" hidden="1" x14ac:dyDescent="0.2">
      <c r="D4671" s="57"/>
      <c r="E4671" s="58"/>
    </row>
    <row r="4672" spans="4:5" s="45" customFormat="1" ht="14.25" hidden="1" x14ac:dyDescent="0.2">
      <c r="D4672" s="57"/>
      <c r="E4672" s="58"/>
    </row>
    <row r="4673" spans="4:5" s="45" customFormat="1" ht="14.25" hidden="1" x14ac:dyDescent="0.2">
      <c r="D4673" s="57"/>
      <c r="E4673" s="58"/>
    </row>
    <row r="4674" spans="4:5" s="45" customFormat="1" ht="14.25" hidden="1" x14ac:dyDescent="0.2">
      <c r="D4674" s="57"/>
      <c r="E4674" s="58"/>
    </row>
    <row r="4675" spans="4:5" s="45" customFormat="1" ht="14.25" hidden="1" x14ac:dyDescent="0.2">
      <c r="D4675" s="57"/>
      <c r="E4675" s="58"/>
    </row>
    <row r="4676" spans="4:5" s="45" customFormat="1" ht="14.25" hidden="1" x14ac:dyDescent="0.2">
      <c r="D4676" s="57"/>
      <c r="E4676" s="58"/>
    </row>
    <row r="4677" spans="4:5" s="45" customFormat="1" ht="14.25" hidden="1" x14ac:dyDescent="0.2">
      <c r="D4677" s="57"/>
      <c r="E4677" s="58"/>
    </row>
    <row r="4678" spans="4:5" s="45" customFormat="1" ht="14.25" hidden="1" x14ac:dyDescent="0.2">
      <c r="D4678" s="57"/>
      <c r="E4678" s="58"/>
    </row>
    <row r="4679" spans="4:5" s="45" customFormat="1" ht="14.25" hidden="1" x14ac:dyDescent="0.2">
      <c r="D4679" s="57"/>
      <c r="E4679" s="58"/>
    </row>
    <row r="4680" spans="4:5" s="45" customFormat="1" ht="14.25" hidden="1" x14ac:dyDescent="0.2">
      <c r="D4680" s="57"/>
      <c r="E4680" s="58"/>
    </row>
    <row r="4681" spans="4:5" s="45" customFormat="1" ht="14.25" hidden="1" x14ac:dyDescent="0.2">
      <c r="D4681" s="57"/>
      <c r="E4681" s="58"/>
    </row>
    <row r="4682" spans="4:5" s="45" customFormat="1" ht="14.25" hidden="1" x14ac:dyDescent="0.2">
      <c r="D4682" s="57"/>
      <c r="E4682" s="58"/>
    </row>
    <row r="4683" spans="4:5" s="45" customFormat="1" ht="14.25" hidden="1" x14ac:dyDescent="0.2">
      <c r="D4683" s="57"/>
      <c r="E4683" s="58"/>
    </row>
    <row r="4684" spans="4:5" s="45" customFormat="1" ht="14.25" hidden="1" x14ac:dyDescent="0.2">
      <c r="D4684" s="57"/>
      <c r="E4684" s="58"/>
    </row>
    <row r="4685" spans="4:5" s="45" customFormat="1" ht="14.25" hidden="1" x14ac:dyDescent="0.2">
      <c r="D4685" s="57"/>
      <c r="E4685" s="58"/>
    </row>
    <row r="4686" spans="4:5" s="45" customFormat="1" ht="14.25" hidden="1" x14ac:dyDescent="0.2">
      <c r="D4686" s="57"/>
      <c r="E4686" s="58"/>
    </row>
    <row r="4687" spans="4:5" s="45" customFormat="1" ht="14.25" hidden="1" x14ac:dyDescent="0.2">
      <c r="D4687" s="57"/>
      <c r="E4687" s="58"/>
    </row>
    <row r="4688" spans="4:5" s="45" customFormat="1" ht="14.25" hidden="1" x14ac:dyDescent="0.2">
      <c r="D4688" s="57"/>
      <c r="E4688" s="58"/>
    </row>
    <row r="4689" spans="4:5" s="45" customFormat="1" ht="14.25" hidden="1" x14ac:dyDescent="0.2">
      <c r="D4689" s="57"/>
      <c r="E4689" s="58"/>
    </row>
    <row r="4690" spans="4:5" s="45" customFormat="1" ht="14.25" hidden="1" x14ac:dyDescent="0.2">
      <c r="D4690" s="57"/>
      <c r="E4690" s="58"/>
    </row>
    <row r="4691" spans="4:5" s="45" customFormat="1" ht="14.25" hidden="1" x14ac:dyDescent="0.2">
      <c r="D4691" s="57"/>
      <c r="E4691" s="58"/>
    </row>
    <row r="4692" spans="4:5" s="45" customFormat="1" ht="14.25" hidden="1" x14ac:dyDescent="0.2">
      <c r="D4692" s="57"/>
      <c r="E4692" s="58"/>
    </row>
    <row r="4693" spans="4:5" s="45" customFormat="1" ht="14.25" hidden="1" x14ac:dyDescent="0.2">
      <c r="D4693" s="57"/>
      <c r="E4693" s="58"/>
    </row>
    <row r="4694" spans="4:5" s="45" customFormat="1" ht="14.25" hidden="1" x14ac:dyDescent="0.2">
      <c r="D4694" s="57"/>
      <c r="E4694" s="58"/>
    </row>
    <row r="4695" spans="4:5" s="45" customFormat="1" ht="14.25" hidden="1" x14ac:dyDescent="0.2">
      <c r="D4695" s="57"/>
      <c r="E4695" s="58"/>
    </row>
    <row r="4696" spans="4:5" s="45" customFormat="1" ht="14.25" hidden="1" x14ac:dyDescent="0.2">
      <c r="D4696" s="57"/>
      <c r="E4696" s="58"/>
    </row>
    <row r="4697" spans="4:5" s="45" customFormat="1" ht="14.25" hidden="1" x14ac:dyDescent="0.2">
      <c r="D4697" s="57"/>
      <c r="E4697" s="58"/>
    </row>
    <row r="4698" spans="4:5" s="45" customFormat="1" ht="14.25" hidden="1" x14ac:dyDescent="0.2">
      <c r="D4698" s="57"/>
      <c r="E4698" s="58"/>
    </row>
    <row r="4699" spans="4:5" s="45" customFormat="1" ht="14.25" hidden="1" x14ac:dyDescent="0.2">
      <c r="D4699" s="57"/>
      <c r="E4699" s="58"/>
    </row>
    <row r="4700" spans="4:5" s="45" customFormat="1" ht="14.25" hidden="1" x14ac:dyDescent="0.2">
      <c r="D4700" s="57"/>
      <c r="E4700" s="58"/>
    </row>
    <row r="4701" spans="4:5" s="45" customFormat="1" ht="14.25" hidden="1" x14ac:dyDescent="0.2">
      <c r="D4701" s="57"/>
      <c r="E4701" s="58"/>
    </row>
    <row r="4702" spans="4:5" s="45" customFormat="1" ht="14.25" hidden="1" x14ac:dyDescent="0.2">
      <c r="D4702" s="57"/>
      <c r="E4702" s="58"/>
    </row>
    <row r="4703" spans="4:5" s="45" customFormat="1" ht="14.25" hidden="1" x14ac:dyDescent="0.2">
      <c r="D4703" s="57"/>
      <c r="E4703" s="58"/>
    </row>
    <row r="4704" spans="4:5" s="45" customFormat="1" ht="14.25" hidden="1" x14ac:dyDescent="0.2">
      <c r="D4704" s="57"/>
      <c r="E4704" s="58"/>
    </row>
    <row r="4705" spans="4:5" s="45" customFormat="1" ht="14.25" hidden="1" x14ac:dyDescent="0.2">
      <c r="D4705" s="57"/>
      <c r="E4705" s="58"/>
    </row>
    <row r="4706" spans="4:5" s="45" customFormat="1" ht="14.25" hidden="1" x14ac:dyDescent="0.2">
      <c r="D4706" s="57"/>
      <c r="E4706" s="58"/>
    </row>
    <row r="4707" spans="4:5" s="45" customFormat="1" ht="14.25" hidden="1" x14ac:dyDescent="0.2">
      <c r="D4707" s="57"/>
      <c r="E4707" s="58"/>
    </row>
    <row r="4708" spans="4:5" s="45" customFormat="1" ht="14.25" hidden="1" x14ac:dyDescent="0.2">
      <c r="D4708" s="57"/>
      <c r="E4708" s="58"/>
    </row>
    <row r="4709" spans="4:5" s="45" customFormat="1" ht="14.25" hidden="1" x14ac:dyDescent="0.2">
      <c r="D4709" s="57"/>
      <c r="E4709" s="58"/>
    </row>
    <row r="4710" spans="4:5" s="45" customFormat="1" ht="14.25" hidden="1" x14ac:dyDescent="0.2">
      <c r="D4710" s="57"/>
      <c r="E4710" s="58"/>
    </row>
    <row r="4711" spans="4:5" s="45" customFormat="1" ht="14.25" hidden="1" x14ac:dyDescent="0.2">
      <c r="D4711" s="57"/>
      <c r="E4711" s="58"/>
    </row>
    <row r="4712" spans="4:5" s="45" customFormat="1" ht="14.25" hidden="1" x14ac:dyDescent="0.2">
      <c r="D4712" s="57"/>
      <c r="E4712" s="58"/>
    </row>
    <row r="4713" spans="4:5" s="45" customFormat="1" ht="14.25" hidden="1" x14ac:dyDescent="0.2">
      <c r="D4713" s="57"/>
      <c r="E4713" s="58"/>
    </row>
    <row r="4714" spans="4:5" s="45" customFormat="1" ht="14.25" hidden="1" x14ac:dyDescent="0.2">
      <c r="D4714" s="57"/>
      <c r="E4714" s="58"/>
    </row>
    <row r="4715" spans="4:5" s="45" customFormat="1" ht="14.25" hidden="1" x14ac:dyDescent="0.2">
      <c r="D4715" s="57"/>
      <c r="E4715" s="58"/>
    </row>
    <row r="4716" spans="4:5" s="45" customFormat="1" ht="14.25" hidden="1" x14ac:dyDescent="0.2">
      <c r="D4716" s="57"/>
      <c r="E4716" s="58"/>
    </row>
    <row r="4717" spans="4:5" s="45" customFormat="1" ht="14.25" hidden="1" x14ac:dyDescent="0.2">
      <c r="D4717" s="57"/>
      <c r="E4717" s="58"/>
    </row>
    <row r="4718" spans="4:5" s="45" customFormat="1" ht="14.25" hidden="1" x14ac:dyDescent="0.2">
      <c r="D4718" s="57"/>
      <c r="E4718" s="58"/>
    </row>
    <row r="4719" spans="4:5" s="45" customFormat="1" ht="14.25" hidden="1" x14ac:dyDescent="0.2">
      <c r="D4719" s="57"/>
      <c r="E4719" s="58"/>
    </row>
    <row r="4720" spans="4:5" s="45" customFormat="1" ht="14.25" hidden="1" x14ac:dyDescent="0.2">
      <c r="D4720" s="57"/>
      <c r="E4720" s="58"/>
    </row>
    <row r="4721" spans="4:5" s="45" customFormat="1" ht="14.25" hidden="1" x14ac:dyDescent="0.2">
      <c r="D4721" s="57"/>
      <c r="E4721" s="58"/>
    </row>
    <row r="4722" spans="4:5" s="45" customFormat="1" ht="14.25" hidden="1" x14ac:dyDescent="0.2">
      <c r="D4722" s="57"/>
      <c r="E4722" s="58"/>
    </row>
    <row r="4723" spans="4:5" s="45" customFormat="1" ht="14.25" hidden="1" x14ac:dyDescent="0.2">
      <c r="D4723" s="57"/>
      <c r="E4723" s="58"/>
    </row>
    <row r="4724" spans="4:5" s="45" customFormat="1" ht="14.25" hidden="1" x14ac:dyDescent="0.2">
      <c r="D4724" s="57"/>
      <c r="E4724" s="58"/>
    </row>
    <row r="4725" spans="4:5" s="45" customFormat="1" ht="14.25" hidden="1" x14ac:dyDescent="0.2">
      <c r="D4725" s="57"/>
      <c r="E4725" s="58"/>
    </row>
    <row r="4726" spans="4:5" s="45" customFormat="1" ht="14.25" hidden="1" x14ac:dyDescent="0.2">
      <c r="D4726" s="57"/>
      <c r="E4726" s="58"/>
    </row>
    <row r="4727" spans="4:5" s="45" customFormat="1" ht="14.25" hidden="1" x14ac:dyDescent="0.2">
      <c r="D4727" s="57"/>
      <c r="E4727" s="58"/>
    </row>
    <row r="4728" spans="4:5" s="45" customFormat="1" ht="14.25" hidden="1" x14ac:dyDescent="0.2">
      <c r="D4728" s="57"/>
      <c r="E4728" s="58"/>
    </row>
    <row r="4729" spans="4:5" s="45" customFormat="1" ht="14.25" hidden="1" x14ac:dyDescent="0.2">
      <c r="D4729" s="57"/>
      <c r="E4729" s="58"/>
    </row>
    <row r="4730" spans="4:5" s="45" customFormat="1" ht="14.25" hidden="1" x14ac:dyDescent="0.2">
      <c r="D4730" s="57"/>
      <c r="E4730" s="58"/>
    </row>
    <row r="4731" spans="4:5" s="45" customFormat="1" ht="14.25" hidden="1" x14ac:dyDescent="0.2">
      <c r="D4731" s="57"/>
      <c r="E4731" s="58"/>
    </row>
    <row r="4732" spans="4:5" s="45" customFormat="1" ht="14.25" hidden="1" x14ac:dyDescent="0.2">
      <c r="D4732" s="57"/>
      <c r="E4732" s="58"/>
    </row>
    <row r="4733" spans="4:5" s="45" customFormat="1" ht="14.25" hidden="1" x14ac:dyDescent="0.2">
      <c r="D4733" s="57"/>
      <c r="E4733" s="58"/>
    </row>
    <row r="4734" spans="4:5" s="45" customFormat="1" ht="14.25" hidden="1" x14ac:dyDescent="0.2">
      <c r="D4734" s="57"/>
      <c r="E4734" s="58"/>
    </row>
    <row r="4735" spans="4:5" s="45" customFormat="1" ht="14.25" hidden="1" x14ac:dyDescent="0.2">
      <c r="D4735" s="57"/>
      <c r="E4735" s="58"/>
    </row>
    <row r="4736" spans="4:5" s="45" customFormat="1" ht="14.25" hidden="1" x14ac:dyDescent="0.2">
      <c r="D4736" s="57"/>
      <c r="E4736" s="58"/>
    </row>
    <row r="4737" spans="4:5" s="45" customFormat="1" ht="14.25" hidden="1" x14ac:dyDescent="0.2">
      <c r="D4737" s="57"/>
      <c r="E4737" s="58"/>
    </row>
    <row r="4738" spans="4:5" s="45" customFormat="1" ht="14.25" hidden="1" x14ac:dyDescent="0.2">
      <c r="D4738" s="57"/>
      <c r="E4738" s="58"/>
    </row>
    <row r="4739" spans="4:5" s="45" customFormat="1" ht="14.25" hidden="1" x14ac:dyDescent="0.2">
      <c r="D4739" s="57"/>
      <c r="E4739" s="58"/>
    </row>
    <row r="4740" spans="4:5" s="45" customFormat="1" ht="14.25" hidden="1" x14ac:dyDescent="0.2">
      <c r="D4740" s="57"/>
      <c r="E4740" s="58"/>
    </row>
    <row r="4741" spans="4:5" s="45" customFormat="1" ht="14.25" hidden="1" x14ac:dyDescent="0.2">
      <c r="D4741" s="57"/>
      <c r="E4741" s="58"/>
    </row>
    <row r="4742" spans="4:5" s="45" customFormat="1" ht="14.25" hidden="1" x14ac:dyDescent="0.2">
      <c r="D4742" s="57"/>
      <c r="E4742" s="58"/>
    </row>
    <row r="4743" spans="4:5" s="45" customFormat="1" ht="14.25" hidden="1" x14ac:dyDescent="0.2">
      <c r="D4743" s="57"/>
      <c r="E4743" s="58"/>
    </row>
    <row r="4744" spans="4:5" s="45" customFormat="1" ht="14.25" hidden="1" x14ac:dyDescent="0.2">
      <c r="D4744" s="57"/>
      <c r="E4744" s="58"/>
    </row>
    <row r="4745" spans="4:5" s="45" customFormat="1" ht="14.25" hidden="1" x14ac:dyDescent="0.2">
      <c r="D4745" s="57"/>
      <c r="E4745" s="58"/>
    </row>
    <row r="4746" spans="4:5" s="45" customFormat="1" ht="14.25" hidden="1" x14ac:dyDescent="0.2">
      <c r="D4746" s="57"/>
      <c r="E4746" s="58"/>
    </row>
    <row r="4747" spans="4:5" s="45" customFormat="1" ht="14.25" hidden="1" x14ac:dyDescent="0.2">
      <c r="D4747" s="57"/>
      <c r="E4747" s="58"/>
    </row>
    <row r="4748" spans="4:5" s="45" customFormat="1" ht="14.25" hidden="1" x14ac:dyDescent="0.2">
      <c r="D4748" s="57"/>
      <c r="E4748" s="58"/>
    </row>
    <row r="4749" spans="4:5" s="45" customFormat="1" ht="14.25" hidden="1" x14ac:dyDescent="0.2">
      <c r="D4749" s="57"/>
      <c r="E4749" s="58"/>
    </row>
    <row r="4750" spans="4:5" s="45" customFormat="1" ht="14.25" hidden="1" x14ac:dyDescent="0.2">
      <c r="D4750" s="57"/>
      <c r="E4750" s="58"/>
    </row>
    <row r="4751" spans="4:5" s="45" customFormat="1" ht="14.25" hidden="1" x14ac:dyDescent="0.2">
      <c r="D4751" s="57"/>
      <c r="E4751" s="58"/>
    </row>
    <row r="4752" spans="4:5" s="45" customFormat="1" ht="14.25" hidden="1" x14ac:dyDescent="0.2">
      <c r="D4752" s="57"/>
      <c r="E4752" s="58"/>
    </row>
    <row r="4753" spans="4:5" s="45" customFormat="1" ht="14.25" hidden="1" x14ac:dyDescent="0.2">
      <c r="D4753" s="57"/>
      <c r="E4753" s="58"/>
    </row>
    <row r="4754" spans="4:5" s="45" customFormat="1" ht="14.25" hidden="1" x14ac:dyDescent="0.2">
      <c r="D4754" s="57"/>
      <c r="E4754" s="58"/>
    </row>
    <row r="4755" spans="4:5" s="45" customFormat="1" ht="14.25" hidden="1" x14ac:dyDescent="0.2">
      <c r="D4755" s="57"/>
      <c r="E4755" s="58"/>
    </row>
    <row r="4756" spans="4:5" s="45" customFormat="1" ht="14.25" hidden="1" x14ac:dyDescent="0.2">
      <c r="D4756" s="57"/>
      <c r="E4756" s="58"/>
    </row>
    <row r="4757" spans="4:5" s="45" customFormat="1" ht="14.25" hidden="1" x14ac:dyDescent="0.2">
      <c r="D4757" s="57"/>
      <c r="E4757" s="58"/>
    </row>
    <row r="4758" spans="4:5" s="45" customFormat="1" ht="14.25" hidden="1" x14ac:dyDescent="0.2">
      <c r="D4758" s="57"/>
      <c r="E4758" s="58"/>
    </row>
    <row r="4759" spans="4:5" s="45" customFormat="1" ht="14.25" hidden="1" x14ac:dyDescent="0.2">
      <c r="D4759" s="57"/>
      <c r="E4759" s="58"/>
    </row>
    <row r="4760" spans="4:5" s="45" customFormat="1" ht="14.25" hidden="1" x14ac:dyDescent="0.2">
      <c r="D4760" s="57"/>
      <c r="E4760" s="58"/>
    </row>
    <row r="4761" spans="4:5" s="45" customFormat="1" ht="14.25" hidden="1" x14ac:dyDescent="0.2">
      <c r="D4761" s="57"/>
      <c r="E4761" s="58"/>
    </row>
    <row r="4762" spans="4:5" s="45" customFormat="1" ht="14.25" hidden="1" x14ac:dyDescent="0.2">
      <c r="D4762" s="57"/>
      <c r="E4762" s="58"/>
    </row>
    <row r="4763" spans="4:5" s="45" customFormat="1" ht="14.25" hidden="1" x14ac:dyDescent="0.2">
      <c r="D4763" s="57"/>
      <c r="E4763" s="58"/>
    </row>
    <row r="4764" spans="4:5" s="45" customFormat="1" ht="14.25" hidden="1" x14ac:dyDescent="0.2">
      <c r="D4764" s="57"/>
      <c r="E4764" s="58"/>
    </row>
    <row r="4765" spans="4:5" s="45" customFormat="1" ht="14.25" hidden="1" x14ac:dyDescent="0.2">
      <c r="D4765" s="57"/>
      <c r="E4765" s="58"/>
    </row>
    <row r="4766" spans="4:5" s="45" customFormat="1" ht="14.25" hidden="1" x14ac:dyDescent="0.2">
      <c r="D4766" s="57"/>
      <c r="E4766" s="58"/>
    </row>
    <row r="4767" spans="4:5" s="45" customFormat="1" ht="14.25" hidden="1" x14ac:dyDescent="0.2">
      <c r="D4767" s="57"/>
      <c r="E4767" s="58"/>
    </row>
    <row r="4768" spans="4:5" s="45" customFormat="1" ht="14.25" hidden="1" x14ac:dyDescent="0.2">
      <c r="D4768" s="57"/>
      <c r="E4768" s="58"/>
    </row>
    <row r="4769" spans="4:5" s="45" customFormat="1" ht="14.25" hidden="1" x14ac:dyDescent="0.2">
      <c r="D4769" s="57"/>
      <c r="E4769" s="58"/>
    </row>
    <row r="4770" spans="4:5" s="45" customFormat="1" ht="14.25" hidden="1" x14ac:dyDescent="0.2">
      <c r="D4770" s="57"/>
      <c r="E4770" s="58"/>
    </row>
    <row r="4771" spans="4:5" s="45" customFormat="1" ht="14.25" hidden="1" x14ac:dyDescent="0.2">
      <c r="D4771" s="57"/>
      <c r="E4771" s="58"/>
    </row>
    <row r="4772" spans="4:5" s="45" customFormat="1" ht="14.25" hidden="1" x14ac:dyDescent="0.2">
      <c r="D4772" s="57"/>
      <c r="E4772" s="58"/>
    </row>
    <row r="4773" spans="4:5" s="45" customFormat="1" ht="14.25" hidden="1" x14ac:dyDescent="0.2">
      <c r="D4773" s="57"/>
      <c r="E4773" s="58"/>
    </row>
    <row r="4774" spans="4:5" s="45" customFormat="1" ht="14.25" hidden="1" x14ac:dyDescent="0.2">
      <c r="D4774" s="57"/>
      <c r="E4774" s="58"/>
    </row>
    <row r="4775" spans="4:5" s="45" customFormat="1" ht="14.25" hidden="1" x14ac:dyDescent="0.2">
      <c r="D4775" s="57"/>
      <c r="E4775" s="58"/>
    </row>
    <row r="4776" spans="4:5" s="45" customFormat="1" ht="14.25" hidden="1" x14ac:dyDescent="0.2">
      <c r="D4776" s="57"/>
      <c r="E4776" s="58"/>
    </row>
    <row r="4777" spans="4:5" s="45" customFormat="1" ht="14.25" hidden="1" x14ac:dyDescent="0.2">
      <c r="D4777" s="57"/>
      <c r="E4777" s="58"/>
    </row>
    <row r="4778" spans="4:5" s="45" customFormat="1" ht="14.25" hidden="1" x14ac:dyDescent="0.2">
      <c r="D4778" s="57"/>
      <c r="E4778" s="58"/>
    </row>
    <row r="4779" spans="4:5" s="45" customFormat="1" ht="14.25" hidden="1" x14ac:dyDescent="0.2">
      <c r="D4779" s="57"/>
      <c r="E4779" s="58"/>
    </row>
    <row r="4780" spans="4:5" s="45" customFormat="1" ht="14.25" hidden="1" x14ac:dyDescent="0.2">
      <c r="D4780" s="57"/>
      <c r="E4780" s="58"/>
    </row>
    <row r="4781" spans="4:5" s="45" customFormat="1" ht="14.25" hidden="1" x14ac:dyDescent="0.2">
      <c r="D4781" s="57"/>
      <c r="E4781" s="58"/>
    </row>
    <row r="4782" spans="4:5" s="45" customFormat="1" ht="14.25" hidden="1" x14ac:dyDescent="0.2">
      <c r="D4782" s="57"/>
      <c r="E4782" s="58"/>
    </row>
    <row r="4783" spans="4:5" s="45" customFormat="1" ht="14.25" hidden="1" x14ac:dyDescent="0.2">
      <c r="D4783" s="57"/>
      <c r="E4783" s="58"/>
    </row>
    <row r="4784" spans="4:5" s="45" customFormat="1" ht="14.25" hidden="1" x14ac:dyDescent="0.2">
      <c r="D4784" s="57"/>
      <c r="E4784" s="58"/>
    </row>
    <row r="4785" spans="4:5" s="45" customFormat="1" ht="14.25" hidden="1" x14ac:dyDescent="0.2">
      <c r="D4785" s="57"/>
      <c r="E4785" s="58"/>
    </row>
    <row r="4786" spans="4:5" s="45" customFormat="1" ht="14.25" hidden="1" x14ac:dyDescent="0.2">
      <c r="D4786" s="57"/>
      <c r="E4786" s="58"/>
    </row>
    <row r="4787" spans="4:5" s="45" customFormat="1" ht="14.25" hidden="1" x14ac:dyDescent="0.2">
      <c r="D4787" s="57"/>
      <c r="E4787" s="58"/>
    </row>
    <row r="4788" spans="4:5" s="45" customFormat="1" ht="14.25" hidden="1" x14ac:dyDescent="0.2">
      <c r="D4788" s="57"/>
      <c r="E4788" s="58"/>
    </row>
    <row r="4789" spans="4:5" s="45" customFormat="1" ht="14.25" hidden="1" x14ac:dyDescent="0.2">
      <c r="D4789" s="57"/>
      <c r="E4789" s="58"/>
    </row>
    <row r="4790" spans="4:5" s="45" customFormat="1" ht="14.25" hidden="1" x14ac:dyDescent="0.2">
      <c r="D4790" s="57"/>
      <c r="E4790" s="58"/>
    </row>
    <row r="4791" spans="4:5" s="45" customFormat="1" ht="14.25" hidden="1" x14ac:dyDescent="0.2">
      <c r="D4791" s="57"/>
      <c r="E4791" s="58"/>
    </row>
    <row r="4792" spans="4:5" s="45" customFormat="1" ht="14.25" hidden="1" x14ac:dyDescent="0.2">
      <c r="D4792" s="57"/>
      <c r="E4792" s="58"/>
    </row>
    <row r="4793" spans="4:5" s="45" customFormat="1" ht="14.25" hidden="1" x14ac:dyDescent="0.2">
      <c r="D4793" s="57"/>
      <c r="E4793" s="58"/>
    </row>
    <row r="4794" spans="4:5" s="45" customFormat="1" ht="14.25" hidden="1" x14ac:dyDescent="0.2">
      <c r="D4794" s="57"/>
      <c r="E4794" s="58"/>
    </row>
    <row r="4795" spans="4:5" s="45" customFormat="1" ht="14.25" hidden="1" x14ac:dyDescent="0.2">
      <c r="D4795" s="57"/>
      <c r="E4795" s="58"/>
    </row>
    <row r="4796" spans="4:5" s="45" customFormat="1" ht="14.25" hidden="1" x14ac:dyDescent="0.2">
      <c r="D4796" s="57"/>
      <c r="E4796" s="58"/>
    </row>
    <row r="4797" spans="4:5" s="45" customFormat="1" ht="14.25" hidden="1" x14ac:dyDescent="0.2">
      <c r="D4797" s="57"/>
      <c r="E4797" s="58"/>
    </row>
    <row r="4798" spans="4:5" s="45" customFormat="1" ht="14.25" hidden="1" x14ac:dyDescent="0.2">
      <c r="D4798" s="57"/>
      <c r="E4798" s="58"/>
    </row>
    <row r="4799" spans="4:5" s="45" customFormat="1" ht="14.25" hidden="1" x14ac:dyDescent="0.2">
      <c r="D4799" s="57"/>
      <c r="E4799" s="58"/>
    </row>
    <row r="4800" spans="4:5" s="45" customFormat="1" ht="14.25" hidden="1" x14ac:dyDescent="0.2">
      <c r="D4800" s="57"/>
      <c r="E4800" s="58"/>
    </row>
    <row r="4801" spans="4:5" s="45" customFormat="1" ht="14.25" hidden="1" x14ac:dyDescent="0.2">
      <c r="D4801" s="57"/>
      <c r="E4801" s="58"/>
    </row>
    <row r="4802" spans="4:5" s="45" customFormat="1" ht="14.25" hidden="1" x14ac:dyDescent="0.2">
      <c r="D4802" s="57"/>
      <c r="E4802" s="58"/>
    </row>
    <row r="4803" spans="4:5" s="45" customFormat="1" ht="14.25" hidden="1" x14ac:dyDescent="0.2">
      <c r="D4803" s="57"/>
      <c r="E4803" s="58"/>
    </row>
    <row r="4804" spans="4:5" s="45" customFormat="1" ht="14.25" hidden="1" x14ac:dyDescent="0.2">
      <c r="D4804" s="57"/>
      <c r="E4804" s="58"/>
    </row>
    <row r="4805" spans="4:5" s="45" customFormat="1" ht="14.25" hidden="1" x14ac:dyDescent="0.2">
      <c r="D4805" s="57"/>
      <c r="E4805" s="58"/>
    </row>
    <row r="4806" spans="4:5" s="45" customFormat="1" ht="14.25" hidden="1" x14ac:dyDescent="0.2">
      <c r="D4806" s="57"/>
      <c r="E4806" s="58"/>
    </row>
    <row r="4807" spans="4:5" s="45" customFormat="1" ht="14.25" hidden="1" x14ac:dyDescent="0.2">
      <c r="D4807" s="57"/>
      <c r="E4807" s="58"/>
    </row>
    <row r="4808" spans="4:5" s="45" customFormat="1" ht="14.25" hidden="1" x14ac:dyDescent="0.2">
      <c r="D4808" s="57"/>
      <c r="E4808" s="58"/>
    </row>
    <row r="4809" spans="4:5" s="45" customFormat="1" ht="14.25" hidden="1" x14ac:dyDescent="0.2">
      <c r="D4809" s="57"/>
      <c r="E4809" s="58"/>
    </row>
    <row r="4810" spans="4:5" s="45" customFormat="1" ht="14.25" hidden="1" x14ac:dyDescent="0.2">
      <c r="D4810" s="57"/>
      <c r="E4810" s="58"/>
    </row>
    <row r="4811" spans="4:5" s="45" customFormat="1" ht="14.25" hidden="1" x14ac:dyDescent="0.2">
      <c r="D4811" s="57"/>
      <c r="E4811" s="58"/>
    </row>
    <row r="4812" spans="4:5" s="45" customFormat="1" ht="14.25" hidden="1" x14ac:dyDescent="0.2">
      <c r="D4812" s="57"/>
      <c r="E4812" s="58"/>
    </row>
    <row r="4813" spans="4:5" s="45" customFormat="1" ht="14.25" hidden="1" x14ac:dyDescent="0.2">
      <c r="D4813" s="57"/>
      <c r="E4813" s="58"/>
    </row>
    <row r="4814" spans="4:5" s="45" customFormat="1" ht="14.25" hidden="1" x14ac:dyDescent="0.2">
      <c r="D4814" s="57"/>
      <c r="E4814" s="58"/>
    </row>
    <row r="4815" spans="4:5" s="45" customFormat="1" ht="14.25" hidden="1" x14ac:dyDescent="0.2">
      <c r="D4815" s="57"/>
      <c r="E4815" s="58"/>
    </row>
    <row r="4816" spans="4:5" s="45" customFormat="1" ht="14.25" hidden="1" x14ac:dyDescent="0.2">
      <c r="D4816" s="57"/>
      <c r="E4816" s="58"/>
    </row>
    <row r="4817" spans="4:5" s="45" customFormat="1" ht="14.25" hidden="1" x14ac:dyDescent="0.2">
      <c r="D4817" s="57"/>
      <c r="E4817" s="58"/>
    </row>
    <row r="4818" spans="4:5" s="45" customFormat="1" ht="14.25" hidden="1" x14ac:dyDescent="0.2">
      <c r="D4818" s="57"/>
      <c r="E4818" s="58"/>
    </row>
    <row r="4819" spans="4:5" s="45" customFormat="1" ht="14.25" hidden="1" x14ac:dyDescent="0.2">
      <c r="D4819" s="57"/>
      <c r="E4819" s="58"/>
    </row>
    <row r="4820" spans="4:5" s="45" customFormat="1" ht="14.25" hidden="1" x14ac:dyDescent="0.2">
      <c r="D4820" s="57"/>
      <c r="E4820" s="58"/>
    </row>
    <row r="4821" spans="4:5" s="45" customFormat="1" ht="14.25" hidden="1" x14ac:dyDescent="0.2">
      <c r="D4821" s="57"/>
      <c r="E4821" s="58"/>
    </row>
    <row r="4822" spans="4:5" s="45" customFormat="1" ht="14.25" hidden="1" x14ac:dyDescent="0.2">
      <c r="D4822" s="57"/>
      <c r="E4822" s="58"/>
    </row>
    <row r="4823" spans="4:5" s="45" customFormat="1" ht="14.25" hidden="1" x14ac:dyDescent="0.2">
      <c r="D4823" s="57"/>
      <c r="E4823" s="58"/>
    </row>
    <row r="4824" spans="4:5" s="45" customFormat="1" ht="14.25" hidden="1" x14ac:dyDescent="0.2">
      <c r="D4824" s="57"/>
      <c r="E4824" s="58"/>
    </row>
    <row r="4825" spans="4:5" s="45" customFormat="1" ht="14.25" hidden="1" x14ac:dyDescent="0.2">
      <c r="D4825" s="57"/>
      <c r="E4825" s="58"/>
    </row>
    <row r="4826" spans="4:5" s="45" customFormat="1" ht="14.25" hidden="1" x14ac:dyDescent="0.2">
      <c r="D4826" s="57"/>
      <c r="E4826" s="58"/>
    </row>
    <row r="4827" spans="4:5" s="45" customFormat="1" ht="14.25" hidden="1" x14ac:dyDescent="0.2">
      <c r="D4827" s="57"/>
      <c r="E4827" s="58"/>
    </row>
    <row r="4828" spans="4:5" s="45" customFormat="1" ht="14.25" hidden="1" x14ac:dyDescent="0.2">
      <c r="D4828" s="57"/>
      <c r="E4828" s="58"/>
    </row>
    <row r="4829" spans="4:5" s="45" customFormat="1" ht="14.25" hidden="1" x14ac:dyDescent="0.2">
      <c r="D4829" s="57"/>
      <c r="E4829" s="58"/>
    </row>
    <row r="4830" spans="4:5" s="45" customFormat="1" ht="14.25" hidden="1" x14ac:dyDescent="0.2">
      <c r="D4830" s="57"/>
      <c r="E4830" s="58"/>
    </row>
    <row r="4831" spans="4:5" s="45" customFormat="1" ht="14.25" hidden="1" x14ac:dyDescent="0.2">
      <c r="D4831" s="57"/>
      <c r="E4831" s="58"/>
    </row>
    <row r="4832" spans="4:5" s="45" customFormat="1" ht="14.25" hidden="1" x14ac:dyDescent="0.2">
      <c r="D4832" s="57"/>
      <c r="E4832" s="58"/>
    </row>
    <row r="4833" spans="4:5" s="45" customFormat="1" ht="14.25" hidden="1" x14ac:dyDescent="0.2">
      <c r="D4833" s="57"/>
      <c r="E4833" s="58"/>
    </row>
    <row r="4834" spans="4:5" s="45" customFormat="1" ht="14.25" hidden="1" x14ac:dyDescent="0.2">
      <c r="D4834" s="57"/>
      <c r="E4834" s="58"/>
    </row>
    <row r="4835" spans="4:5" s="45" customFormat="1" ht="14.25" hidden="1" x14ac:dyDescent="0.2">
      <c r="D4835" s="57"/>
      <c r="E4835" s="58"/>
    </row>
    <row r="4836" spans="4:5" s="45" customFormat="1" ht="14.25" hidden="1" x14ac:dyDescent="0.2">
      <c r="D4836" s="57"/>
      <c r="E4836" s="58"/>
    </row>
    <row r="4837" spans="4:5" s="45" customFormat="1" ht="14.25" hidden="1" x14ac:dyDescent="0.2">
      <c r="D4837" s="57"/>
      <c r="E4837" s="58"/>
    </row>
    <row r="4838" spans="4:5" s="45" customFormat="1" ht="14.25" hidden="1" x14ac:dyDescent="0.2">
      <c r="D4838" s="57"/>
      <c r="E4838" s="58"/>
    </row>
    <row r="4839" spans="4:5" s="45" customFormat="1" ht="14.25" hidden="1" x14ac:dyDescent="0.2">
      <c r="D4839" s="57"/>
      <c r="E4839" s="58"/>
    </row>
    <row r="4840" spans="4:5" s="45" customFormat="1" ht="14.25" hidden="1" x14ac:dyDescent="0.2">
      <c r="D4840" s="57"/>
      <c r="E4840" s="58"/>
    </row>
    <row r="4841" spans="4:5" s="45" customFormat="1" ht="14.25" hidden="1" x14ac:dyDescent="0.2">
      <c r="D4841" s="57"/>
      <c r="E4841" s="58"/>
    </row>
    <row r="4842" spans="4:5" s="45" customFormat="1" ht="14.25" hidden="1" x14ac:dyDescent="0.2">
      <c r="D4842" s="57"/>
      <c r="E4842" s="58"/>
    </row>
    <row r="4843" spans="4:5" s="45" customFormat="1" ht="14.25" hidden="1" x14ac:dyDescent="0.2">
      <c r="D4843" s="57"/>
      <c r="E4843" s="58"/>
    </row>
    <row r="4844" spans="4:5" s="45" customFormat="1" ht="14.25" hidden="1" x14ac:dyDescent="0.2">
      <c r="D4844" s="57"/>
      <c r="E4844" s="58"/>
    </row>
    <row r="4845" spans="4:5" s="45" customFormat="1" ht="14.25" hidden="1" x14ac:dyDescent="0.2">
      <c r="D4845" s="57"/>
      <c r="E4845" s="58"/>
    </row>
    <row r="4846" spans="4:5" s="45" customFormat="1" ht="14.25" hidden="1" x14ac:dyDescent="0.2">
      <c r="D4846" s="57"/>
      <c r="E4846" s="58"/>
    </row>
    <row r="4847" spans="4:5" s="45" customFormat="1" ht="14.25" hidden="1" x14ac:dyDescent="0.2">
      <c r="D4847" s="57"/>
      <c r="E4847" s="58"/>
    </row>
    <row r="4848" spans="4:5" s="45" customFormat="1" ht="14.25" hidden="1" x14ac:dyDescent="0.2">
      <c r="D4848" s="57"/>
      <c r="E4848" s="58"/>
    </row>
    <row r="4849" spans="4:5" s="45" customFormat="1" ht="14.25" hidden="1" x14ac:dyDescent="0.2">
      <c r="D4849" s="57"/>
      <c r="E4849" s="58"/>
    </row>
    <row r="4850" spans="4:5" s="45" customFormat="1" ht="14.25" hidden="1" x14ac:dyDescent="0.2">
      <c r="D4850" s="57"/>
      <c r="E4850" s="58"/>
    </row>
    <row r="4851" spans="4:5" s="45" customFormat="1" ht="14.25" hidden="1" x14ac:dyDescent="0.2">
      <c r="D4851" s="57"/>
      <c r="E4851" s="58"/>
    </row>
    <row r="4852" spans="4:5" s="45" customFormat="1" ht="14.25" hidden="1" x14ac:dyDescent="0.2">
      <c r="D4852" s="57"/>
      <c r="E4852" s="58"/>
    </row>
    <row r="4853" spans="4:5" s="45" customFormat="1" ht="14.25" hidden="1" x14ac:dyDescent="0.2">
      <c r="D4853" s="57"/>
      <c r="E4853" s="58"/>
    </row>
    <row r="4854" spans="4:5" s="45" customFormat="1" ht="14.25" hidden="1" x14ac:dyDescent="0.2">
      <c r="D4854" s="57"/>
      <c r="E4854" s="58"/>
    </row>
    <row r="4855" spans="4:5" s="45" customFormat="1" ht="14.25" hidden="1" x14ac:dyDescent="0.2">
      <c r="D4855" s="57"/>
      <c r="E4855" s="58"/>
    </row>
    <row r="4856" spans="4:5" s="45" customFormat="1" ht="14.25" hidden="1" x14ac:dyDescent="0.2">
      <c r="D4856" s="57"/>
      <c r="E4856" s="58"/>
    </row>
    <row r="4857" spans="4:5" s="45" customFormat="1" ht="14.25" hidden="1" x14ac:dyDescent="0.2">
      <c r="D4857" s="57"/>
      <c r="E4857" s="58"/>
    </row>
    <row r="4858" spans="4:5" s="45" customFormat="1" ht="14.25" hidden="1" x14ac:dyDescent="0.2">
      <c r="D4858" s="57"/>
      <c r="E4858" s="58"/>
    </row>
    <row r="4859" spans="4:5" s="45" customFormat="1" ht="14.25" hidden="1" x14ac:dyDescent="0.2">
      <c r="D4859" s="57"/>
      <c r="E4859" s="58"/>
    </row>
    <row r="4860" spans="4:5" s="45" customFormat="1" ht="14.25" hidden="1" x14ac:dyDescent="0.2">
      <c r="D4860" s="57"/>
      <c r="E4860" s="58"/>
    </row>
    <row r="4861" spans="4:5" s="45" customFormat="1" ht="14.25" hidden="1" x14ac:dyDescent="0.2">
      <c r="D4861" s="57"/>
      <c r="E4861" s="58"/>
    </row>
    <row r="4862" spans="4:5" s="45" customFormat="1" ht="14.25" hidden="1" x14ac:dyDescent="0.2">
      <c r="D4862" s="57"/>
      <c r="E4862" s="58"/>
    </row>
    <row r="4863" spans="4:5" s="45" customFormat="1" ht="14.25" hidden="1" x14ac:dyDescent="0.2">
      <c r="D4863" s="57"/>
      <c r="E4863" s="58"/>
    </row>
    <row r="4864" spans="4:5" s="45" customFormat="1" ht="14.25" hidden="1" x14ac:dyDescent="0.2">
      <c r="D4864" s="57"/>
      <c r="E4864" s="58"/>
    </row>
    <row r="4865" spans="4:5" s="45" customFormat="1" ht="14.25" hidden="1" x14ac:dyDescent="0.2">
      <c r="D4865" s="57"/>
      <c r="E4865" s="58"/>
    </row>
    <row r="4866" spans="4:5" s="45" customFormat="1" ht="14.25" hidden="1" x14ac:dyDescent="0.2">
      <c r="D4866" s="57"/>
      <c r="E4866" s="58"/>
    </row>
    <row r="4867" spans="4:5" s="45" customFormat="1" ht="14.25" hidden="1" x14ac:dyDescent="0.2">
      <c r="D4867" s="57"/>
      <c r="E4867" s="58"/>
    </row>
    <row r="4868" spans="4:5" s="45" customFormat="1" ht="14.25" hidden="1" x14ac:dyDescent="0.2">
      <c r="D4868" s="57"/>
      <c r="E4868" s="58"/>
    </row>
    <row r="4869" spans="4:5" s="45" customFormat="1" ht="14.25" hidden="1" x14ac:dyDescent="0.2">
      <c r="D4869" s="57"/>
      <c r="E4869" s="58"/>
    </row>
    <row r="4870" spans="4:5" s="45" customFormat="1" ht="14.25" hidden="1" x14ac:dyDescent="0.2">
      <c r="D4870" s="57"/>
      <c r="E4870" s="58"/>
    </row>
    <row r="4871" spans="4:5" s="45" customFormat="1" ht="14.25" hidden="1" x14ac:dyDescent="0.2">
      <c r="D4871" s="57"/>
      <c r="E4871" s="58"/>
    </row>
    <row r="4872" spans="4:5" s="45" customFormat="1" ht="14.25" hidden="1" x14ac:dyDescent="0.2">
      <c r="D4872" s="57"/>
      <c r="E4872" s="58"/>
    </row>
    <row r="4873" spans="4:5" s="45" customFormat="1" ht="14.25" hidden="1" x14ac:dyDescent="0.2">
      <c r="D4873" s="57"/>
      <c r="E4873" s="58"/>
    </row>
    <row r="4874" spans="4:5" s="45" customFormat="1" ht="14.25" hidden="1" x14ac:dyDescent="0.2">
      <c r="D4874" s="57"/>
      <c r="E4874" s="58"/>
    </row>
    <row r="4875" spans="4:5" s="45" customFormat="1" ht="14.25" hidden="1" x14ac:dyDescent="0.2">
      <c r="D4875" s="57"/>
      <c r="E4875" s="58"/>
    </row>
    <row r="4876" spans="4:5" s="45" customFormat="1" ht="14.25" hidden="1" x14ac:dyDescent="0.2">
      <c r="D4876" s="57"/>
      <c r="E4876" s="58"/>
    </row>
    <row r="4877" spans="4:5" s="45" customFormat="1" ht="14.25" hidden="1" x14ac:dyDescent="0.2">
      <c r="D4877" s="57"/>
      <c r="E4877" s="58"/>
    </row>
    <row r="4878" spans="4:5" s="45" customFormat="1" ht="14.25" hidden="1" x14ac:dyDescent="0.2">
      <c r="D4878" s="57"/>
      <c r="E4878" s="58"/>
    </row>
    <row r="4879" spans="4:5" s="45" customFormat="1" ht="14.25" hidden="1" x14ac:dyDescent="0.2">
      <c r="D4879" s="57"/>
      <c r="E4879" s="58"/>
    </row>
    <row r="4880" spans="4:5" s="45" customFormat="1" ht="14.25" hidden="1" x14ac:dyDescent="0.2">
      <c r="D4880" s="57"/>
      <c r="E4880" s="58"/>
    </row>
    <row r="4881" spans="4:5" s="45" customFormat="1" ht="14.25" hidden="1" x14ac:dyDescent="0.2">
      <c r="D4881" s="57"/>
      <c r="E4881" s="58"/>
    </row>
    <row r="4882" spans="4:5" s="45" customFormat="1" ht="14.25" hidden="1" x14ac:dyDescent="0.2">
      <c r="D4882" s="57"/>
      <c r="E4882" s="58"/>
    </row>
    <row r="4883" spans="4:5" s="45" customFormat="1" ht="14.25" hidden="1" x14ac:dyDescent="0.2">
      <c r="D4883" s="57"/>
      <c r="E4883" s="58"/>
    </row>
    <row r="4884" spans="4:5" s="45" customFormat="1" ht="14.25" hidden="1" x14ac:dyDescent="0.2">
      <c r="D4884" s="57"/>
      <c r="E4884" s="58"/>
    </row>
    <row r="4885" spans="4:5" s="45" customFormat="1" ht="14.25" hidden="1" x14ac:dyDescent="0.2">
      <c r="D4885" s="57"/>
      <c r="E4885" s="58"/>
    </row>
    <row r="4886" spans="4:5" s="45" customFormat="1" ht="14.25" hidden="1" x14ac:dyDescent="0.2">
      <c r="D4886" s="57"/>
      <c r="E4886" s="58"/>
    </row>
    <row r="4887" spans="4:5" s="45" customFormat="1" ht="14.25" hidden="1" x14ac:dyDescent="0.2">
      <c r="D4887" s="57"/>
      <c r="E4887" s="58"/>
    </row>
    <row r="4888" spans="4:5" s="45" customFormat="1" ht="14.25" hidden="1" x14ac:dyDescent="0.2">
      <c r="D4888" s="57"/>
      <c r="E4888" s="58"/>
    </row>
    <row r="4889" spans="4:5" s="45" customFormat="1" ht="14.25" hidden="1" x14ac:dyDescent="0.2">
      <c r="D4889" s="57"/>
      <c r="E4889" s="58"/>
    </row>
    <row r="4890" spans="4:5" s="45" customFormat="1" ht="14.25" hidden="1" x14ac:dyDescent="0.2">
      <c r="D4890" s="57"/>
      <c r="E4890" s="58"/>
    </row>
    <row r="4891" spans="4:5" s="45" customFormat="1" ht="14.25" hidden="1" x14ac:dyDescent="0.2">
      <c r="D4891" s="57"/>
      <c r="E4891" s="58"/>
    </row>
    <row r="4892" spans="4:5" s="45" customFormat="1" ht="14.25" hidden="1" x14ac:dyDescent="0.2">
      <c r="D4892" s="57"/>
      <c r="E4892" s="58"/>
    </row>
    <row r="4893" spans="4:5" s="45" customFormat="1" ht="14.25" hidden="1" x14ac:dyDescent="0.2">
      <c r="D4893" s="57"/>
      <c r="E4893" s="58"/>
    </row>
    <row r="4894" spans="4:5" s="45" customFormat="1" ht="14.25" hidden="1" x14ac:dyDescent="0.2">
      <c r="D4894" s="57"/>
      <c r="E4894" s="58"/>
    </row>
    <row r="4895" spans="4:5" s="45" customFormat="1" ht="14.25" hidden="1" x14ac:dyDescent="0.2">
      <c r="D4895" s="57"/>
      <c r="E4895" s="58"/>
    </row>
    <row r="4896" spans="4:5" s="45" customFormat="1" ht="14.25" hidden="1" x14ac:dyDescent="0.2">
      <c r="D4896" s="57"/>
      <c r="E4896" s="58"/>
    </row>
    <row r="4897" spans="4:5" s="45" customFormat="1" ht="14.25" hidden="1" x14ac:dyDescent="0.2">
      <c r="D4897" s="57"/>
      <c r="E4897" s="58"/>
    </row>
    <row r="4898" spans="4:5" s="45" customFormat="1" ht="14.25" hidden="1" x14ac:dyDescent="0.2">
      <c r="D4898" s="57"/>
      <c r="E4898" s="58"/>
    </row>
    <row r="4899" spans="4:5" s="45" customFormat="1" ht="14.25" hidden="1" x14ac:dyDescent="0.2">
      <c r="D4899" s="57"/>
      <c r="E4899" s="58"/>
    </row>
    <row r="4900" spans="4:5" s="45" customFormat="1" ht="14.25" hidden="1" x14ac:dyDescent="0.2">
      <c r="D4900" s="57"/>
      <c r="E4900" s="58"/>
    </row>
    <row r="4901" spans="4:5" s="45" customFormat="1" ht="14.25" hidden="1" x14ac:dyDescent="0.2">
      <c r="D4901" s="57"/>
      <c r="E4901" s="58"/>
    </row>
    <row r="4902" spans="4:5" s="45" customFormat="1" ht="14.25" hidden="1" x14ac:dyDescent="0.2">
      <c r="D4902" s="57"/>
      <c r="E4902" s="58"/>
    </row>
    <row r="4903" spans="4:5" s="45" customFormat="1" ht="14.25" hidden="1" x14ac:dyDescent="0.2">
      <c r="D4903" s="57"/>
      <c r="E4903" s="58"/>
    </row>
    <row r="4904" spans="4:5" s="45" customFormat="1" ht="14.25" hidden="1" x14ac:dyDescent="0.2">
      <c r="D4904" s="57"/>
      <c r="E4904" s="58"/>
    </row>
    <row r="4905" spans="4:5" s="45" customFormat="1" ht="14.25" hidden="1" x14ac:dyDescent="0.2">
      <c r="D4905" s="57"/>
      <c r="E4905" s="58"/>
    </row>
    <row r="4906" spans="4:5" s="45" customFormat="1" ht="14.25" hidden="1" x14ac:dyDescent="0.2">
      <c r="D4906" s="57"/>
      <c r="E4906" s="58"/>
    </row>
    <row r="4907" spans="4:5" s="45" customFormat="1" ht="14.25" hidden="1" x14ac:dyDescent="0.2">
      <c r="D4907" s="57"/>
      <c r="E4907" s="58"/>
    </row>
    <row r="4908" spans="4:5" s="45" customFormat="1" ht="14.25" hidden="1" x14ac:dyDescent="0.2">
      <c r="D4908" s="57"/>
      <c r="E4908" s="58"/>
    </row>
    <row r="4909" spans="4:5" s="45" customFormat="1" ht="14.25" hidden="1" x14ac:dyDescent="0.2">
      <c r="D4909" s="57"/>
      <c r="E4909" s="58"/>
    </row>
    <row r="4910" spans="4:5" s="45" customFormat="1" ht="14.25" hidden="1" x14ac:dyDescent="0.2">
      <c r="D4910" s="57"/>
      <c r="E4910" s="58"/>
    </row>
    <row r="4911" spans="4:5" s="45" customFormat="1" ht="14.25" hidden="1" x14ac:dyDescent="0.2">
      <c r="D4911" s="57"/>
      <c r="E4911" s="58"/>
    </row>
    <row r="4912" spans="4:5" s="45" customFormat="1" ht="14.25" hidden="1" x14ac:dyDescent="0.2">
      <c r="D4912" s="57"/>
      <c r="E4912" s="58"/>
    </row>
    <row r="4913" spans="4:5" s="45" customFormat="1" ht="14.25" hidden="1" x14ac:dyDescent="0.2">
      <c r="D4913" s="57"/>
      <c r="E4913" s="58"/>
    </row>
    <row r="4914" spans="4:5" s="45" customFormat="1" ht="14.25" hidden="1" x14ac:dyDescent="0.2">
      <c r="D4914" s="57"/>
      <c r="E4914" s="58"/>
    </row>
    <row r="4915" spans="4:5" s="45" customFormat="1" ht="14.25" hidden="1" x14ac:dyDescent="0.2">
      <c r="D4915" s="57"/>
      <c r="E4915" s="58"/>
    </row>
    <row r="4916" spans="4:5" s="45" customFormat="1" ht="14.25" hidden="1" x14ac:dyDescent="0.2">
      <c r="D4916" s="57"/>
      <c r="E4916" s="58"/>
    </row>
    <row r="4917" spans="4:5" s="45" customFormat="1" ht="14.25" hidden="1" x14ac:dyDescent="0.2">
      <c r="D4917" s="57"/>
      <c r="E4917" s="58"/>
    </row>
    <row r="4918" spans="4:5" s="45" customFormat="1" ht="14.25" hidden="1" x14ac:dyDescent="0.2">
      <c r="D4918" s="57"/>
      <c r="E4918" s="58"/>
    </row>
    <row r="4919" spans="4:5" s="45" customFormat="1" ht="14.25" hidden="1" x14ac:dyDescent="0.2">
      <c r="D4919" s="57"/>
      <c r="E4919" s="58"/>
    </row>
    <row r="4920" spans="4:5" s="45" customFormat="1" ht="14.25" hidden="1" x14ac:dyDescent="0.2">
      <c r="D4920" s="57"/>
      <c r="E4920" s="58"/>
    </row>
    <row r="4921" spans="4:5" s="45" customFormat="1" ht="14.25" hidden="1" x14ac:dyDescent="0.2">
      <c r="D4921" s="57"/>
      <c r="E4921" s="58"/>
    </row>
    <row r="4922" spans="4:5" s="45" customFormat="1" ht="14.25" hidden="1" x14ac:dyDescent="0.2">
      <c r="D4922" s="57"/>
      <c r="E4922" s="58"/>
    </row>
    <row r="4923" spans="4:5" s="45" customFormat="1" ht="14.25" hidden="1" x14ac:dyDescent="0.2">
      <c r="D4923" s="57"/>
      <c r="E4923" s="58"/>
    </row>
    <row r="4924" spans="4:5" s="45" customFormat="1" ht="14.25" hidden="1" x14ac:dyDescent="0.2">
      <c r="D4924" s="57"/>
      <c r="E4924" s="58"/>
    </row>
    <row r="4925" spans="4:5" s="45" customFormat="1" ht="14.25" hidden="1" x14ac:dyDescent="0.2">
      <c r="D4925" s="57"/>
      <c r="E4925" s="58"/>
    </row>
    <row r="4926" spans="4:5" s="45" customFormat="1" ht="14.25" hidden="1" x14ac:dyDescent="0.2">
      <c r="D4926" s="57"/>
      <c r="E4926" s="58"/>
    </row>
    <row r="4927" spans="4:5" s="45" customFormat="1" ht="14.25" hidden="1" x14ac:dyDescent="0.2">
      <c r="D4927" s="57"/>
      <c r="E4927" s="58"/>
    </row>
    <row r="4928" spans="4:5" s="45" customFormat="1" ht="14.25" hidden="1" x14ac:dyDescent="0.2">
      <c r="D4928" s="57"/>
      <c r="E4928" s="58"/>
    </row>
    <row r="4929" spans="4:5" s="45" customFormat="1" ht="14.25" hidden="1" x14ac:dyDescent="0.2">
      <c r="D4929" s="57"/>
      <c r="E4929" s="58"/>
    </row>
    <row r="4930" spans="4:5" s="45" customFormat="1" ht="14.25" hidden="1" x14ac:dyDescent="0.2">
      <c r="D4930" s="57"/>
      <c r="E4930" s="58"/>
    </row>
    <row r="4931" spans="4:5" s="45" customFormat="1" ht="14.25" hidden="1" x14ac:dyDescent="0.2">
      <c r="D4931" s="57"/>
      <c r="E4931" s="58"/>
    </row>
    <row r="4932" spans="4:5" s="45" customFormat="1" ht="14.25" hidden="1" x14ac:dyDescent="0.2">
      <c r="D4932" s="57"/>
      <c r="E4932" s="58"/>
    </row>
    <row r="4933" spans="4:5" s="45" customFormat="1" ht="14.25" hidden="1" x14ac:dyDescent="0.2">
      <c r="D4933" s="57"/>
      <c r="E4933" s="58"/>
    </row>
    <row r="4934" spans="4:5" s="45" customFormat="1" ht="14.25" hidden="1" x14ac:dyDescent="0.2">
      <c r="D4934" s="57"/>
      <c r="E4934" s="58"/>
    </row>
    <row r="4935" spans="4:5" s="45" customFormat="1" ht="14.25" hidden="1" x14ac:dyDescent="0.2">
      <c r="D4935" s="57"/>
      <c r="E4935" s="58"/>
    </row>
    <row r="4936" spans="4:5" s="45" customFormat="1" ht="14.25" hidden="1" x14ac:dyDescent="0.2">
      <c r="D4936" s="57"/>
      <c r="E4936" s="58"/>
    </row>
    <row r="4937" spans="4:5" s="45" customFormat="1" ht="14.25" hidden="1" x14ac:dyDescent="0.2">
      <c r="D4937" s="57"/>
      <c r="E4937" s="58"/>
    </row>
    <row r="4938" spans="4:5" s="45" customFormat="1" ht="14.25" hidden="1" x14ac:dyDescent="0.2">
      <c r="D4938" s="57"/>
      <c r="E4938" s="58"/>
    </row>
    <row r="4939" spans="4:5" s="45" customFormat="1" ht="14.25" hidden="1" x14ac:dyDescent="0.2">
      <c r="D4939" s="57"/>
      <c r="E4939" s="58"/>
    </row>
    <row r="4940" spans="4:5" s="45" customFormat="1" ht="14.25" hidden="1" x14ac:dyDescent="0.2">
      <c r="D4940" s="57"/>
      <c r="E4940" s="58"/>
    </row>
    <row r="4941" spans="4:5" s="45" customFormat="1" ht="14.25" hidden="1" x14ac:dyDescent="0.2">
      <c r="D4941" s="57"/>
      <c r="E4941" s="58"/>
    </row>
    <row r="4942" spans="4:5" s="45" customFormat="1" ht="14.25" hidden="1" x14ac:dyDescent="0.2">
      <c r="D4942" s="57"/>
      <c r="E4942" s="58"/>
    </row>
    <row r="4943" spans="4:5" s="45" customFormat="1" ht="14.25" hidden="1" x14ac:dyDescent="0.2">
      <c r="D4943" s="57"/>
      <c r="E4943" s="58"/>
    </row>
    <row r="4944" spans="4:5" s="45" customFormat="1" ht="14.25" hidden="1" x14ac:dyDescent="0.2">
      <c r="D4944" s="57"/>
      <c r="E4944" s="58"/>
    </row>
    <row r="4945" spans="4:5" s="45" customFormat="1" ht="14.25" hidden="1" x14ac:dyDescent="0.2">
      <c r="D4945" s="57"/>
      <c r="E4945" s="58"/>
    </row>
    <row r="4946" spans="4:5" s="45" customFormat="1" ht="14.25" hidden="1" x14ac:dyDescent="0.2">
      <c r="D4946" s="57"/>
      <c r="E4946" s="58"/>
    </row>
    <row r="4947" spans="4:5" s="45" customFormat="1" ht="14.25" hidden="1" x14ac:dyDescent="0.2">
      <c r="D4947" s="57"/>
      <c r="E4947" s="58"/>
    </row>
    <row r="4948" spans="4:5" s="45" customFormat="1" ht="14.25" hidden="1" x14ac:dyDescent="0.2">
      <c r="D4948" s="57"/>
      <c r="E4948" s="58"/>
    </row>
    <row r="4949" spans="4:5" s="45" customFormat="1" ht="14.25" hidden="1" x14ac:dyDescent="0.2">
      <c r="D4949" s="57"/>
      <c r="E4949" s="58"/>
    </row>
    <row r="4950" spans="4:5" s="45" customFormat="1" ht="14.25" hidden="1" x14ac:dyDescent="0.2">
      <c r="D4950" s="57"/>
      <c r="E4950" s="58"/>
    </row>
    <row r="4951" spans="4:5" s="45" customFormat="1" ht="14.25" hidden="1" x14ac:dyDescent="0.2">
      <c r="D4951" s="57"/>
      <c r="E4951" s="58"/>
    </row>
    <row r="4952" spans="4:5" s="45" customFormat="1" ht="14.25" hidden="1" x14ac:dyDescent="0.2">
      <c r="D4952" s="57"/>
      <c r="E4952" s="58"/>
    </row>
    <row r="4953" spans="4:5" s="45" customFormat="1" ht="14.25" hidden="1" x14ac:dyDescent="0.2">
      <c r="D4953" s="57"/>
      <c r="E4953" s="58"/>
    </row>
    <row r="4954" spans="4:5" s="45" customFormat="1" ht="14.25" hidden="1" x14ac:dyDescent="0.2">
      <c r="D4954" s="57"/>
      <c r="E4954" s="58"/>
    </row>
    <row r="4955" spans="4:5" s="45" customFormat="1" ht="14.25" hidden="1" x14ac:dyDescent="0.2">
      <c r="D4955" s="57"/>
      <c r="E4955" s="58"/>
    </row>
    <row r="4956" spans="4:5" s="45" customFormat="1" ht="14.25" hidden="1" x14ac:dyDescent="0.2">
      <c r="D4956" s="57"/>
      <c r="E4956" s="58"/>
    </row>
    <row r="4957" spans="4:5" s="45" customFormat="1" ht="14.25" hidden="1" x14ac:dyDescent="0.2">
      <c r="D4957" s="57"/>
      <c r="E4957" s="58"/>
    </row>
    <row r="4958" spans="4:5" s="45" customFormat="1" ht="14.25" hidden="1" x14ac:dyDescent="0.2">
      <c r="D4958" s="57"/>
      <c r="E4958" s="58"/>
    </row>
    <row r="4959" spans="4:5" s="45" customFormat="1" ht="14.25" hidden="1" x14ac:dyDescent="0.2">
      <c r="D4959" s="57"/>
      <c r="E4959" s="58"/>
    </row>
    <row r="4960" spans="4:5" s="45" customFormat="1" ht="14.25" hidden="1" x14ac:dyDescent="0.2">
      <c r="D4960" s="57"/>
      <c r="E4960" s="58"/>
    </row>
    <row r="4961" spans="4:5" s="45" customFormat="1" ht="14.25" hidden="1" x14ac:dyDescent="0.2">
      <c r="D4961" s="57"/>
      <c r="E4961" s="58"/>
    </row>
    <row r="4962" spans="4:5" s="45" customFormat="1" ht="14.25" hidden="1" x14ac:dyDescent="0.2">
      <c r="D4962" s="57"/>
      <c r="E4962" s="58"/>
    </row>
    <row r="4963" spans="4:5" s="45" customFormat="1" ht="14.25" hidden="1" x14ac:dyDescent="0.2">
      <c r="D4963" s="57"/>
      <c r="E4963" s="58"/>
    </row>
    <row r="4964" spans="4:5" s="45" customFormat="1" ht="14.25" hidden="1" x14ac:dyDescent="0.2">
      <c r="D4964" s="57"/>
      <c r="E4964" s="58"/>
    </row>
    <row r="4965" spans="4:5" s="45" customFormat="1" ht="14.25" hidden="1" x14ac:dyDescent="0.2">
      <c r="D4965" s="57"/>
      <c r="E4965" s="58"/>
    </row>
    <row r="4966" spans="4:5" s="45" customFormat="1" ht="14.25" hidden="1" x14ac:dyDescent="0.2">
      <c r="D4966" s="57"/>
      <c r="E4966" s="58"/>
    </row>
    <row r="4967" spans="4:5" s="45" customFormat="1" ht="14.25" hidden="1" x14ac:dyDescent="0.2">
      <c r="D4967" s="57"/>
      <c r="E4967" s="58"/>
    </row>
    <row r="4968" spans="4:5" s="45" customFormat="1" ht="14.25" hidden="1" x14ac:dyDescent="0.2">
      <c r="D4968" s="57"/>
      <c r="E4968" s="58"/>
    </row>
    <row r="4969" spans="4:5" s="45" customFormat="1" ht="14.25" hidden="1" x14ac:dyDescent="0.2">
      <c r="D4969" s="57"/>
      <c r="E4969" s="58"/>
    </row>
    <row r="4970" spans="4:5" s="45" customFormat="1" ht="14.25" hidden="1" x14ac:dyDescent="0.2">
      <c r="D4970" s="57"/>
      <c r="E4970" s="58"/>
    </row>
    <row r="4971" spans="4:5" s="45" customFormat="1" ht="14.25" hidden="1" x14ac:dyDescent="0.2">
      <c r="D4971" s="57"/>
      <c r="E4971" s="58"/>
    </row>
    <row r="4972" spans="4:5" s="45" customFormat="1" ht="14.25" hidden="1" x14ac:dyDescent="0.2">
      <c r="D4972" s="57"/>
      <c r="E4972" s="58"/>
    </row>
    <row r="4973" spans="4:5" s="45" customFormat="1" ht="14.25" hidden="1" x14ac:dyDescent="0.2">
      <c r="D4973" s="57"/>
      <c r="E4973" s="58"/>
    </row>
    <row r="4974" spans="4:5" s="45" customFormat="1" ht="14.25" hidden="1" x14ac:dyDescent="0.2">
      <c r="D4974" s="57"/>
      <c r="E4974" s="58"/>
    </row>
    <row r="4975" spans="4:5" s="45" customFormat="1" ht="14.25" hidden="1" x14ac:dyDescent="0.2">
      <c r="D4975" s="57"/>
      <c r="E4975" s="58"/>
    </row>
    <row r="4976" spans="4:5" s="45" customFormat="1" ht="14.25" hidden="1" x14ac:dyDescent="0.2">
      <c r="D4976" s="57"/>
      <c r="E4976" s="58"/>
    </row>
    <row r="4977" spans="4:5" s="45" customFormat="1" ht="14.25" hidden="1" x14ac:dyDescent="0.2">
      <c r="D4977" s="57"/>
      <c r="E4977" s="58"/>
    </row>
    <row r="4978" spans="4:5" s="45" customFormat="1" ht="14.25" hidden="1" x14ac:dyDescent="0.2">
      <c r="D4978" s="57"/>
      <c r="E4978" s="58"/>
    </row>
    <row r="4979" spans="4:5" s="45" customFormat="1" ht="14.25" hidden="1" x14ac:dyDescent="0.2">
      <c r="D4979" s="57"/>
      <c r="E4979" s="58"/>
    </row>
    <row r="4980" spans="4:5" s="45" customFormat="1" ht="14.25" hidden="1" x14ac:dyDescent="0.2">
      <c r="D4980" s="57"/>
      <c r="E4980" s="58"/>
    </row>
    <row r="4981" spans="4:5" s="45" customFormat="1" ht="14.25" hidden="1" x14ac:dyDescent="0.2">
      <c r="D4981" s="57"/>
      <c r="E4981" s="58"/>
    </row>
    <row r="4982" spans="4:5" s="45" customFormat="1" ht="14.25" hidden="1" x14ac:dyDescent="0.2">
      <c r="D4982" s="57"/>
      <c r="E4982" s="58"/>
    </row>
    <row r="4983" spans="4:5" s="45" customFormat="1" ht="14.25" hidden="1" x14ac:dyDescent="0.2">
      <c r="D4983" s="57"/>
      <c r="E4983" s="58"/>
    </row>
    <row r="4984" spans="4:5" s="45" customFormat="1" ht="14.25" hidden="1" x14ac:dyDescent="0.2">
      <c r="D4984" s="57"/>
      <c r="E4984" s="58"/>
    </row>
    <row r="4985" spans="4:5" s="45" customFormat="1" ht="14.25" hidden="1" x14ac:dyDescent="0.2">
      <c r="D4985" s="57"/>
      <c r="E4985" s="58"/>
    </row>
    <row r="4986" spans="4:5" s="45" customFormat="1" ht="14.25" hidden="1" x14ac:dyDescent="0.2">
      <c r="D4986" s="57"/>
      <c r="E4986" s="58"/>
    </row>
    <row r="4987" spans="4:5" s="45" customFormat="1" ht="14.25" hidden="1" x14ac:dyDescent="0.2">
      <c r="D4987" s="57"/>
      <c r="E4987" s="58"/>
    </row>
    <row r="4988" spans="4:5" s="45" customFormat="1" ht="14.25" hidden="1" x14ac:dyDescent="0.2">
      <c r="D4988" s="57"/>
      <c r="E4988" s="58"/>
    </row>
    <row r="4989" spans="4:5" s="45" customFormat="1" ht="14.25" hidden="1" x14ac:dyDescent="0.2">
      <c r="D4989" s="57"/>
      <c r="E4989" s="58"/>
    </row>
    <row r="4990" spans="4:5" s="45" customFormat="1" ht="14.25" hidden="1" x14ac:dyDescent="0.2">
      <c r="D4990" s="57"/>
      <c r="E4990" s="58"/>
    </row>
    <row r="4991" spans="4:5" s="45" customFormat="1" ht="14.25" hidden="1" x14ac:dyDescent="0.2">
      <c r="D4991" s="57"/>
      <c r="E4991" s="58"/>
    </row>
    <row r="4992" spans="4:5" s="45" customFormat="1" ht="14.25" hidden="1" x14ac:dyDescent="0.2">
      <c r="D4992" s="57"/>
      <c r="E4992" s="58"/>
    </row>
    <row r="4993" spans="4:5" s="45" customFormat="1" ht="14.25" hidden="1" x14ac:dyDescent="0.2">
      <c r="D4993" s="57"/>
      <c r="E4993" s="58"/>
    </row>
    <row r="4994" spans="4:5" s="45" customFormat="1" ht="14.25" hidden="1" x14ac:dyDescent="0.2">
      <c r="D4994" s="57"/>
      <c r="E4994" s="58"/>
    </row>
    <row r="4995" spans="4:5" s="45" customFormat="1" ht="14.25" hidden="1" x14ac:dyDescent="0.2">
      <c r="D4995" s="57"/>
      <c r="E4995" s="58"/>
    </row>
    <row r="4996" spans="4:5" s="45" customFormat="1" ht="14.25" hidden="1" x14ac:dyDescent="0.2">
      <c r="D4996" s="57"/>
      <c r="E4996" s="58"/>
    </row>
    <row r="4997" spans="4:5" s="45" customFormat="1" ht="14.25" hidden="1" x14ac:dyDescent="0.2">
      <c r="D4997" s="57"/>
      <c r="E4997" s="58"/>
    </row>
    <row r="4998" spans="4:5" s="45" customFormat="1" ht="14.25" hidden="1" x14ac:dyDescent="0.2">
      <c r="D4998" s="57"/>
      <c r="E4998" s="58"/>
    </row>
    <row r="4999" spans="4:5" s="45" customFormat="1" ht="14.25" hidden="1" x14ac:dyDescent="0.2">
      <c r="D4999" s="57"/>
      <c r="E4999" s="58"/>
    </row>
    <row r="5000" spans="4:5" s="45" customFormat="1" ht="14.25" hidden="1" x14ac:dyDescent="0.2">
      <c r="D5000" s="57"/>
      <c r="E5000" s="58"/>
    </row>
    <row r="5001" spans="4:5" s="45" customFormat="1" ht="14.25" hidden="1" x14ac:dyDescent="0.2">
      <c r="D5001" s="57"/>
      <c r="E5001" s="58"/>
    </row>
    <row r="5002" spans="4:5" s="45" customFormat="1" ht="14.25" hidden="1" x14ac:dyDescent="0.2">
      <c r="D5002" s="57"/>
      <c r="E5002" s="58"/>
    </row>
    <row r="5003" spans="4:5" s="45" customFormat="1" ht="14.25" hidden="1" x14ac:dyDescent="0.2">
      <c r="D5003" s="57"/>
      <c r="E5003" s="58"/>
    </row>
    <row r="5004" spans="4:5" s="45" customFormat="1" ht="14.25" hidden="1" x14ac:dyDescent="0.2">
      <c r="D5004" s="57"/>
      <c r="E5004" s="58"/>
    </row>
    <row r="5005" spans="4:5" s="45" customFormat="1" ht="14.25" hidden="1" x14ac:dyDescent="0.2">
      <c r="D5005" s="57"/>
      <c r="E5005" s="58"/>
    </row>
    <row r="5006" spans="4:5" s="45" customFormat="1" ht="14.25" hidden="1" x14ac:dyDescent="0.2">
      <c r="D5006" s="57"/>
      <c r="E5006" s="58"/>
    </row>
    <row r="5007" spans="4:5" s="45" customFormat="1" ht="14.25" hidden="1" x14ac:dyDescent="0.2">
      <c r="D5007" s="57"/>
      <c r="E5007" s="58"/>
    </row>
    <row r="5008" spans="4:5" s="45" customFormat="1" ht="14.25" hidden="1" x14ac:dyDescent="0.2">
      <c r="D5008" s="57"/>
      <c r="E5008" s="58"/>
    </row>
    <row r="5009" spans="4:5" s="45" customFormat="1" ht="14.25" hidden="1" x14ac:dyDescent="0.2">
      <c r="D5009" s="57"/>
      <c r="E5009" s="58"/>
    </row>
    <row r="5010" spans="4:5" s="45" customFormat="1" ht="14.25" hidden="1" x14ac:dyDescent="0.2">
      <c r="D5010" s="57"/>
      <c r="E5010" s="58"/>
    </row>
    <row r="5011" spans="4:5" s="45" customFormat="1" ht="14.25" hidden="1" x14ac:dyDescent="0.2">
      <c r="D5011" s="57"/>
      <c r="E5011" s="58"/>
    </row>
    <row r="5012" spans="4:5" s="45" customFormat="1" ht="14.25" hidden="1" x14ac:dyDescent="0.2">
      <c r="D5012" s="57"/>
      <c r="E5012" s="58"/>
    </row>
    <row r="5013" spans="4:5" s="45" customFormat="1" ht="14.25" hidden="1" x14ac:dyDescent="0.2">
      <c r="D5013" s="57"/>
      <c r="E5013" s="58"/>
    </row>
    <row r="5014" spans="4:5" s="45" customFormat="1" ht="14.25" hidden="1" x14ac:dyDescent="0.2">
      <c r="D5014" s="57"/>
      <c r="E5014" s="58"/>
    </row>
    <row r="5015" spans="4:5" s="45" customFormat="1" ht="14.25" hidden="1" x14ac:dyDescent="0.2">
      <c r="D5015" s="57"/>
      <c r="E5015" s="58"/>
    </row>
    <row r="5016" spans="4:5" s="45" customFormat="1" ht="14.25" hidden="1" x14ac:dyDescent="0.2">
      <c r="D5016" s="57"/>
      <c r="E5016" s="58"/>
    </row>
    <row r="5017" spans="4:5" s="45" customFormat="1" ht="14.25" hidden="1" x14ac:dyDescent="0.2">
      <c r="D5017" s="57"/>
      <c r="E5017" s="58"/>
    </row>
    <row r="5018" spans="4:5" s="45" customFormat="1" ht="14.25" hidden="1" x14ac:dyDescent="0.2">
      <c r="D5018" s="57"/>
      <c r="E5018" s="58"/>
    </row>
    <row r="5019" spans="4:5" s="45" customFormat="1" ht="14.25" hidden="1" x14ac:dyDescent="0.2">
      <c r="D5019" s="57"/>
      <c r="E5019" s="58"/>
    </row>
    <row r="5020" spans="4:5" s="45" customFormat="1" ht="14.25" hidden="1" x14ac:dyDescent="0.2">
      <c r="D5020" s="57"/>
      <c r="E5020" s="58"/>
    </row>
    <row r="5021" spans="4:5" s="45" customFormat="1" ht="14.25" hidden="1" x14ac:dyDescent="0.2">
      <c r="D5021" s="57"/>
      <c r="E5021" s="58"/>
    </row>
    <row r="5022" spans="4:5" s="45" customFormat="1" ht="14.25" hidden="1" x14ac:dyDescent="0.2">
      <c r="D5022" s="57"/>
      <c r="E5022" s="58"/>
    </row>
    <row r="5023" spans="4:5" s="45" customFormat="1" ht="14.25" hidden="1" x14ac:dyDescent="0.2">
      <c r="D5023" s="57"/>
      <c r="E5023" s="58"/>
    </row>
    <row r="5024" spans="4:5" s="45" customFormat="1" ht="14.25" hidden="1" x14ac:dyDescent="0.2">
      <c r="D5024" s="57"/>
      <c r="E5024" s="58"/>
    </row>
    <row r="5025" spans="4:5" s="45" customFormat="1" ht="14.25" hidden="1" x14ac:dyDescent="0.2">
      <c r="D5025" s="57"/>
      <c r="E5025" s="58"/>
    </row>
    <row r="5026" spans="4:5" s="45" customFormat="1" ht="14.25" hidden="1" x14ac:dyDescent="0.2">
      <c r="D5026" s="57"/>
      <c r="E5026" s="58"/>
    </row>
    <row r="5027" spans="4:5" s="45" customFormat="1" ht="14.25" hidden="1" x14ac:dyDescent="0.2">
      <c r="D5027" s="57"/>
      <c r="E5027" s="58"/>
    </row>
    <row r="5028" spans="4:5" s="45" customFormat="1" ht="14.25" hidden="1" x14ac:dyDescent="0.2">
      <c r="D5028" s="57"/>
      <c r="E5028" s="58"/>
    </row>
    <row r="5029" spans="4:5" s="45" customFormat="1" ht="14.25" hidden="1" x14ac:dyDescent="0.2">
      <c r="D5029" s="57"/>
      <c r="E5029" s="58"/>
    </row>
    <row r="5030" spans="4:5" s="45" customFormat="1" ht="14.25" hidden="1" x14ac:dyDescent="0.2">
      <c r="D5030" s="57"/>
      <c r="E5030" s="58"/>
    </row>
    <row r="5031" spans="4:5" s="45" customFormat="1" ht="14.25" hidden="1" x14ac:dyDescent="0.2">
      <c r="D5031" s="57"/>
      <c r="E5031" s="58"/>
    </row>
    <row r="5032" spans="4:5" s="45" customFormat="1" ht="14.25" hidden="1" x14ac:dyDescent="0.2">
      <c r="D5032" s="57"/>
      <c r="E5032" s="58"/>
    </row>
    <row r="5033" spans="4:5" s="45" customFormat="1" ht="14.25" hidden="1" x14ac:dyDescent="0.2">
      <c r="D5033" s="57"/>
      <c r="E5033" s="58"/>
    </row>
    <row r="5034" spans="4:5" s="45" customFormat="1" ht="14.25" hidden="1" x14ac:dyDescent="0.2">
      <c r="D5034" s="57"/>
      <c r="E5034" s="58"/>
    </row>
    <row r="5035" spans="4:5" s="45" customFormat="1" ht="14.25" hidden="1" x14ac:dyDescent="0.2">
      <c r="D5035" s="57"/>
      <c r="E5035" s="58"/>
    </row>
    <row r="5036" spans="4:5" s="45" customFormat="1" ht="14.25" hidden="1" x14ac:dyDescent="0.2">
      <c r="D5036" s="57"/>
      <c r="E5036" s="58"/>
    </row>
    <row r="5037" spans="4:5" s="45" customFormat="1" ht="14.25" hidden="1" x14ac:dyDescent="0.2">
      <c r="D5037" s="57"/>
      <c r="E5037" s="58"/>
    </row>
    <row r="5038" spans="4:5" s="45" customFormat="1" ht="14.25" hidden="1" x14ac:dyDescent="0.2">
      <c r="D5038" s="57"/>
      <c r="E5038" s="58"/>
    </row>
    <row r="5039" spans="4:5" s="45" customFormat="1" ht="14.25" hidden="1" x14ac:dyDescent="0.2">
      <c r="D5039" s="57"/>
      <c r="E5039" s="58"/>
    </row>
    <row r="5040" spans="4:5" s="45" customFormat="1" ht="14.25" hidden="1" x14ac:dyDescent="0.2">
      <c r="D5040" s="57"/>
      <c r="E5040" s="58"/>
    </row>
    <row r="5041" spans="4:5" s="45" customFormat="1" ht="14.25" hidden="1" x14ac:dyDescent="0.2">
      <c r="D5041" s="57"/>
      <c r="E5041" s="58"/>
    </row>
    <row r="5042" spans="4:5" s="45" customFormat="1" ht="14.25" hidden="1" x14ac:dyDescent="0.2">
      <c r="D5042" s="57"/>
      <c r="E5042" s="58"/>
    </row>
    <row r="5043" spans="4:5" s="45" customFormat="1" ht="14.25" hidden="1" x14ac:dyDescent="0.2">
      <c r="D5043" s="57"/>
      <c r="E5043" s="58"/>
    </row>
    <row r="5044" spans="4:5" s="45" customFormat="1" ht="14.25" hidden="1" x14ac:dyDescent="0.2">
      <c r="D5044" s="57"/>
      <c r="E5044" s="58"/>
    </row>
    <row r="5045" spans="4:5" s="45" customFormat="1" ht="14.25" hidden="1" x14ac:dyDescent="0.2">
      <c r="D5045" s="57"/>
      <c r="E5045" s="58"/>
    </row>
    <row r="5046" spans="4:5" s="45" customFormat="1" ht="14.25" hidden="1" x14ac:dyDescent="0.2">
      <c r="D5046" s="57"/>
      <c r="E5046" s="58"/>
    </row>
    <row r="5047" spans="4:5" s="45" customFormat="1" ht="14.25" hidden="1" x14ac:dyDescent="0.2">
      <c r="D5047" s="57"/>
      <c r="E5047" s="58"/>
    </row>
    <row r="5048" spans="4:5" s="45" customFormat="1" ht="14.25" hidden="1" x14ac:dyDescent="0.2">
      <c r="D5048" s="57"/>
      <c r="E5048" s="58"/>
    </row>
    <row r="5049" spans="4:5" s="45" customFormat="1" ht="14.25" hidden="1" x14ac:dyDescent="0.2">
      <c r="D5049" s="57"/>
      <c r="E5049" s="58"/>
    </row>
    <row r="5050" spans="4:5" s="45" customFormat="1" ht="14.25" hidden="1" x14ac:dyDescent="0.2">
      <c r="D5050" s="57"/>
      <c r="E5050" s="58"/>
    </row>
    <row r="5051" spans="4:5" s="45" customFormat="1" ht="14.25" hidden="1" x14ac:dyDescent="0.2">
      <c r="D5051" s="57"/>
      <c r="E5051" s="58"/>
    </row>
    <row r="5052" spans="4:5" s="45" customFormat="1" ht="14.25" hidden="1" x14ac:dyDescent="0.2">
      <c r="D5052" s="57"/>
      <c r="E5052" s="58"/>
    </row>
    <row r="5053" spans="4:5" s="45" customFormat="1" ht="14.25" hidden="1" x14ac:dyDescent="0.2">
      <c r="D5053" s="57"/>
      <c r="E5053" s="58"/>
    </row>
    <row r="5054" spans="4:5" s="45" customFormat="1" ht="14.25" hidden="1" x14ac:dyDescent="0.2">
      <c r="D5054" s="57"/>
      <c r="E5054" s="58"/>
    </row>
    <row r="5055" spans="4:5" s="45" customFormat="1" ht="14.25" hidden="1" x14ac:dyDescent="0.2">
      <c r="D5055" s="57"/>
      <c r="E5055" s="58"/>
    </row>
    <row r="5056" spans="4:5" s="45" customFormat="1" ht="14.25" hidden="1" x14ac:dyDescent="0.2">
      <c r="D5056" s="57"/>
      <c r="E5056" s="58"/>
    </row>
    <row r="5057" spans="4:5" s="45" customFormat="1" ht="14.25" hidden="1" x14ac:dyDescent="0.2">
      <c r="D5057" s="57"/>
      <c r="E5057" s="58"/>
    </row>
    <row r="5058" spans="4:5" s="45" customFormat="1" ht="14.25" hidden="1" x14ac:dyDescent="0.2">
      <c r="D5058" s="57"/>
      <c r="E5058" s="58"/>
    </row>
    <row r="5059" spans="4:5" s="45" customFormat="1" ht="14.25" hidden="1" x14ac:dyDescent="0.2">
      <c r="D5059" s="57"/>
      <c r="E5059" s="58"/>
    </row>
    <row r="5060" spans="4:5" s="45" customFormat="1" ht="14.25" hidden="1" x14ac:dyDescent="0.2">
      <c r="D5060" s="57"/>
      <c r="E5060" s="58"/>
    </row>
    <row r="5061" spans="4:5" s="45" customFormat="1" ht="14.25" hidden="1" x14ac:dyDescent="0.2">
      <c r="D5061" s="57"/>
      <c r="E5061" s="58"/>
    </row>
    <row r="5062" spans="4:5" s="45" customFormat="1" ht="14.25" hidden="1" x14ac:dyDescent="0.2">
      <c r="D5062" s="57"/>
      <c r="E5062" s="58"/>
    </row>
    <row r="5063" spans="4:5" s="45" customFormat="1" ht="14.25" hidden="1" x14ac:dyDescent="0.2">
      <c r="D5063" s="57"/>
      <c r="E5063" s="58"/>
    </row>
    <row r="5064" spans="4:5" s="45" customFormat="1" ht="14.25" hidden="1" x14ac:dyDescent="0.2">
      <c r="D5064" s="57"/>
      <c r="E5064" s="58"/>
    </row>
    <row r="5065" spans="4:5" s="45" customFormat="1" ht="14.25" hidden="1" x14ac:dyDescent="0.2">
      <c r="D5065" s="57"/>
      <c r="E5065" s="58"/>
    </row>
    <row r="5066" spans="4:5" s="45" customFormat="1" ht="14.25" hidden="1" x14ac:dyDescent="0.2">
      <c r="D5066" s="57"/>
      <c r="E5066" s="58"/>
    </row>
    <row r="5067" spans="4:5" s="45" customFormat="1" ht="14.25" hidden="1" x14ac:dyDescent="0.2">
      <c r="D5067" s="57"/>
      <c r="E5067" s="58"/>
    </row>
    <row r="5068" spans="4:5" s="45" customFormat="1" ht="14.25" hidden="1" x14ac:dyDescent="0.2">
      <c r="D5068" s="57"/>
      <c r="E5068" s="58"/>
    </row>
    <row r="5069" spans="4:5" s="45" customFormat="1" ht="14.25" hidden="1" x14ac:dyDescent="0.2">
      <c r="D5069" s="57"/>
      <c r="E5069" s="58"/>
    </row>
    <row r="5070" spans="4:5" s="45" customFormat="1" ht="14.25" hidden="1" x14ac:dyDescent="0.2">
      <c r="D5070" s="57"/>
      <c r="E5070" s="58"/>
    </row>
    <row r="5071" spans="4:5" s="45" customFormat="1" ht="14.25" hidden="1" x14ac:dyDescent="0.2">
      <c r="D5071" s="57"/>
      <c r="E5071" s="58"/>
    </row>
    <row r="5072" spans="4:5" s="45" customFormat="1" ht="14.25" hidden="1" x14ac:dyDescent="0.2">
      <c r="D5072" s="57"/>
      <c r="E5072" s="58"/>
    </row>
    <row r="5073" spans="4:5" s="45" customFormat="1" ht="14.25" hidden="1" x14ac:dyDescent="0.2">
      <c r="D5073" s="57"/>
      <c r="E5073" s="58"/>
    </row>
    <row r="5074" spans="4:5" s="45" customFormat="1" ht="14.25" hidden="1" x14ac:dyDescent="0.2">
      <c r="D5074" s="57"/>
      <c r="E5074" s="58"/>
    </row>
    <row r="5075" spans="4:5" s="45" customFormat="1" ht="14.25" hidden="1" x14ac:dyDescent="0.2">
      <c r="D5075" s="57"/>
      <c r="E5075" s="58"/>
    </row>
    <row r="5076" spans="4:5" s="45" customFormat="1" ht="14.25" hidden="1" x14ac:dyDescent="0.2">
      <c r="D5076" s="57"/>
      <c r="E5076" s="58"/>
    </row>
    <row r="5077" spans="4:5" s="45" customFormat="1" ht="14.25" hidden="1" x14ac:dyDescent="0.2">
      <c r="D5077" s="57"/>
      <c r="E5077" s="58"/>
    </row>
    <row r="5078" spans="4:5" s="45" customFormat="1" ht="14.25" hidden="1" x14ac:dyDescent="0.2">
      <c r="D5078" s="57"/>
      <c r="E5078" s="58"/>
    </row>
    <row r="5079" spans="4:5" s="45" customFormat="1" ht="14.25" hidden="1" x14ac:dyDescent="0.2">
      <c r="D5079" s="57"/>
      <c r="E5079" s="58"/>
    </row>
    <row r="5080" spans="4:5" s="45" customFormat="1" ht="14.25" hidden="1" x14ac:dyDescent="0.2">
      <c r="D5080" s="57"/>
      <c r="E5080" s="58"/>
    </row>
    <row r="5081" spans="4:5" s="45" customFormat="1" ht="14.25" hidden="1" x14ac:dyDescent="0.2">
      <c r="D5081" s="57"/>
      <c r="E5081" s="58"/>
    </row>
    <row r="5082" spans="4:5" s="45" customFormat="1" ht="14.25" hidden="1" x14ac:dyDescent="0.2">
      <c r="D5082" s="57"/>
      <c r="E5082" s="58"/>
    </row>
    <row r="5083" spans="4:5" s="45" customFormat="1" ht="14.25" hidden="1" x14ac:dyDescent="0.2">
      <c r="D5083" s="57"/>
      <c r="E5083" s="58"/>
    </row>
    <row r="5084" spans="4:5" s="45" customFormat="1" ht="14.25" hidden="1" x14ac:dyDescent="0.2">
      <c r="D5084" s="57"/>
      <c r="E5084" s="58"/>
    </row>
    <row r="5085" spans="4:5" s="45" customFormat="1" ht="14.25" hidden="1" x14ac:dyDescent="0.2">
      <c r="D5085" s="57"/>
      <c r="E5085" s="58"/>
    </row>
    <row r="5086" spans="4:5" s="45" customFormat="1" ht="14.25" hidden="1" x14ac:dyDescent="0.2">
      <c r="D5086" s="57"/>
      <c r="E5086" s="58"/>
    </row>
    <row r="5087" spans="4:5" s="45" customFormat="1" ht="14.25" hidden="1" x14ac:dyDescent="0.2">
      <c r="D5087" s="57"/>
      <c r="E5087" s="58"/>
    </row>
    <row r="5088" spans="4:5" s="45" customFormat="1" ht="14.25" hidden="1" x14ac:dyDescent="0.2">
      <c r="D5088" s="57"/>
      <c r="E5088" s="58"/>
    </row>
    <row r="5089" spans="4:5" s="45" customFormat="1" ht="14.25" hidden="1" x14ac:dyDescent="0.2">
      <c r="D5089" s="57"/>
      <c r="E5089" s="58"/>
    </row>
    <row r="5090" spans="4:5" s="45" customFormat="1" ht="14.25" hidden="1" x14ac:dyDescent="0.2">
      <c r="D5090" s="57"/>
      <c r="E5090" s="58"/>
    </row>
    <row r="5091" spans="4:5" s="45" customFormat="1" ht="14.25" hidden="1" x14ac:dyDescent="0.2">
      <c r="D5091" s="57"/>
      <c r="E5091" s="58"/>
    </row>
    <row r="5092" spans="4:5" s="45" customFormat="1" ht="14.25" hidden="1" x14ac:dyDescent="0.2">
      <c r="D5092" s="57"/>
      <c r="E5092" s="58"/>
    </row>
    <row r="5093" spans="4:5" s="45" customFormat="1" ht="14.25" hidden="1" x14ac:dyDescent="0.2">
      <c r="D5093" s="57"/>
      <c r="E5093" s="58"/>
    </row>
    <row r="5094" spans="4:5" s="45" customFormat="1" ht="14.25" hidden="1" x14ac:dyDescent="0.2">
      <c r="D5094" s="57"/>
      <c r="E5094" s="58"/>
    </row>
    <row r="5095" spans="4:5" s="45" customFormat="1" ht="14.25" hidden="1" x14ac:dyDescent="0.2">
      <c r="D5095" s="57"/>
      <c r="E5095" s="58"/>
    </row>
    <row r="5096" spans="4:5" s="45" customFormat="1" ht="14.25" hidden="1" x14ac:dyDescent="0.2">
      <c r="D5096" s="57"/>
      <c r="E5096" s="58"/>
    </row>
    <row r="5097" spans="4:5" s="45" customFormat="1" ht="14.25" hidden="1" x14ac:dyDescent="0.2">
      <c r="D5097" s="57"/>
      <c r="E5097" s="58"/>
    </row>
    <row r="5098" spans="4:5" s="45" customFormat="1" ht="14.25" hidden="1" x14ac:dyDescent="0.2">
      <c r="D5098" s="57"/>
      <c r="E5098" s="58"/>
    </row>
    <row r="5099" spans="4:5" s="45" customFormat="1" ht="14.25" hidden="1" x14ac:dyDescent="0.2">
      <c r="D5099" s="57"/>
      <c r="E5099" s="58"/>
    </row>
    <row r="5100" spans="4:5" s="45" customFormat="1" ht="14.25" hidden="1" x14ac:dyDescent="0.2">
      <c r="D5100" s="57"/>
      <c r="E5100" s="58"/>
    </row>
    <row r="5101" spans="4:5" s="45" customFormat="1" ht="14.25" hidden="1" x14ac:dyDescent="0.2">
      <c r="D5101" s="57"/>
      <c r="E5101" s="58"/>
    </row>
    <row r="5102" spans="4:5" s="45" customFormat="1" ht="14.25" hidden="1" x14ac:dyDescent="0.2">
      <c r="D5102" s="57"/>
      <c r="E5102" s="58"/>
    </row>
    <row r="5103" spans="4:5" s="45" customFormat="1" ht="14.25" hidden="1" x14ac:dyDescent="0.2">
      <c r="D5103" s="57"/>
      <c r="E5103" s="58"/>
    </row>
    <row r="5104" spans="4:5" s="45" customFormat="1" ht="14.25" hidden="1" x14ac:dyDescent="0.2">
      <c r="D5104" s="57"/>
      <c r="E5104" s="58"/>
    </row>
    <row r="5105" spans="4:5" s="45" customFormat="1" ht="14.25" hidden="1" x14ac:dyDescent="0.2">
      <c r="D5105" s="57"/>
      <c r="E5105" s="58"/>
    </row>
    <row r="5106" spans="4:5" s="45" customFormat="1" ht="14.25" hidden="1" x14ac:dyDescent="0.2">
      <c r="D5106" s="57"/>
      <c r="E5106" s="58"/>
    </row>
    <row r="5107" spans="4:5" s="45" customFormat="1" ht="14.25" hidden="1" x14ac:dyDescent="0.2">
      <c r="D5107" s="57"/>
      <c r="E5107" s="58"/>
    </row>
    <row r="5108" spans="4:5" s="45" customFormat="1" ht="14.25" hidden="1" x14ac:dyDescent="0.2">
      <c r="D5108" s="57"/>
      <c r="E5108" s="58"/>
    </row>
    <row r="5109" spans="4:5" s="45" customFormat="1" ht="14.25" hidden="1" x14ac:dyDescent="0.2">
      <c r="D5109" s="57"/>
      <c r="E5109" s="58"/>
    </row>
    <row r="5110" spans="4:5" s="45" customFormat="1" ht="14.25" hidden="1" x14ac:dyDescent="0.2">
      <c r="D5110" s="57"/>
      <c r="E5110" s="58"/>
    </row>
    <row r="5111" spans="4:5" s="45" customFormat="1" ht="14.25" hidden="1" x14ac:dyDescent="0.2">
      <c r="D5111" s="57"/>
      <c r="E5111" s="58"/>
    </row>
    <row r="5112" spans="4:5" s="45" customFormat="1" ht="14.25" hidden="1" x14ac:dyDescent="0.2">
      <c r="D5112" s="57"/>
      <c r="E5112" s="58"/>
    </row>
    <row r="5113" spans="4:5" s="45" customFormat="1" ht="14.25" hidden="1" x14ac:dyDescent="0.2">
      <c r="D5113" s="57"/>
      <c r="E5113" s="58"/>
    </row>
    <row r="5114" spans="4:5" s="45" customFormat="1" ht="14.25" hidden="1" x14ac:dyDescent="0.2">
      <c r="D5114" s="57"/>
      <c r="E5114" s="58"/>
    </row>
    <row r="5115" spans="4:5" s="45" customFormat="1" ht="14.25" hidden="1" x14ac:dyDescent="0.2">
      <c r="D5115" s="57"/>
      <c r="E5115" s="58"/>
    </row>
    <row r="5116" spans="4:5" s="45" customFormat="1" ht="14.25" hidden="1" x14ac:dyDescent="0.2">
      <c r="D5116" s="57"/>
      <c r="E5116" s="58"/>
    </row>
    <row r="5117" spans="4:5" s="45" customFormat="1" ht="14.25" hidden="1" x14ac:dyDescent="0.2">
      <c r="D5117" s="57"/>
      <c r="E5117" s="58"/>
    </row>
    <row r="5118" spans="4:5" s="45" customFormat="1" ht="14.25" hidden="1" x14ac:dyDescent="0.2">
      <c r="D5118" s="57"/>
      <c r="E5118" s="58"/>
    </row>
    <row r="5119" spans="4:5" s="45" customFormat="1" ht="14.25" hidden="1" x14ac:dyDescent="0.2">
      <c r="D5119" s="57"/>
      <c r="E5119" s="58"/>
    </row>
    <row r="5120" spans="4:5" s="45" customFormat="1" ht="14.25" hidden="1" x14ac:dyDescent="0.2">
      <c r="D5120" s="57"/>
      <c r="E5120" s="58"/>
    </row>
    <row r="5121" spans="4:5" s="45" customFormat="1" ht="14.25" hidden="1" x14ac:dyDescent="0.2">
      <c r="D5121" s="57"/>
      <c r="E5121" s="58"/>
    </row>
    <row r="5122" spans="4:5" s="45" customFormat="1" ht="14.25" hidden="1" x14ac:dyDescent="0.2">
      <c r="D5122" s="57"/>
      <c r="E5122" s="58"/>
    </row>
    <row r="5123" spans="4:5" s="45" customFormat="1" ht="14.25" hidden="1" x14ac:dyDescent="0.2">
      <c r="D5123" s="57"/>
      <c r="E5123" s="58"/>
    </row>
    <row r="5124" spans="4:5" s="45" customFormat="1" ht="14.25" hidden="1" x14ac:dyDescent="0.2">
      <c r="D5124" s="57"/>
      <c r="E5124" s="58"/>
    </row>
    <row r="5125" spans="4:5" s="45" customFormat="1" ht="14.25" hidden="1" x14ac:dyDescent="0.2">
      <c r="D5125" s="57"/>
      <c r="E5125" s="58"/>
    </row>
    <row r="5126" spans="4:5" s="45" customFormat="1" ht="14.25" hidden="1" x14ac:dyDescent="0.2">
      <c r="D5126" s="57"/>
      <c r="E5126" s="58"/>
    </row>
    <row r="5127" spans="4:5" s="45" customFormat="1" ht="14.25" hidden="1" x14ac:dyDescent="0.2">
      <c r="D5127" s="57"/>
      <c r="E5127" s="58"/>
    </row>
    <row r="5128" spans="4:5" s="45" customFormat="1" ht="14.25" hidden="1" x14ac:dyDescent="0.2">
      <c r="D5128" s="57"/>
      <c r="E5128" s="58"/>
    </row>
    <row r="5129" spans="4:5" s="45" customFormat="1" ht="14.25" hidden="1" x14ac:dyDescent="0.2">
      <c r="D5129" s="57"/>
      <c r="E5129" s="58"/>
    </row>
    <row r="5130" spans="4:5" s="45" customFormat="1" ht="14.25" hidden="1" x14ac:dyDescent="0.2">
      <c r="D5130" s="57"/>
      <c r="E5130" s="58"/>
    </row>
    <row r="5131" spans="4:5" s="45" customFormat="1" ht="14.25" hidden="1" x14ac:dyDescent="0.2">
      <c r="D5131" s="57"/>
      <c r="E5131" s="58"/>
    </row>
    <row r="5132" spans="4:5" s="45" customFormat="1" ht="14.25" hidden="1" x14ac:dyDescent="0.2">
      <c r="D5132" s="57"/>
      <c r="E5132" s="58"/>
    </row>
    <row r="5133" spans="4:5" s="45" customFormat="1" ht="14.25" hidden="1" x14ac:dyDescent="0.2">
      <c r="D5133" s="57"/>
      <c r="E5133" s="58"/>
    </row>
    <row r="5134" spans="4:5" s="45" customFormat="1" ht="14.25" hidden="1" x14ac:dyDescent="0.2">
      <c r="D5134" s="57"/>
      <c r="E5134" s="58"/>
    </row>
    <row r="5135" spans="4:5" s="45" customFormat="1" ht="14.25" hidden="1" x14ac:dyDescent="0.2">
      <c r="D5135" s="57"/>
      <c r="E5135" s="58"/>
    </row>
    <row r="5136" spans="4:5" s="45" customFormat="1" ht="14.25" hidden="1" x14ac:dyDescent="0.2">
      <c r="D5136" s="57"/>
      <c r="E5136" s="58"/>
    </row>
    <row r="5137" spans="4:5" s="45" customFormat="1" ht="14.25" hidden="1" x14ac:dyDescent="0.2">
      <c r="D5137" s="57"/>
      <c r="E5137" s="58"/>
    </row>
    <row r="5138" spans="4:5" s="45" customFormat="1" ht="14.25" hidden="1" x14ac:dyDescent="0.2">
      <c r="D5138" s="57"/>
      <c r="E5138" s="58"/>
    </row>
    <row r="5139" spans="4:5" s="45" customFormat="1" ht="14.25" hidden="1" x14ac:dyDescent="0.2">
      <c r="D5139" s="57"/>
      <c r="E5139" s="58"/>
    </row>
    <row r="5140" spans="4:5" s="45" customFormat="1" ht="14.25" hidden="1" x14ac:dyDescent="0.2">
      <c r="D5140" s="57"/>
      <c r="E5140" s="58"/>
    </row>
    <row r="5141" spans="4:5" s="45" customFormat="1" ht="14.25" hidden="1" x14ac:dyDescent="0.2">
      <c r="D5141" s="57"/>
      <c r="E5141" s="58"/>
    </row>
    <row r="5142" spans="4:5" s="45" customFormat="1" ht="14.25" hidden="1" x14ac:dyDescent="0.2">
      <c r="D5142" s="57"/>
      <c r="E5142" s="58"/>
    </row>
    <row r="5143" spans="4:5" s="45" customFormat="1" ht="14.25" hidden="1" x14ac:dyDescent="0.2">
      <c r="D5143" s="57"/>
      <c r="E5143" s="58"/>
    </row>
    <row r="5144" spans="4:5" s="45" customFormat="1" ht="14.25" hidden="1" x14ac:dyDescent="0.2">
      <c r="D5144" s="57"/>
      <c r="E5144" s="58"/>
    </row>
    <row r="5145" spans="4:5" s="45" customFormat="1" ht="14.25" hidden="1" x14ac:dyDescent="0.2">
      <c r="D5145" s="57"/>
      <c r="E5145" s="58"/>
    </row>
    <row r="5146" spans="4:5" s="45" customFormat="1" ht="14.25" hidden="1" x14ac:dyDescent="0.2">
      <c r="D5146" s="57"/>
      <c r="E5146" s="58"/>
    </row>
    <row r="5147" spans="4:5" s="45" customFormat="1" ht="14.25" hidden="1" x14ac:dyDescent="0.2">
      <c r="D5147" s="57"/>
      <c r="E5147" s="58"/>
    </row>
    <row r="5148" spans="4:5" s="45" customFormat="1" ht="14.25" hidden="1" x14ac:dyDescent="0.2">
      <c r="D5148" s="57"/>
      <c r="E5148" s="58"/>
    </row>
    <row r="5149" spans="4:5" s="45" customFormat="1" ht="14.25" hidden="1" x14ac:dyDescent="0.2">
      <c r="D5149" s="57"/>
      <c r="E5149" s="58"/>
    </row>
    <row r="5150" spans="4:5" s="45" customFormat="1" ht="14.25" hidden="1" x14ac:dyDescent="0.2">
      <c r="D5150" s="57"/>
      <c r="E5150" s="58"/>
    </row>
    <row r="5151" spans="4:5" s="45" customFormat="1" ht="14.25" hidden="1" x14ac:dyDescent="0.2">
      <c r="D5151" s="57"/>
      <c r="E5151" s="58"/>
    </row>
    <row r="5152" spans="4:5" s="45" customFormat="1" ht="14.25" hidden="1" x14ac:dyDescent="0.2">
      <c r="D5152" s="57"/>
      <c r="E5152" s="58"/>
    </row>
    <row r="5153" spans="4:5" s="45" customFormat="1" ht="14.25" hidden="1" x14ac:dyDescent="0.2">
      <c r="D5153" s="57"/>
      <c r="E5153" s="58"/>
    </row>
    <row r="5154" spans="4:5" s="45" customFormat="1" ht="14.25" hidden="1" x14ac:dyDescent="0.2">
      <c r="D5154" s="57"/>
      <c r="E5154" s="58"/>
    </row>
    <row r="5155" spans="4:5" s="45" customFormat="1" ht="14.25" hidden="1" x14ac:dyDescent="0.2">
      <c r="D5155" s="57"/>
      <c r="E5155" s="58"/>
    </row>
    <row r="5156" spans="4:5" s="45" customFormat="1" ht="14.25" hidden="1" x14ac:dyDescent="0.2">
      <c r="D5156" s="57"/>
      <c r="E5156" s="58"/>
    </row>
    <row r="5157" spans="4:5" s="45" customFormat="1" ht="14.25" hidden="1" x14ac:dyDescent="0.2">
      <c r="D5157" s="57"/>
      <c r="E5157" s="58"/>
    </row>
    <row r="5158" spans="4:5" s="45" customFormat="1" ht="14.25" hidden="1" x14ac:dyDescent="0.2">
      <c r="D5158" s="57"/>
      <c r="E5158" s="58"/>
    </row>
    <row r="5159" spans="4:5" s="45" customFormat="1" ht="14.25" hidden="1" x14ac:dyDescent="0.2">
      <c r="D5159" s="57"/>
      <c r="E5159" s="58"/>
    </row>
    <row r="5160" spans="4:5" s="45" customFormat="1" ht="14.25" hidden="1" x14ac:dyDescent="0.2">
      <c r="D5160" s="57"/>
      <c r="E5160" s="58"/>
    </row>
    <row r="5161" spans="4:5" s="45" customFormat="1" ht="14.25" hidden="1" x14ac:dyDescent="0.2">
      <c r="D5161" s="57"/>
      <c r="E5161" s="58"/>
    </row>
    <row r="5162" spans="4:5" s="45" customFormat="1" ht="14.25" hidden="1" x14ac:dyDescent="0.2">
      <c r="D5162" s="57"/>
      <c r="E5162" s="58"/>
    </row>
    <row r="5163" spans="4:5" s="45" customFormat="1" ht="14.25" hidden="1" x14ac:dyDescent="0.2">
      <c r="D5163" s="57"/>
      <c r="E5163" s="58"/>
    </row>
    <row r="5164" spans="4:5" s="45" customFormat="1" ht="14.25" hidden="1" x14ac:dyDescent="0.2">
      <c r="D5164" s="57"/>
      <c r="E5164" s="58"/>
    </row>
    <row r="5165" spans="4:5" s="45" customFormat="1" ht="14.25" hidden="1" x14ac:dyDescent="0.2">
      <c r="D5165" s="57"/>
      <c r="E5165" s="58"/>
    </row>
    <row r="5166" spans="4:5" s="45" customFormat="1" ht="14.25" hidden="1" x14ac:dyDescent="0.2">
      <c r="D5166" s="57"/>
      <c r="E5166" s="58"/>
    </row>
    <row r="5167" spans="4:5" s="45" customFormat="1" ht="14.25" hidden="1" x14ac:dyDescent="0.2">
      <c r="D5167" s="57"/>
      <c r="E5167" s="58"/>
    </row>
    <row r="5168" spans="4:5" s="45" customFormat="1" ht="14.25" hidden="1" x14ac:dyDescent="0.2">
      <c r="D5168" s="57"/>
      <c r="E5168" s="58"/>
    </row>
    <row r="5169" spans="4:5" s="45" customFormat="1" ht="14.25" hidden="1" x14ac:dyDescent="0.2">
      <c r="D5169" s="57"/>
      <c r="E5169" s="58"/>
    </row>
    <row r="5170" spans="4:5" s="45" customFormat="1" ht="14.25" hidden="1" x14ac:dyDescent="0.2">
      <c r="D5170" s="57"/>
      <c r="E5170" s="58"/>
    </row>
    <row r="5171" spans="4:5" s="45" customFormat="1" ht="14.25" hidden="1" x14ac:dyDescent="0.2">
      <c r="D5171" s="57"/>
      <c r="E5171" s="58"/>
    </row>
    <row r="5172" spans="4:5" s="45" customFormat="1" ht="14.25" hidden="1" x14ac:dyDescent="0.2">
      <c r="D5172" s="57"/>
      <c r="E5172" s="58"/>
    </row>
    <row r="5173" spans="4:5" s="45" customFormat="1" ht="14.25" hidden="1" x14ac:dyDescent="0.2">
      <c r="D5173" s="57"/>
      <c r="E5173" s="58"/>
    </row>
    <row r="5174" spans="4:5" s="45" customFormat="1" ht="14.25" hidden="1" x14ac:dyDescent="0.2">
      <c r="D5174" s="57"/>
      <c r="E5174" s="58"/>
    </row>
    <row r="5175" spans="4:5" s="45" customFormat="1" ht="14.25" hidden="1" x14ac:dyDescent="0.2">
      <c r="D5175" s="57"/>
      <c r="E5175" s="58"/>
    </row>
    <row r="5176" spans="4:5" s="45" customFormat="1" ht="14.25" hidden="1" x14ac:dyDescent="0.2">
      <c r="D5176" s="57"/>
      <c r="E5176" s="58"/>
    </row>
    <row r="5177" spans="4:5" s="45" customFormat="1" ht="14.25" hidden="1" x14ac:dyDescent="0.2">
      <c r="D5177" s="57"/>
      <c r="E5177" s="58"/>
    </row>
    <row r="5178" spans="4:5" s="45" customFormat="1" ht="14.25" hidden="1" x14ac:dyDescent="0.2">
      <c r="D5178" s="57"/>
      <c r="E5178" s="58"/>
    </row>
    <row r="5179" spans="4:5" s="45" customFormat="1" ht="14.25" hidden="1" x14ac:dyDescent="0.2">
      <c r="D5179" s="57"/>
      <c r="E5179" s="58"/>
    </row>
    <row r="5180" spans="4:5" s="45" customFormat="1" ht="14.25" hidden="1" x14ac:dyDescent="0.2">
      <c r="D5180" s="57"/>
      <c r="E5180" s="58"/>
    </row>
    <row r="5181" spans="4:5" s="45" customFormat="1" ht="14.25" hidden="1" x14ac:dyDescent="0.2">
      <c r="D5181" s="57"/>
      <c r="E5181" s="58"/>
    </row>
    <row r="5182" spans="4:5" s="45" customFormat="1" ht="14.25" hidden="1" x14ac:dyDescent="0.2">
      <c r="D5182" s="57"/>
      <c r="E5182" s="58"/>
    </row>
    <row r="5183" spans="4:5" s="45" customFormat="1" ht="14.25" hidden="1" x14ac:dyDescent="0.2">
      <c r="D5183" s="57"/>
      <c r="E5183" s="58"/>
    </row>
    <row r="5184" spans="4:5" s="45" customFormat="1" ht="14.25" hidden="1" x14ac:dyDescent="0.2">
      <c r="D5184" s="57"/>
      <c r="E5184" s="58"/>
    </row>
    <row r="5185" spans="4:5" s="45" customFormat="1" ht="14.25" hidden="1" x14ac:dyDescent="0.2">
      <c r="D5185" s="57"/>
      <c r="E5185" s="58"/>
    </row>
    <row r="5186" spans="4:5" s="45" customFormat="1" ht="14.25" hidden="1" x14ac:dyDescent="0.2">
      <c r="D5186" s="57"/>
      <c r="E5186" s="58"/>
    </row>
    <row r="5187" spans="4:5" s="45" customFormat="1" ht="14.25" hidden="1" x14ac:dyDescent="0.2">
      <c r="D5187" s="57"/>
      <c r="E5187" s="58"/>
    </row>
    <row r="5188" spans="4:5" s="45" customFormat="1" ht="14.25" hidden="1" x14ac:dyDescent="0.2">
      <c r="D5188" s="57"/>
      <c r="E5188" s="58"/>
    </row>
    <row r="5189" spans="4:5" s="45" customFormat="1" ht="14.25" hidden="1" x14ac:dyDescent="0.2">
      <c r="D5189" s="57"/>
      <c r="E5189" s="58"/>
    </row>
    <row r="5190" spans="4:5" s="45" customFormat="1" ht="14.25" hidden="1" x14ac:dyDescent="0.2">
      <c r="D5190" s="57"/>
      <c r="E5190" s="58"/>
    </row>
    <row r="5191" spans="4:5" s="45" customFormat="1" ht="14.25" hidden="1" x14ac:dyDescent="0.2">
      <c r="D5191" s="57"/>
      <c r="E5191" s="58"/>
    </row>
    <row r="5192" spans="4:5" s="45" customFormat="1" ht="14.25" hidden="1" x14ac:dyDescent="0.2">
      <c r="D5192" s="57"/>
      <c r="E5192" s="58"/>
    </row>
    <row r="5193" spans="4:5" s="45" customFormat="1" ht="14.25" hidden="1" x14ac:dyDescent="0.2">
      <c r="D5193" s="57"/>
      <c r="E5193" s="58"/>
    </row>
    <row r="5194" spans="4:5" s="45" customFormat="1" ht="14.25" hidden="1" x14ac:dyDescent="0.2">
      <c r="D5194" s="57"/>
      <c r="E5194" s="58"/>
    </row>
    <row r="5195" spans="4:5" s="45" customFormat="1" ht="14.25" hidden="1" x14ac:dyDescent="0.2">
      <c r="D5195" s="57"/>
      <c r="E5195" s="58"/>
    </row>
    <row r="5196" spans="4:5" s="45" customFormat="1" ht="14.25" hidden="1" x14ac:dyDescent="0.2">
      <c r="D5196" s="57"/>
      <c r="E5196" s="58"/>
    </row>
    <row r="5197" spans="4:5" s="45" customFormat="1" ht="14.25" hidden="1" x14ac:dyDescent="0.2">
      <c r="D5197" s="57"/>
      <c r="E5197" s="58"/>
    </row>
    <row r="5198" spans="4:5" s="45" customFormat="1" ht="14.25" hidden="1" x14ac:dyDescent="0.2">
      <c r="D5198" s="57"/>
      <c r="E5198" s="58"/>
    </row>
    <row r="5199" spans="4:5" s="45" customFormat="1" ht="14.25" hidden="1" x14ac:dyDescent="0.2">
      <c r="D5199" s="57"/>
      <c r="E5199" s="58"/>
    </row>
    <row r="5200" spans="4:5" s="45" customFormat="1" ht="14.25" hidden="1" x14ac:dyDescent="0.2">
      <c r="D5200" s="57"/>
      <c r="E5200" s="58"/>
    </row>
    <row r="5201" spans="4:5" s="45" customFormat="1" ht="14.25" hidden="1" x14ac:dyDescent="0.2">
      <c r="D5201" s="57"/>
      <c r="E5201" s="58"/>
    </row>
    <row r="5202" spans="4:5" s="45" customFormat="1" ht="14.25" hidden="1" x14ac:dyDescent="0.2">
      <c r="D5202" s="57"/>
      <c r="E5202" s="58"/>
    </row>
    <row r="5203" spans="4:5" s="45" customFormat="1" ht="14.25" hidden="1" x14ac:dyDescent="0.2">
      <c r="D5203" s="57"/>
      <c r="E5203" s="58"/>
    </row>
    <row r="5204" spans="4:5" s="45" customFormat="1" ht="14.25" hidden="1" x14ac:dyDescent="0.2">
      <c r="D5204" s="57"/>
      <c r="E5204" s="58"/>
    </row>
    <row r="5205" spans="4:5" s="45" customFormat="1" ht="14.25" hidden="1" x14ac:dyDescent="0.2">
      <c r="D5205" s="57"/>
      <c r="E5205" s="58"/>
    </row>
    <row r="5206" spans="4:5" s="45" customFormat="1" ht="14.25" hidden="1" x14ac:dyDescent="0.2">
      <c r="D5206" s="57"/>
      <c r="E5206" s="58"/>
    </row>
    <row r="5207" spans="4:5" s="45" customFormat="1" ht="14.25" hidden="1" x14ac:dyDescent="0.2">
      <c r="D5207" s="57"/>
      <c r="E5207" s="58"/>
    </row>
    <row r="5208" spans="4:5" s="45" customFormat="1" ht="14.25" hidden="1" x14ac:dyDescent="0.2">
      <c r="D5208" s="57"/>
      <c r="E5208" s="58"/>
    </row>
    <row r="5209" spans="4:5" s="45" customFormat="1" ht="14.25" hidden="1" x14ac:dyDescent="0.2">
      <c r="D5209" s="57"/>
      <c r="E5209" s="58"/>
    </row>
    <row r="5210" spans="4:5" s="45" customFormat="1" ht="14.25" hidden="1" x14ac:dyDescent="0.2">
      <c r="D5210" s="57"/>
      <c r="E5210" s="58"/>
    </row>
    <row r="5211" spans="4:5" s="45" customFormat="1" ht="14.25" hidden="1" x14ac:dyDescent="0.2">
      <c r="D5211" s="57"/>
      <c r="E5211" s="58"/>
    </row>
    <row r="5212" spans="4:5" s="45" customFormat="1" ht="14.25" hidden="1" x14ac:dyDescent="0.2">
      <c r="D5212" s="57"/>
      <c r="E5212" s="58"/>
    </row>
    <row r="5213" spans="4:5" s="45" customFormat="1" ht="14.25" hidden="1" x14ac:dyDescent="0.2">
      <c r="D5213" s="57"/>
      <c r="E5213" s="58"/>
    </row>
    <row r="5214" spans="4:5" s="45" customFormat="1" ht="14.25" hidden="1" x14ac:dyDescent="0.2">
      <c r="D5214" s="57"/>
      <c r="E5214" s="58"/>
    </row>
    <row r="5215" spans="4:5" s="45" customFormat="1" ht="14.25" hidden="1" x14ac:dyDescent="0.2">
      <c r="D5215" s="57"/>
      <c r="E5215" s="58"/>
    </row>
    <row r="5216" spans="4:5" s="45" customFormat="1" ht="14.25" hidden="1" x14ac:dyDescent="0.2">
      <c r="D5216" s="57"/>
      <c r="E5216" s="58"/>
    </row>
    <row r="5217" spans="4:5" s="45" customFormat="1" ht="14.25" hidden="1" x14ac:dyDescent="0.2">
      <c r="D5217" s="57"/>
      <c r="E5217" s="58"/>
    </row>
    <row r="5218" spans="4:5" s="45" customFormat="1" ht="14.25" hidden="1" x14ac:dyDescent="0.2">
      <c r="D5218" s="57"/>
      <c r="E5218" s="58"/>
    </row>
    <row r="5219" spans="4:5" s="45" customFormat="1" ht="14.25" hidden="1" x14ac:dyDescent="0.2">
      <c r="D5219" s="57"/>
      <c r="E5219" s="58"/>
    </row>
    <row r="5220" spans="4:5" s="45" customFormat="1" ht="14.25" hidden="1" x14ac:dyDescent="0.2">
      <c r="D5220" s="57"/>
      <c r="E5220" s="58"/>
    </row>
    <row r="5221" spans="4:5" s="45" customFormat="1" ht="14.25" hidden="1" x14ac:dyDescent="0.2">
      <c r="D5221" s="57"/>
      <c r="E5221" s="58"/>
    </row>
    <row r="5222" spans="4:5" s="45" customFormat="1" ht="14.25" hidden="1" x14ac:dyDescent="0.2">
      <c r="D5222" s="57"/>
      <c r="E5222" s="58"/>
    </row>
    <row r="5223" spans="4:5" s="45" customFormat="1" ht="14.25" hidden="1" x14ac:dyDescent="0.2">
      <c r="D5223" s="57"/>
      <c r="E5223" s="58"/>
    </row>
    <row r="5224" spans="4:5" s="45" customFormat="1" ht="14.25" hidden="1" x14ac:dyDescent="0.2">
      <c r="D5224" s="57"/>
      <c r="E5224" s="58"/>
    </row>
    <row r="5225" spans="4:5" s="45" customFormat="1" ht="14.25" hidden="1" x14ac:dyDescent="0.2">
      <c r="D5225" s="57"/>
      <c r="E5225" s="58"/>
    </row>
    <row r="5226" spans="4:5" s="45" customFormat="1" ht="14.25" hidden="1" x14ac:dyDescent="0.2">
      <c r="D5226" s="57"/>
      <c r="E5226" s="58"/>
    </row>
    <row r="5227" spans="4:5" s="45" customFormat="1" ht="14.25" hidden="1" x14ac:dyDescent="0.2">
      <c r="D5227" s="57"/>
      <c r="E5227" s="58"/>
    </row>
    <row r="5228" spans="4:5" s="45" customFormat="1" ht="14.25" hidden="1" x14ac:dyDescent="0.2">
      <c r="D5228" s="57"/>
      <c r="E5228" s="58"/>
    </row>
    <row r="5229" spans="4:5" s="45" customFormat="1" ht="14.25" hidden="1" x14ac:dyDescent="0.2">
      <c r="D5229" s="57"/>
      <c r="E5229" s="58"/>
    </row>
    <row r="5230" spans="4:5" s="45" customFormat="1" ht="14.25" hidden="1" x14ac:dyDescent="0.2">
      <c r="D5230" s="57"/>
      <c r="E5230" s="58"/>
    </row>
    <row r="5231" spans="4:5" s="45" customFormat="1" ht="14.25" hidden="1" x14ac:dyDescent="0.2">
      <c r="D5231" s="57"/>
      <c r="E5231" s="58"/>
    </row>
    <row r="5232" spans="4:5" s="45" customFormat="1" ht="14.25" hidden="1" x14ac:dyDescent="0.2">
      <c r="D5232" s="57"/>
      <c r="E5232" s="58"/>
    </row>
    <row r="5233" spans="4:5" s="45" customFormat="1" ht="14.25" hidden="1" x14ac:dyDescent="0.2">
      <c r="D5233" s="57"/>
      <c r="E5233" s="58"/>
    </row>
    <row r="5234" spans="4:5" s="45" customFormat="1" ht="14.25" hidden="1" x14ac:dyDescent="0.2">
      <c r="D5234" s="57"/>
      <c r="E5234" s="58"/>
    </row>
    <row r="5235" spans="4:5" s="45" customFormat="1" ht="14.25" hidden="1" x14ac:dyDescent="0.2">
      <c r="D5235" s="57"/>
      <c r="E5235" s="58"/>
    </row>
    <row r="5236" spans="4:5" s="45" customFormat="1" ht="14.25" hidden="1" x14ac:dyDescent="0.2">
      <c r="D5236" s="57"/>
      <c r="E5236" s="58"/>
    </row>
    <row r="5237" spans="4:5" s="45" customFormat="1" ht="14.25" hidden="1" x14ac:dyDescent="0.2">
      <c r="D5237" s="57"/>
      <c r="E5237" s="58"/>
    </row>
    <row r="5238" spans="4:5" s="45" customFormat="1" ht="14.25" hidden="1" x14ac:dyDescent="0.2">
      <c r="D5238" s="57"/>
      <c r="E5238" s="58"/>
    </row>
    <row r="5239" spans="4:5" s="45" customFormat="1" ht="14.25" hidden="1" x14ac:dyDescent="0.2">
      <c r="D5239" s="57"/>
      <c r="E5239" s="58"/>
    </row>
    <row r="5240" spans="4:5" s="45" customFormat="1" ht="14.25" hidden="1" x14ac:dyDescent="0.2">
      <c r="D5240" s="57"/>
      <c r="E5240" s="58"/>
    </row>
    <row r="5241" spans="4:5" s="45" customFormat="1" ht="14.25" hidden="1" x14ac:dyDescent="0.2">
      <c r="D5241" s="57"/>
      <c r="E5241" s="58"/>
    </row>
    <row r="5242" spans="4:5" s="45" customFormat="1" ht="14.25" hidden="1" x14ac:dyDescent="0.2">
      <c r="D5242" s="57"/>
      <c r="E5242" s="58"/>
    </row>
    <row r="5243" spans="4:5" s="45" customFormat="1" ht="14.25" hidden="1" x14ac:dyDescent="0.2">
      <c r="D5243" s="57"/>
      <c r="E5243" s="58"/>
    </row>
    <row r="5244" spans="4:5" s="45" customFormat="1" ht="14.25" hidden="1" x14ac:dyDescent="0.2">
      <c r="D5244" s="57"/>
      <c r="E5244" s="58"/>
    </row>
    <row r="5245" spans="4:5" s="45" customFormat="1" ht="14.25" hidden="1" x14ac:dyDescent="0.2">
      <c r="D5245" s="57"/>
      <c r="E5245" s="58"/>
    </row>
    <row r="5246" spans="4:5" s="45" customFormat="1" ht="14.25" hidden="1" x14ac:dyDescent="0.2">
      <c r="D5246" s="57"/>
      <c r="E5246" s="58"/>
    </row>
    <row r="5247" spans="4:5" s="45" customFormat="1" ht="14.25" hidden="1" x14ac:dyDescent="0.2">
      <c r="D5247" s="57"/>
      <c r="E5247" s="58"/>
    </row>
    <row r="5248" spans="4:5" s="45" customFormat="1" ht="14.25" hidden="1" x14ac:dyDescent="0.2">
      <c r="D5248" s="57"/>
      <c r="E5248" s="58"/>
    </row>
    <row r="5249" spans="4:5" s="45" customFormat="1" ht="14.25" hidden="1" x14ac:dyDescent="0.2">
      <c r="D5249" s="57"/>
      <c r="E5249" s="58"/>
    </row>
    <row r="5250" spans="4:5" s="45" customFormat="1" ht="14.25" hidden="1" x14ac:dyDescent="0.2">
      <c r="D5250" s="57"/>
      <c r="E5250" s="58"/>
    </row>
    <row r="5251" spans="4:5" s="45" customFormat="1" ht="14.25" hidden="1" x14ac:dyDescent="0.2">
      <c r="D5251" s="57"/>
      <c r="E5251" s="58"/>
    </row>
    <row r="5252" spans="4:5" s="45" customFormat="1" ht="14.25" hidden="1" x14ac:dyDescent="0.2">
      <c r="D5252" s="57"/>
      <c r="E5252" s="58"/>
    </row>
    <row r="5253" spans="4:5" s="45" customFormat="1" ht="14.25" hidden="1" x14ac:dyDescent="0.2">
      <c r="D5253" s="57"/>
      <c r="E5253" s="58"/>
    </row>
    <row r="5254" spans="4:5" s="45" customFormat="1" ht="14.25" hidden="1" x14ac:dyDescent="0.2">
      <c r="D5254" s="57"/>
      <c r="E5254" s="58"/>
    </row>
    <row r="5255" spans="4:5" s="45" customFormat="1" ht="14.25" hidden="1" x14ac:dyDescent="0.2">
      <c r="D5255" s="57"/>
      <c r="E5255" s="58"/>
    </row>
    <row r="5256" spans="4:5" s="45" customFormat="1" ht="14.25" hidden="1" x14ac:dyDescent="0.2">
      <c r="D5256" s="57"/>
      <c r="E5256" s="58"/>
    </row>
    <row r="5257" spans="4:5" s="45" customFormat="1" ht="14.25" hidden="1" x14ac:dyDescent="0.2">
      <c r="D5257" s="57"/>
      <c r="E5257" s="58"/>
    </row>
    <row r="5258" spans="4:5" s="45" customFormat="1" ht="14.25" hidden="1" x14ac:dyDescent="0.2">
      <c r="D5258" s="57"/>
      <c r="E5258" s="58"/>
    </row>
    <row r="5259" spans="4:5" s="45" customFormat="1" ht="14.25" hidden="1" x14ac:dyDescent="0.2">
      <c r="D5259" s="57"/>
      <c r="E5259" s="58"/>
    </row>
    <row r="5260" spans="4:5" s="45" customFormat="1" ht="14.25" hidden="1" x14ac:dyDescent="0.2">
      <c r="D5260" s="57"/>
      <c r="E5260" s="58"/>
    </row>
    <row r="5261" spans="4:5" s="45" customFormat="1" ht="14.25" hidden="1" x14ac:dyDescent="0.2">
      <c r="D5261" s="57"/>
      <c r="E5261" s="58"/>
    </row>
    <row r="5262" spans="4:5" s="45" customFormat="1" ht="14.25" hidden="1" x14ac:dyDescent="0.2">
      <c r="D5262" s="57"/>
      <c r="E5262" s="58"/>
    </row>
    <row r="5263" spans="4:5" s="45" customFormat="1" ht="14.25" hidden="1" x14ac:dyDescent="0.2">
      <c r="D5263" s="57"/>
      <c r="E5263" s="58"/>
    </row>
    <row r="5264" spans="4:5" s="45" customFormat="1" ht="14.25" hidden="1" x14ac:dyDescent="0.2">
      <c r="D5264" s="57"/>
      <c r="E5264" s="58"/>
    </row>
    <row r="5265" spans="4:5" s="45" customFormat="1" ht="14.25" hidden="1" x14ac:dyDescent="0.2">
      <c r="D5265" s="57"/>
      <c r="E5265" s="58"/>
    </row>
    <row r="5266" spans="4:5" s="45" customFormat="1" ht="14.25" hidden="1" x14ac:dyDescent="0.2">
      <c r="D5266" s="57"/>
      <c r="E5266" s="58"/>
    </row>
    <row r="5267" spans="4:5" s="45" customFormat="1" ht="14.25" hidden="1" x14ac:dyDescent="0.2">
      <c r="D5267" s="57"/>
      <c r="E5267" s="58"/>
    </row>
    <row r="5268" spans="4:5" s="45" customFormat="1" ht="14.25" hidden="1" x14ac:dyDescent="0.2">
      <c r="D5268" s="57"/>
      <c r="E5268" s="58"/>
    </row>
    <row r="5269" spans="4:5" s="45" customFormat="1" ht="14.25" hidden="1" x14ac:dyDescent="0.2">
      <c r="D5269" s="57"/>
      <c r="E5269" s="58"/>
    </row>
    <row r="5270" spans="4:5" s="45" customFormat="1" ht="14.25" hidden="1" x14ac:dyDescent="0.2">
      <c r="D5270" s="57"/>
      <c r="E5270" s="58"/>
    </row>
    <row r="5271" spans="4:5" s="45" customFormat="1" ht="14.25" hidden="1" x14ac:dyDescent="0.2">
      <c r="D5271" s="57"/>
      <c r="E5271" s="58"/>
    </row>
    <row r="5272" spans="4:5" s="45" customFormat="1" ht="14.25" hidden="1" x14ac:dyDescent="0.2">
      <c r="D5272" s="57"/>
      <c r="E5272" s="58"/>
    </row>
    <row r="5273" spans="4:5" s="45" customFormat="1" ht="14.25" hidden="1" x14ac:dyDescent="0.2">
      <c r="D5273" s="57"/>
      <c r="E5273" s="58"/>
    </row>
    <row r="5274" spans="4:5" s="45" customFormat="1" ht="14.25" hidden="1" x14ac:dyDescent="0.2">
      <c r="D5274" s="57"/>
      <c r="E5274" s="58"/>
    </row>
    <row r="5275" spans="4:5" s="45" customFormat="1" ht="14.25" hidden="1" x14ac:dyDescent="0.2">
      <c r="D5275" s="57"/>
      <c r="E5275" s="58"/>
    </row>
    <row r="5276" spans="4:5" s="45" customFormat="1" ht="14.25" hidden="1" x14ac:dyDescent="0.2">
      <c r="D5276" s="57"/>
      <c r="E5276" s="58"/>
    </row>
    <row r="5277" spans="4:5" s="45" customFormat="1" ht="14.25" hidden="1" x14ac:dyDescent="0.2">
      <c r="D5277" s="57"/>
      <c r="E5277" s="58"/>
    </row>
    <row r="5278" spans="4:5" s="45" customFormat="1" ht="14.25" hidden="1" x14ac:dyDescent="0.2">
      <c r="D5278" s="57"/>
      <c r="E5278" s="58"/>
    </row>
    <row r="5279" spans="4:5" s="45" customFormat="1" ht="14.25" hidden="1" x14ac:dyDescent="0.2">
      <c r="D5279" s="57"/>
      <c r="E5279" s="58"/>
    </row>
    <row r="5280" spans="4:5" s="45" customFormat="1" ht="14.25" hidden="1" x14ac:dyDescent="0.2">
      <c r="D5280" s="57"/>
      <c r="E5280" s="58"/>
    </row>
    <row r="5281" spans="4:5" s="45" customFormat="1" ht="14.25" hidden="1" x14ac:dyDescent="0.2">
      <c r="D5281" s="57"/>
      <c r="E5281" s="58"/>
    </row>
    <row r="5282" spans="4:5" s="45" customFormat="1" ht="14.25" hidden="1" x14ac:dyDescent="0.2">
      <c r="D5282" s="57"/>
      <c r="E5282" s="58"/>
    </row>
    <row r="5283" spans="4:5" s="45" customFormat="1" ht="14.25" hidden="1" x14ac:dyDescent="0.2">
      <c r="D5283" s="57"/>
      <c r="E5283" s="58"/>
    </row>
    <row r="5284" spans="4:5" s="45" customFormat="1" ht="14.25" hidden="1" x14ac:dyDescent="0.2">
      <c r="D5284" s="57"/>
      <c r="E5284" s="58"/>
    </row>
    <row r="5285" spans="4:5" s="45" customFormat="1" ht="14.25" hidden="1" x14ac:dyDescent="0.2">
      <c r="D5285" s="57"/>
      <c r="E5285" s="58"/>
    </row>
    <row r="5286" spans="4:5" s="45" customFormat="1" ht="14.25" hidden="1" x14ac:dyDescent="0.2">
      <c r="D5286" s="57"/>
      <c r="E5286" s="58"/>
    </row>
    <row r="5287" spans="4:5" s="45" customFormat="1" ht="14.25" hidden="1" x14ac:dyDescent="0.2">
      <c r="D5287" s="57"/>
      <c r="E5287" s="58"/>
    </row>
    <row r="5288" spans="4:5" s="45" customFormat="1" ht="14.25" hidden="1" x14ac:dyDescent="0.2">
      <c r="D5288" s="57"/>
      <c r="E5288" s="58"/>
    </row>
    <row r="5289" spans="4:5" s="45" customFormat="1" ht="14.25" hidden="1" x14ac:dyDescent="0.2">
      <c r="D5289" s="57"/>
      <c r="E5289" s="58"/>
    </row>
    <row r="5290" spans="4:5" s="45" customFormat="1" ht="14.25" hidden="1" x14ac:dyDescent="0.2">
      <c r="D5290" s="57"/>
      <c r="E5290" s="58"/>
    </row>
    <row r="5291" spans="4:5" s="45" customFormat="1" ht="14.25" hidden="1" x14ac:dyDescent="0.2">
      <c r="D5291" s="57"/>
      <c r="E5291" s="58"/>
    </row>
    <row r="5292" spans="4:5" s="45" customFormat="1" ht="14.25" hidden="1" x14ac:dyDescent="0.2">
      <c r="D5292" s="57"/>
      <c r="E5292" s="58"/>
    </row>
    <row r="5293" spans="4:5" s="45" customFormat="1" ht="14.25" hidden="1" x14ac:dyDescent="0.2">
      <c r="D5293" s="57"/>
      <c r="E5293" s="58"/>
    </row>
    <row r="5294" spans="4:5" s="45" customFormat="1" ht="14.25" hidden="1" x14ac:dyDescent="0.2">
      <c r="D5294" s="57"/>
      <c r="E5294" s="58"/>
    </row>
    <row r="5295" spans="4:5" s="45" customFormat="1" ht="14.25" hidden="1" x14ac:dyDescent="0.2">
      <c r="D5295" s="57"/>
      <c r="E5295" s="58"/>
    </row>
    <row r="5296" spans="4:5" s="45" customFormat="1" ht="14.25" hidden="1" x14ac:dyDescent="0.2">
      <c r="D5296" s="57"/>
      <c r="E5296" s="58"/>
    </row>
    <row r="5297" spans="4:5" s="45" customFormat="1" ht="14.25" hidden="1" x14ac:dyDescent="0.2">
      <c r="D5297" s="57"/>
      <c r="E5297" s="58"/>
    </row>
    <row r="5298" spans="4:5" s="45" customFormat="1" ht="14.25" hidden="1" x14ac:dyDescent="0.2">
      <c r="D5298" s="57"/>
      <c r="E5298" s="58"/>
    </row>
    <row r="5299" spans="4:5" s="45" customFormat="1" ht="14.25" hidden="1" x14ac:dyDescent="0.2">
      <c r="D5299" s="57"/>
      <c r="E5299" s="58"/>
    </row>
    <row r="5300" spans="4:5" s="45" customFormat="1" ht="14.25" hidden="1" x14ac:dyDescent="0.2">
      <c r="D5300" s="57"/>
      <c r="E5300" s="58"/>
    </row>
    <row r="5301" spans="4:5" s="45" customFormat="1" ht="14.25" hidden="1" x14ac:dyDescent="0.2">
      <c r="D5301" s="57"/>
      <c r="E5301" s="58"/>
    </row>
    <row r="5302" spans="4:5" s="45" customFormat="1" ht="14.25" hidden="1" x14ac:dyDescent="0.2">
      <c r="D5302" s="57"/>
      <c r="E5302" s="58"/>
    </row>
    <row r="5303" spans="4:5" s="45" customFormat="1" ht="14.25" hidden="1" x14ac:dyDescent="0.2">
      <c r="D5303" s="57"/>
      <c r="E5303" s="58"/>
    </row>
    <row r="5304" spans="4:5" s="45" customFormat="1" ht="14.25" hidden="1" x14ac:dyDescent="0.2">
      <c r="D5304" s="57"/>
      <c r="E5304" s="58"/>
    </row>
    <row r="5305" spans="4:5" s="45" customFormat="1" ht="14.25" hidden="1" x14ac:dyDescent="0.2">
      <c r="D5305" s="57"/>
      <c r="E5305" s="58"/>
    </row>
    <row r="5306" spans="4:5" s="45" customFormat="1" ht="14.25" hidden="1" x14ac:dyDescent="0.2">
      <c r="D5306" s="57"/>
      <c r="E5306" s="58"/>
    </row>
    <row r="5307" spans="4:5" s="45" customFormat="1" ht="14.25" hidden="1" x14ac:dyDescent="0.2">
      <c r="D5307" s="57"/>
      <c r="E5307" s="58"/>
    </row>
    <row r="5308" spans="4:5" s="45" customFormat="1" ht="14.25" hidden="1" x14ac:dyDescent="0.2">
      <c r="D5308" s="57"/>
      <c r="E5308" s="58"/>
    </row>
    <row r="5309" spans="4:5" s="45" customFormat="1" ht="14.25" hidden="1" x14ac:dyDescent="0.2">
      <c r="D5309" s="57"/>
      <c r="E5309" s="58"/>
    </row>
    <row r="5310" spans="4:5" s="45" customFormat="1" ht="14.25" hidden="1" x14ac:dyDescent="0.2">
      <c r="D5310" s="57"/>
      <c r="E5310" s="58"/>
    </row>
    <row r="5311" spans="4:5" s="45" customFormat="1" ht="14.25" hidden="1" x14ac:dyDescent="0.2">
      <c r="D5311" s="57"/>
      <c r="E5311" s="58"/>
    </row>
    <row r="5312" spans="4:5" s="45" customFormat="1" ht="14.25" hidden="1" x14ac:dyDescent="0.2">
      <c r="D5312" s="57"/>
      <c r="E5312" s="58"/>
    </row>
    <row r="5313" spans="4:5" s="45" customFormat="1" ht="14.25" hidden="1" x14ac:dyDescent="0.2">
      <c r="D5313" s="57"/>
      <c r="E5313" s="58"/>
    </row>
    <row r="5314" spans="4:5" s="45" customFormat="1" ht="14.25" hidden="1" x14ac:dyDescent="0.2">
      <c r="D5314" s="57"/>
      <c r="E5314" s="58"/>
    </row>
    <row r="5315" spans="4:5" s="45" customFormat="1" ht="14.25" hidden="1" x14ac:dyDescent="0.2">
      <c r="D5315" s="57"/>
      <c r="E5315" s="58"/>
    </row>
    <row r="5316" spans="4:5" s="45" customFormat="1" ht="14.25" hidden="1" x14ac:dyDescent="0.2">
      <c r="D5316" s="57"/>
      <c r="E5316" s="58"/>
    </row>
    <row r="5317" spans="4:5" s="45" customFormat="1" ht="14.25" hidden="1" x14ac:dyDescent="0.2">
      <c r="D5317" s="57"/>
      <c r="E5317" s="58"/>
    </row>
    <row r="5318" spans="4:5" s="45" customFormat="1" ht="14.25" hidden="1" x14ac:dyDescent="0.2">
      <c r="D5318" s="57"/>
      <c r="E5318" s="58"/>
    </row>
    <row r="5319" spans="4:5" s="45" customFormat="1" ht="14.25" hidden="1" x14ac:dyDescent="0.2">
      <c r="D5319" s="57"/>
      <c r="E5319" s="58"/>
    </row>
    <row r="5320" spans="4:5" s="45" customFormat="1" ht="14.25" hidden="1" x14ac:dyDescent="0.2">
      <c r="D5320" s="57"/>
      <c r="E5320" s="58"/>
    </row>
    <row r="5321" spans="4:5" s="45" customFormat="1" ht="14.25" hidden="1" x14ac:dyDescent="0.2">
      <c r="D5321" s="57"/>
      <c r="E5321" s="58"/>
    </row>
    <row r="5322" spans="4:5" s="45" customFormat="1" ht="14.25" hidden="1" x14ac:dyDescent="0.2">
      <c r="D5322" s="57"/>
      <c r="E5322" s="58"/>
    </row>
    <row r="5323" spans="4:5" s="45" customFormat="1" ht="14.25" hidden="1" x14ac:dyDescent="0.2">
      <c r="D5323" s="57"/>
      <c r="E5323" s="58"/>
    </row>
    <row r="5324" spans="4:5" s="45" customFormat="1" ht="14.25" hidden="1" x14ac:dyDescent="0.2">
      <c r="D5324" s="57"/>
      <c r="E5324" s="58"/>
    </row>
    <row r="5325" spans="4:5" s="45" customFormat="1" ht="14.25" hidden="1" x14ac:dyDescent="0.2">
      <c r="D5325" s="57"/>
      <c r="E5325" s="58"/>
    </row>
    <row r="5326" spans="4:5" s="45" customFormat="1" ht="14.25" hidden="1" x14ac:dyDescent="0.2">
      <c r="D5326" s="57"/>
      <c r="E5326" s="58"/>
    </row>
    <row r="5327" spans="4:5" s="45" customFormat="1" ht="14.25" hidden="1" x14ac:dyDescent="0.2">
      <c r="D5327" s="57"/>
      <c r="E5327" s="58"/>
    </row>
    <row r="5328" spans="4:5" s="45" customFormat="1" ht="14.25" hidden="1" x14ac:dyDescent="0.2">
      <c r="D5328" s="57"/>
      <c r="E5328" s="58"/>
    </row>
    <row r="5329" spans="4:5" s="45" customFormat="1" ht="14.25" hidden="1" x14ac:dyDescent="0.2">
      <c r="D5329" s="57"/>
      <c r="E5329" s="58"/>
    </row>
    <row r="5330" spans="4:5" s="45" customFormat="1" ht="14.25" hidden="1" x14ac:dyDescent="0.2">
      <c r="D5330" s="57"/>
      <c r="E5330" s="58"/>
    </row>
    <row r="5331" spans="4:5" s="45" customFormat="1" ht="14.25" hidden="1" x14ac:dyDescent="0.2">
      <c r="D5331" s="57"/>
      <c r="E5331" s="58"/>
    </row>
    <row r="5332" spans="4:5" s="45" customFormat="1" ht="14.25" hidden="1" x14ac:dyDescent="0.2">
      <c r="D5332" s="57"/>
      <c r="E5332" s="58"/>
    </row>
    <row r="5333" spans="4:5" s="45" customFormat="1" ht="14.25" hidden="1" x14ac:dyDescent="0.2">
      <c r="D5333" s="57"/>
      <c r="E5333" s="58"/>
    </row>
    <row r="5334" spans="4:5" s="45" customFormat="1" ht="14.25" hidden="1" x14ac:dyDescent="0.2">
      <c r="D5334" s="57"/>
      <c r="E5334" s="58"/>
    </row>
    <row r="5335" spans="4:5" s="45" customFormat="1" ht="14.25" hidden="1" x14ac:dyDescent="0.2">
      <c r="D5335" s="57"/>
      <c r="E5335" s="58"/>
    </row>
    <row r="5336" spans="4:5" s="45" customFormat="1" ht="14.25" hidden="1" x14ac:dyDescent="0.2">
      <c r="D5336" s="57"/>
      <c r="E5336" s="58"/>
    </row>
    <row r="5337" spans="4:5" s="45" customFormat="1" ht="14.25" hidden="1" x14ac:dyDescent="0.2">
      <c r="D5337" s="57"/>
      <c r="E5337" s="58"/>
    </row>
    <row r="5338" spans="4:5" s="45" customFormat="1" ht="14.25" hidden="1" x14ac:dyDescent="0.2">
      <c r="D5338" s="57"/>
      <c r="E5338" s="58"/>
    </row>
    <row r="5339" spans="4:5" s="45" customFormat="1" ht="14.25" hidden="1" x14ac:dyDescent="0.2">
      <c r="D5339" s="57"/>
      <c r="E5339" s="58"/>
    </row>
    <row r="5340" spans="4:5" s="45" customFormat="1" ht="14.25" hidden="1" x14ac:dyDescent="0.2">
      <c r="D5340" s="57"/>
      <c r="E5340" s="58"/>
    </row>
    <row r="5341" spans="4:5" s="45" customFormat="1" ht="14.25" hidden="1" x14ac:dyDescent="0.2">
      <c r="D5341" s="57"/>
      <c r="E5341" s="58"/>
    </row>
    <row r="5342" spans="4:5" s="45" customFormat="1" ht="14.25" hidden="1" x14ac:dyDescent="0.2">
      <c r="D5342" s="57"/>
      <c r="E5342" s="58"/>
    </row>
    <row r="5343" spans="4:5" s="45" customFormat="1" ht="14.25" hidden="1" x14ac:dyDescent="0.2">
      <c r="D5343" s="57"/>
      <c r="E5343" s="58"/>
    </row>
    <row r="5344" spans="4:5" s="45" customFormat="1" ht="14.25" hidden="1" x14ac:dyDescent="0.2">
      <c r="D5344" s="57"/>
      <c r="E5344" s="58"/>
    </row>
    <row r="5345" spans="4:5" s="45" customFormat="1" ht="14.25" hidden="1" x14ac:dyDescent="0.2">
      <c r="D5345" s="57"/>
      <c r="E5345" s="58"/>
    </row>
    <row r="5346" spans="4:5" s="45" customFormat="1" ht="14.25" hidden="1" x14ac:dyDescent="0.2">
      <c r="D5346" s="57"/>
      <c r="E5346" s="58"/>
    </row>
    <row r="5347" spans="4:5" s="45" customFormat="1" ht="14.25" hidden="1" x14ac:dyDescent="0.2">
      <c r="D5347" s="57"/>
      <c r="E5347" s="58"/>
    </row>
    <row r="5348" spans="4:5" s="45" customFormat="1" ht="14.25" hidden="1" x14ac:dyDescent="0.2">
      <c r="D5348" s="57"/>
      <c r="E5348" s="58"/>
    </row>
    <row r="5349" spans="4:5" s="45" customFormat="1" ht="14.25" hidden="1" x14ac:dyDescent="0.2">
      <c r="D5349" s="57"/>
      <c r="E5349" s="58"/>
    </row>
    <row r="5350" spans="4:5" s="45" customFormat="1" ht="14.25" hidden="1" x14ac:dyDescent="0.2">
      <c r="D5350" s="57"/>
      <c r="E5350" s="58"/>
    </row>
    <row r="5351" spans="4:5" s="45" customFormat="1" ht="14.25" hidden="1" x14ac:dyDescent="0.2">
      <c r="D5351" s="57"/>
      <c r="E5351" s="58"/>
    </row>
    <row r="5352" spans="4:5" s="45" customFormat="1" ht="14.25" hidden="1" x14ac:dyDescent="0.2">
      <c r="D5352" s="57"/>
      <c r="E5352" s="58"/>
    </row>
    <row r="5353" spans="4:5" s="45" customFormat="1" ht="14.25" hidden="1" x14ac:dyDescent="0.2">
      <c r="D5353" s="57"/>
      <c r="E5353" s="58"/>
    </row>
    <row r="5354" spans="4:5" s="45" customFormat="1" ht="14.25" hidden="1" x14ac:dyDescent="0.2">
      <c r="D5354" s="57"/>
      <c r="E5354" s="58"/>
    </row>
    <row r="5355" spans="4:5" s="45" customFormat="1" ht="14.25" hidden="1" x14ac:dyDescent="0.2">
      <c r="D5355" s="57"/>
      <c r="E5355" s="58"/>
    </row>
    <row r="5356" spans="4:5" s="45" customFormat="1" ht="14.25" hidden="1" x14ac:dyDescent="0.2">
      <c r="D5356" s="57"/>
      <c r="E5356" s="58"/>
    </row>
    <row r="5357" spans="4:5" s="45" customFormat="1" ht="14.25" hidden="1" x14ac:dyDescent="0.2">
      <c r="D5357" s="57"/>
      <c r="E5357" s="58"/>
    </row>
    <row r="5358" spans="4:5" s="45" customFormat="1" ht="14.25" hidden="1" x14ac:dyDescent="0.2">
      <c r="D5358" s="57"/>
      <c r="E5358" s="58"/>
    </row>
    <row r="5359" spans="4:5" s="45" customFormat="1" ht="14.25" hidden="1" x14ac:dyDescent="0.2">
      <c r="D5359" s="57"/>
      <c r="E5359" s="58"/>
    </row>
    <row r="5360" spans="4:5" s="45" customFormat="1" ht="14.25" hidden="1" x14ac:dyDescent="0.2">
      <c r="D5360" s="57"/>
      <c r="E5360" s="58"/>
    </row>
    <row r="5361" spans="4:5" s="45" customFormat="1" ht="14.25" hidden="1" x14ac:dyDescent="0.2">
      <c r="D5361" s="57"/>
      <c r="E5361" s="58"/>
    </row>
    <row r="5362" spans="4:5" s="45" customFormat="1" ht="14.25" hidden="1" x14ac:dyDescent="0.2">
      <c r="D5362" s="57"/>
      <c r="E5362" s="58"/>
    </row>
    <row r="5363" spans="4:5" s="45" customFormat="1" ht="14.25" hidden="1" x14ac:dyDescent="0.2">
      <c r="D5363" s="57"/>
      <c r="E5363" s="58"/>
    </row>
    <row r="5364" spans="4:5" s="45" customFormat="1" ht="14.25" hidden="1" x14ac:dyDescent="0.2">
      <c r="D5364" s="57"/>
      <c r="E5364" s="58"/>
    </row>
    <row r="5365" spans="4:5" s="45" customFormat="1" ht="14.25" hidden="1" x14ac:dyDescent="0.2">
      <c r="D5365" s="57"/>
      <c r="E5365" s="58"/>
    </row>
    <row r="5366" spans="4:5" s="45" customFormat="1" ht="14.25" hidden="1" x14ac:dyDescent="0.2">
      <c r="D5366" s="57"/>
      <c r="E5366" s="58"/>
    </row>
    <row r="5367" spans="4:5" s="45" customFormat="1" ht="14.25" hidden="1" x14ac:dyDescent="0.2">
      <c r="D5367" s="57"/>
      <c r="E5367" s="58"/>
    </row>
    <row r="5368" spans="4:5" s="45" customFormat="1" ht="14.25" hidden="1" x14ac:dyDescent="0.2">
      <c r="D5368" s="57"/>
      <c r="E5368" s="58"/>
    </row>
    <row r="5369" spans="4:5" s="45" customFormat="1" ht="14.25" hidden="1" x14ac:dyDescent="0.2">
      <c r="D5369" s="57"/>
      <c r="E5369" s="58"/>
    </row>
    <row r="5370" spans="4:5" s="45" customFormat="1" ht="14.25" hidden="1" x14ac:dyDescent="0.2">
      <c r="D5370" s="57"/>
      <c r="E5370" s="58"/>
    </row>
    <row r="5371" spans="4:5" s="45" customFormat="1" ht="14.25" hidden="1" x14ac:dyDescent="0.2">
      <c r="D5371" s="57"/>
      <c r="E5371" s="58"/>
    </row>
    <row r="5372" spans="4:5" s="45" customFormat="1" ht="14.25" hidden="1" x14ac:dyDescent="0.2">
      <c r="D5372" s="57"/>
      <c r="E5372" s="58"/>
    </row>
    <row r="5373" spans="4:5" s="45" customFormat="1" ht="14.25" hidden="1" x14ac:dyDescent="0.2">
      <c r="D5373" s="57"/>
      <c r="E5373" s="58"/>
    </row>
    <row r="5374" spans="4:5" s="45" customFormat="1" ht="14.25" hidden="1" x14ac:dyDescent="0.2">
      <c r="D5374" s="57"/>
      <c r="E5374" s="58"/>
    </row>
    <row r="5375" spans="4:5" s="45" customFormat="1" ht="14.25" hidden="1" x14ac:dyDescent="0.2">
      <c r="D5375" s="57"/>
      <c r="E5375" s="58"/>
    </row>
    <row r="5376" spans="4:5" s="45" customFormat="1" ht="14.25" hidden="1" x14ac:dyDescent="0.2">
      <c r="D5376" s="57"/>
      <c r="E5376" s="58"/>
    </row>
    <row r="5377" spans="4:5" s="45" customFormat="1" ht="14.25" hidden="1" x14ac:dyDescent="0.2">
      <c r="D5377" s="57"/>
      <c r="E5377" s="58"/>
    </row>
    <row r="5378" spans="4:5" s="45" customFormat="1" ht="14.25" hidden="1" x14ac:dyDescent="0.2">
      <c r="D5378" s="57"/>
      <c r="E5378" s="58"/>
    </row>
    <row r="5379" spans="4:5" s="45" customFormat="1" ht="14.25" hidden="1" x14ac:dyDescent="0.2">
      <c r="D5379" s="57"/>
      <c r="E5379" s="58"/>
    </row>
    <row r="5380" spans="4:5" s="45" customFormat="1" ht="14.25" hidden="1" x14ac:dyDescent="0.2">
      <c r="D5380" s="57"/>
      <c r="E5380" s="58"/>
    </row>
    <row r="5381" spans="4:5" s="45" customFormat="1" ht="14.25" hidden="1" x14ac:dyDescent="0.2">
      <c r="D5381" s="57"/>
      <c r="E5381" s="58"/>
    </row>
    <row r="5382" spans="4:5" s="45" customFormat="1" ht="14.25" hidden="1" x14ac:dyDescent="0.2">
      <c r="D5382" s="57"/>
      <c r="E5382" s="58"/>
    </row>
    <row r="5383" spans="4:5" s="45" customFormat="1" ht="14.25" hidden="1" x14ac:dyDescent="0.2">
      <c r="D5383" s="57"/>
      <c r="E5383" s="58"/>
    </row>
    <row r="5384" spans="4:5" s="45" customFormat="1" ht="14.25" hidden="1" x14ac:dyDescent="0.2">
      <c r="D5384" s="57"/>
      <c r="E5384" s="58"/>
    </row>
    <row r="5385" spans="4:5" s="45" customFormat="1" ht="14.25" hidden="1" x14ac:dyDescent="0.2">
      <c r="D5385" s="57"/>
      <c r="E5385" s="58"/>
    </row>
    <row r="5386" spans="4:5" s="45" customFormat="1" ht="14.25" hidden="1" x14ac:dyDescent="0.2">
      <c r="D5386" s="57"/>
      <c r="E5386" s="58"/>
    </row>
    <row r="5387" spans="4:5" s="45" customFormat="1" ht="14.25" hidden="1" x14ac:dyDescent="0.2">
      <c r="D5387" s="57"/>
      <c r="E5387" s="58"/>
    </row>
    <row r="5388" spans="4:5" s="45" customFormat="1" ht="14.25" hidden="1" x14ac:dyDescent="0.2">
      <c r="D5388" s="57"/>
      <c r="E5388" s="58"/>
    </row>
    <row r="5389" spans="4:5" s="45" customFormat="1" ht="14.25" hidden="1" x14ac:dyDescent="0.2">
      <c r="D5389" s="57"/>
      <c r="E5389" s="58"/>
    </row>
    <row r="5390" spans="4:5" s="45" customFormat="1" ht="14.25" hidden="1" x14ac:dyDescent="0.2">
      <c r="D5390" s="57"/>
      <c r="E5390" s="58"/>
    </row>
    <row r="5391" spans="4:5" s="45" customFormat="1" ht="14.25" hidden="1" x14ac:dyDescent="0.2">
      <c r="D5391" s="57"/>
      <c r="E5391" s="58"/>
    </row>
    <row r="5392" spans="4:5" s="45" customFormat="1" ht="14.25" hidden="1" x14ac:dyDescent="0.2">
      <c r="D5392" s="57"/>
      <c r="E5392" s="58"/>
    </row>
    <row r="5393" spans="4:5" s="45" customFormat="1" ht="14.25" hidden="1" x14ac:dyDescent="0.2">
      <c r="D5393" s="57"/>
      <c r="E5393" s="58"/>
    </row>
    <row r="5394" spans="4:5" s="45" customFormat="1" ht="14.25" hidden="1" x14ac:dyDescent="0.2">
      <c r="D5394" s="57"/>
      <c r="E5394" s="58"/>
    </row>
    <row r="5395" spans="4:5" s="45" customFormat="1" ht="14.25" hidden="1" x14ac:dyDescent="0.2">
      <c r="D5395" s="57"/>
      <c r="E5395" s="58"/>
    </row>
    <row r="5396" spans="4:5" s="45" customFormat="1" ht="14.25" hidden="1" x14ac:dyDescent="0.2">
      <c r="D5396" s="57"/>
      <c r="E5396" s="58"/>
    </row>
    <row r="5397" spans="4:5" s="45" customFormat="1" ht="14.25" hidden="1" x14ac:dyDescent="0.2">
      <c r="D5397" s="57"/>
      <c r="E5397" s="58"/>
    </row>
    <row r="5398" spans="4:5" s="45" customFormat="1" ht="14.25" hidden="1" x14ac:dyDescent="0.2">
      <c r="D5398" s="57"/>
      <c r="E5398" s="58"/>
    </row>
    <row r="5399" spans="4:5" s="45" customFormat="1" ht="14.25" hidden="1" x14ac:dyDescent="0.2">
      <c r="D5399" s="57"/>
      <c r="E5399" s="58"/>
    </row>
    <row r="5400" spans="4:5" s="45" customFormat="1" ht="14.25" hidden="1" x14ac:dyDescent="0.2">
      <c r="D5400" s="57"/>
      <c r="E5400" s="58"/>
    </row>
    <row r="5401" spans="4:5" s="45" customFormat="1" ht="14.25" hidden="1" x14ac:dyDescent="0.2">
      <c r="D5401" s="57"/>
      <c r="E5401" s="58"/>
    </row>
    <row r="5402" spans="4:5" s="45" customFormat="1" ht="14.25" hidden="1" x14ac:dyDescent="0.2">
      <c r="D5402" s="57"/>
      <c r="E5402" s="58"/>
    </row>
    <row r="5403" spans="4:5" s="45" customFormat="1" ht="14.25" hidden="1" x14ac:dyDescent="0.2">
      <c r="D5403" s="57"/>
      <c r="E5403" s="58"/>
    </row>
    <row r="5404" spans="4:5" s="45" customFormat="1" ht="14.25" hidden="1" x14ac:dyDescent="0.2">
      <c r="D5404" s="57"/>
      <c r="E5404" s="58"/>
    </row>
    <row r="5405" spans="4:5" s="45" customFormat="1" ht="14.25" hidden="1" x14ac:dyDescent="0.2">
      <c r="D5405" s="57"/>
      <c r="E5405" s="58"/>
    </row>
    <row r="5406" spans="4:5" s="45" customFormat="1" ht="14.25" hidden="1" x14ac:dyDescent="0.2">
      <c r="D5406" s="57"/>
      <c r="E5406" s="58"/>
    </row>
    <row r="5407" spans="4:5" s="45" customFormat="1" ht="14.25" hidden="1" x14ac:dyDescent="0.2">
      <c r="D5407" s="57"/>
      <c r="E5407" s="58"/>
    </row>
    <row r="5408" spans="4:5" s="45" customFormat="1" ht="14.25" hidden="1" x14ac:dyDescent="0.2">
      <c r="D5408" s="57"/>
      <c r="E5408" s="58"/>
    </row>
    <row r="5409" spans="4:5" s="45" customFormat="1" ht="14.25" hidden="1" x14ac:dyDescent="0.2">
      <c r="D5409" s="57"/>
      <c r="E5409" s="58"/>
    </row>
    <row r="5410" spans="4:5" s="45" customFormat="1" ht="14.25" hidden="1" x14ac:dyDescent="0.2">
      <c r="D5410" s="57"/>
      <c r="E5410" s="58"/>
    </row>
    <row r="5411" spans="4:5" s="45" customFormat="1" ht="14.25" hidden="1" x14ac:dyDescent="0.2">
      <c r="D5411" s="57"/>
      <c r="E5411" s="58"/>
    </row>
    <row r="5412" spans="4:5" s="45" customFormat="1" ht="14.25" hidden="1" x14ac:dyDescent="0.2">
      <c r="D5412" s="57"/>
      <c r="E5412" s="58"/>
    </row>
    <row r="5413" spans="4:5" s="45" customFormat="1" ht="14.25" hidden="1" x14ac:dyDescent="0.2">
      <c r="D5413" s="57"/>
      <c r="E5413" s="58"/>
    </row>
    <row r="5414" spans="4:5" s="45" customFormat="1" ht="14.25" hidden="1" x14ac:dyDescent="0.2">
      <c r="D5414" s="57"/>
      <c r="E5414" s="58"/>
    </row>
    <row r="5415" spans="4:5" s="45" customFormat="1" ht="14.25" hidden="1" x14ac:dyDescent="0.2">
      <c r="D5415" s="57"/>
      <c r="E5415" s="58"/>
    </row>
    <row r="5416" spans="4:5" s="45" customFormat="1" ht="14.25" hidden="1" x14ac:dyDescent="0.2">
      <c r="D5416" s="57"/>
      <c r="E5416" s="58"/>
    </row>
    <row r="5417" spans="4:5" s="45" customFormat="1" ht="14.25" hidden="1" x14ac:dyDescent="0.2">
      <c r="D5417" s="57"/>
      <c r="E5417" s="58"/>
    </row>
    <row r="5418" spans="4:5" s="45" customFormat="1" ht="14.25" hidden="1" x14ac:dyDescent="0.2">
      <c r="D5418" s="57"/>
      <c r="E5418" s="58"/>
    </row>
    <row r="5419" spans="4:5" s="45" customFormat="1" ht="14.25" hidden="1" x14ac:dyDescent="0.2">
      <c r="D5419" s="57"/>
      <c r="E5419" s="58"/>
    </row>
    <row r="5420" spans="4:5" s="45" customFormat="1" ht="14.25" hidden="1" x14ac:dyDescent="0.2">
      <c r="D5420" s="57"/>
      <c r="E5420" s="58"/>
    </row>
    <row r="5421" spans="4:5" s="45" customFormat="1" ht="14.25" hidden="1" x14ac:dyDescent="0.2">
      <c r="D5421" s="57"/>
      <c r="E5421" s="58"/>
    </row>
    <row r="5422" spans="4:5" s="45" customFormat="1" ht="14.25" hidden="1" x14ac:dyDescent="0.2">
      <c r="D5422" s="57"/>
      <c r="E5422" s="58"/>
    </row>
    <row r="5423" spans="4:5" s="45" customFormat="1" ht="14.25" hidden="1" x14ac:dyDescent="0.2">
      <c r="D5423" s="57"/>
      <c r="E5423" s="58"/>
    </row>
    <row r="5424" spans="4:5" s="45" customFormat="1" ht="14.25" hidden="1" x14ac:dyDescent="0.2">
      <c r="D5424" s="57"/>
      <c r="E5424" s="58"/>
    </row>
    <row r="5425" spans="4:5" s="45" customFormat="1" ht="14.25" hidden="1" x14ac:dyDescent="0.2">
      <c r="D5425" s="57"/>
      <c r="E5425" s="58"/>
    </row>
    <row r="5426" spans="4:5" s="45" customFormat="1" ht="14.25" hidden="1" x14ac:dyDescent="0.2">
      <c r="D5426" s="57"/>
      <c r="E5426" s="58"/>
    </row>
    <row r="5427" spans="4:5" s="45" customFormat="1" ht="14.25" hidden="1" x14ac:dyDescent="0.2">
      <c r="D5427" s="57"/>
      <c r="E5427" s="58"/>
    </row>
    <row r="5428" spans="4:5" s="45" customFormat="1" ht="14.25" hidden="1" x14ac:dyDescent="0.2">
      <c r="D5428" s="57"/>
      <c r="E5428" s="58"/>
    </row>
    <row r="5429" spans="4:5" s="45" customFormat="1" ht="14.25" hidden="1" x14ac:dyDescent="0.2">
      <c r="D5429" s="57"/>
      <c r="E5429" s="58"/>
    </row>
    <row r="5430" spans="4:5" s="45" customFormat="1" ht="14.25" hidden="1" x14ac:dyDescent="0.2">
      <c r="D5430" s="57"/>
      <c r="E5430" s="58"/>
    </row>
    <row r="5431" spans="4:5" s="45" customFormat="1" ht="14.25" hidden="1" x14ac:dyDescent="0.2">
      <c r="D5431" s="57"/>
      <c r="E5431" s="58"/>
    </row>
    <row r="5432" spans="4:5" s="45" customFormat="1" ht="14.25" hidden="1" x14ac:dyDescent="0.2">
      <c r="D5432" s="57"/>
      <c r="E5432" s="58"/>
    </row>
    <row r="5433" spans="4:5" s="45" customFormat="1" ht="14.25" hidden="1" x14ac:dyDescent="0.2">
      <c r="D5433" s="57"/>
      <c r="E5433" s="58"/>
    </row>
    <row r="5434" spans="4:5" s="45" customFormat="1" ht="14.25" hidden="1" x14ac:dyDescent="0.2">
      <c r="D5434" s="57"/>
      <c r="E5434" s="58"/>
    </row>
    <row r="5435" spans="4:5" s="45" customFormat="1" ht="14.25" hidden="1" x14ac:dyDescent="0.2">
      <c r="D5435" s="57"/>
      <c r="E5435" s="58"/>
    </row>
    <row r="5436" spans="4:5" s="45" customFormat="1" ht="14.25" hidden="1" x14ac:dyDescent="0.2">
      <c r="D5436" s="57"/>
      <c r="E5436" s="58"/>
    </row>
    <row r="5437" spans="4:5" s="45" customFormat="1" ht="14.25" hidden="1" x14ac:dyDescent="0.2">
      <c r="D5437" s="57"/>
      <c r="E5437" s="58"/>
    </row>
    <row r="5438" spans="4:5" s="45" customFormat="1" ht="14.25" hidden="1" x14ac:dyDescent="0.2">
      <c r="D5438" s="57"/>
      <c r="E5438" s="58"/>
    </row>
    <row r="5439" spans="4:5" s="45" customFormat="1" ht="14.25" hidden="1" x14ac:dyDescent="0.2">
      <c r="D5439" s="57"/>
      <c r="E5439" s="58"/>
    </row>
    <row r="5440" spans="4:5" s="45" customFormat="1" ht="14.25" hidden="1" x14ac:dyDescent="0.2">
      <c r="D5440" s="57"/>
      <c r="E5440" s="58"/>
    </row>
    <row r="5441" spans="4:5" s="45" customFormat="1" ht="14.25" hidden="1" x14ac:dyDescent="0.2">
      <c r="D5441" s="57"/>
      <c r="E5441" s="58"/>
    </row>
    <row r="5442" spans="4:5" s="45" customFormat="1" ht="14.25" hidden="1" x14ac:dyDescent="0.2">
      <c r="D5442" s="57"/>
      <c r="E5442" s="58"/>
    </row>
    <row r="5443" spans="4:5" s="45" customFormat="1" ht="14.25" hidden="1" x14ac:dyDescent="0.2">
      <c r="D5443" s="57"/>
      <c r="E5443" s="58"/>
    </row>
    <row r="5444" spans="4:5" s="45" customFormat="1" ht="14.25" hidden="1" x14ac:dyDescent="0.2">
      <c r="D5444" s="57"/>
      <c r="E5444" s="58"/>
    </row>
    <row r="5445" spans="4:5" s="45" customFormat="1" ht="14.25" hidden="1" x14ac:dyDescent="0.2">
      <c r="D5445" s="57"/>
      <c r="E5445" s="58"/>
    </row>
    <row r="5446" spans="4:5" s="45" customFormat="1" ht="14.25" hidden="1" x14ac:dyDescent="0.2">
      <c r="D5446" s="57"/>
      <c r="E5446" s="58"/>
    </row>
    <row r="5447" spans="4:5" s="45" customFormat="1" ht="14.25" hidden="1" x14ac:dyDescent="0.2">
      <c r="D5447" s="57"/>
      <c r="E5447" s="58"/>
    </row>
    <row r="5448" spans="4:5" s="45" customFormat="1" ht="14.25" hidden="1" x14ac:dyDescent="0.2">
      <c r="D5448" s="57"/>
      <c r="E5448" s="58"/>
    </row>
    <row r="5449" spans="4:5" s="45" customFormat="1" ht="14.25" hidden="1" x14ac:dyDescent="0.2">
      <c r="D5449" s="57"/>
      <c r="E5449" s="58"/>
    </row>
    <row r="5450" spans="4:5" s="45" customFormat="1" ht="14.25" hidden="1" x14ac:dyDescent="0.2">
      <c r="D5450" s="57"/>
      <c r="E5450" s="58"/>
    </row>
    <row r="5451" spans="4:5" s="45" customFormat="1" ht="14.25" hidden="1" x14ac:dyDescent="0.2">
      <c r="D5451" s="57"/>
      <c r="E5451" s="58"/>
    </row>
    <row r="5452" spans="4:5" s="45" customFormat="1" ht="14.25" hidden="1" x14ac:dyDescent="0.2">
      <c r="D5452" s="57"/>
      <c r="E5452" s="58"/>
    </row>
    <row r="5453" spans="4:5" s="45" customFormat="1" ht="14.25" hidden="1" x14ac:dyDescent="0.2">
      <c r="D5453" s="57"/>
      <c r="E5453" s="58"/>
    </row>
    <row r="5454" spans="4:5" s="45" customFormat="1" ht="14.25" hidden="1" x14ac:dyDescent="0.2">
      <c r="D5454" s="57"/>
      <c r="E5454" s="58"/>
    </row>
    <row r="5455" spans="4:5" s="45" customFormat="1" ht="14.25" hidden="1" x14ac:dyDescent="0.2">
      <c r="D5455" s="57"/>
      <c r="E5455" s="58"/>
    </row>
    <row r="5456" spans="4:5" s="45" customFormat="1" ht="14.25" hidden="1" x14ac:dyDescent="0.2">
      <c r="D5456" s="57"/>
      <c r="E5456" s="58"/>
    </row>
    <row r="5457" spans="4:5" s="45" customFormat="1" ht="14.25" hidden="1" x14ac:dyDescent="0.2">
      <c r="D5457" s="57"/>
      <c r="E5457" s="58"/>
    </row>
    <row r="5458" spans="4:5" s="45" customFormat="1" ht="14.25" hidden="1" x14ac:dyDescent="0.2">
      <c r="D5458" s="57"/>
      <c r="E5458" s="58"/>
    </row>
    <row r="5459" spans="4:5" s="45" customFormat="1" ht="14.25" hidden="1" x14ac:dyDescent="0.2">
      <c r="D5459" s="57"/>
      <c r="E5459" s="58"/>
    </row>
    <row r="5460" spans="4:5" s="45" customFormat="1" ht="14.25" hidden="1" x14ac:dyDescent="0.2">
      <c r="D5460" s="57"/>
      <c r="E5460" s="58"/>
    </row>
    <row r="5461" spans="4:5" s="45" customFormat="1" ht="14.25" hidden="1" x14ac:dyDescent="0.2">
      <c r="D5461" s="57"/>
      <c r="E5461" s="58"/>
    </row>
    <row r="5462" spans="4:5" s="45" customFormat="1" ht="14.25" hidden="1" x14ac:dyDescent="0.2">
      <c r="D5462" s="57"/>
      <c r="E5462" s="58"/>
    </row>
    <row r="5463" spans="4:5" s="45" customFormat="1" ht="14.25" hidden="1" x14ac:dyDescent="0.2">
      <c r="D5463" s="57"/>
      <c r="E5463" s="58"/>
    </row>
    <row r="5464" spans="4:5" s="45" customFormat="1" ht="14.25" hidden="1" x14ac:dyDescent="0.2">
      <c r="D5464" s="57"/>
      <c r="E5464" s="58"/>
    </row>
    <row r="5465" spans="4:5" s="45" customFormat="1" ht="14.25" hidden="1" x14ac:dyDescent="0.2">
      <c r="D5465" s="57"/>
      <c r="E5465" s="58"/>
    </row>
    <row r="5466" spans="4:5" s="45" customFormat="1" ht="14.25" hidden="1" x14ac:dyDescent="0.2">
      <c r="D5466" s="57"/>
      <c r="E5466" s="58"/>
    </row>
    <row r="5467" spans="4:5" s="45" customFormat="1" ht="14.25" hidden="1" x14ac:dyDescent="0.2">
      <c r="D5467" s="57"/>
      <c r="E5467" s="58"/>
    </row>
    <row r="5468" spans="4:5" s="45" customFormat="1" ht="14.25" hidden="1" x14ac:dyDescent="0.2">
      <c r="D5468" s="57"/>
      <c r="E5468" s="58"/>
    </row>
    <row r="5469" spans="4:5" s="45" customFormat="1" ht="14.25" hidden="1" x14ac:dyDescent="0.2">
      <c r="D5469" s="57"/>
      <c r="E5469" s="58"/>
    </row>
    <row r="5470" spans="4:5" s="45" customFormat="1" ht="14.25" hidden="1" x14ac:dyDescent="0.2">
      <c r="D5470" s="57"/>
      <c r="E5470" s="58"/>
    </row>
    <row r="5471" spans="4:5" s="45" customFormat="1" ht="14.25" hidden="1" x14ac:dyDescent="0.2">
      <c r="D5471" s="57"/>
      <c r="E5471" s="58"/>
    </row>
    <row r="5472" spans="4:5" s="45" customFormat="1" ht="14.25" hidden="1" x14ac:dyDescent="0.2">
      <c r="D5472" s="57"/>
      <c r="E5472" s="58"/>
    </row>
    <row r="5473" spans="4:5" s="45" customFormat="1" ht="14.25" hidden="1" x14ac:dyDescent="0.2">
      <c r="D5473" s="57"/>
      <c r="E5473" s="58"/>
    </row>
    <row r="5474" spans="4:5" s="45" customFormat="1" ht="14.25" hidden="1" x14ac:dyDescent="0.2">
      <c r="D5474" s="57"/>
      <c r="E5474" s="58"/>
    </row>
    <row r="5475" spans="4:5" s="45" customFormat="1" ht="14.25" hidden="1" x14ac:dyDescent="0.2">
      <c r="D5475" s="57"/>
      <c r="E5475" s="58"/>
    </row>
    <row r="5476" spans="4:5" s="45" customFormat="1" ht="14.25" hidden="1" x14ac:dyDescent="0.2">
      <c r="D5476" s="57"/>
      <c r="E5476" s="58"/>
    </row>
    <row r="5477" spans="4:5" s="45" customFormat="1" ht="14.25" hidden="1" x14ac:dyDescent="0.2">
      <c r="D5477" s="57"/>
      <c r="E5477" s="58"/>
    </row>
    <row r="5478" spans="4:5" s="45" customFormat="1" ht="14.25" hidden="1" x14ac:dyDescent="0.2">
      <c r="D5478" s="57"/>
      <c r="E5478" s="58"/>
    </row>
    <row r="5479" spans="4:5" s="45" customFormat="1" ht="14.25" hidden="1" x14ac:dyDescent="0.2">
      <c r="D5479" s="57"/>
      <c r="E5479" s="58"/>
    </row>
    <row r="5480" spans="4:5" s="45" customFormat="1" ht="14.25" hidden="1" x14ac:dyDescent="0.2">
      <c r="D5480" s="57"/>
      <c r="E5480" s="58"/>
    </row>
    <row r="5481" spans="4:5" s="45" customFormat="1" ht="14.25" hidden="1" x14ac:dyDescent="0.2">
      <c r="D5481" s="57"/>
      <c r="E5481" s="58"/>
    </row>
    <row r="5482" spans="4:5" s="45" customFormat="1" ht="14.25" hidden="1" x14ac:dyDescent="0.2">
      <c r="D5482" s="57"/>
      <c r="E5482" s="58"/>
    </row>
    <row r="5483" spans="4:5" s="45" customFormat="1" ht="14.25" hidden="1" x14ac:dyDescent="0.2">
      <c r="D5483" s="57"/>
      <c r="E5483" s="58"/>
    </row>
    <row r="5484" spans="4:5" s="45" customFormat="1" ht="14.25" hidden="1" x14ac:dyDescent="0.2">
      <c r="D5484" s="57"/>
      <c r="E5484" s="58"/>
    </row>
    <row r="5485" spans="4:5" s="45" customFormat="1" ht="14.25" hidden="1" x14ac:dyDescent="0.2">
      <c r="D5485" s="57"/>
      <c r="E5485" s="58"/>
    </row>
    <row r="5486" spans="4:5" s="45" customFormat="1" ht="14.25" hidden="1" x14ac:dyDescent="0.2">
      <c r="D5486" s="57"/>
      <c r="E5486" s="58"/>
    </row>
    <row r="5487" spans="4:5" s="45" customFormat="1" ht="14.25" hidden="1" x14ac:dyDescent="0.2">
      <c r="D5487" s="57"/>
      <c r="E5487" s="58"/>
    </row>
    <row r="5488" spans="4:5" s="45" customFormat="1" ht="14.25" hidden="1" x14ac:dyDescent="0.2">
      <c r="D5488" s="57"/>
      <c r="E5488" s="58"/>
    </row>
    <row r="5489" spans="4:5" s="45" customFormat="1" ht="14.25" hidden="1" x14ac:dyDescent="0.2">
      <c r="D5489" s="57"/>
      <c r="E5489" s="58"/>
    </row>
    <row r="5490" spans="4:5" s="45" customFormat="1" ht="14.25" hidden="1" x14ac:dyDescent="0.2">
      <c r="D5490" s="57"/>
      <c r="E5490" s="58"/>
    </row>
    <row r="5491" spans="4:5" s="45" customFormat="1" ht="14.25" hidden="1" x14ac:dyDescent="0.2">
      <c r="D5491" s="57"/>
      <c r="E5491" s="58"/>
    </row>
    <row r="5492" spans="4:5" s="45" customFormat="1" ht="14.25" hidden="1" x14ac:dyDescent="0.2">
      <c r="D5492" s="57"/>
      <c r="E5492" s="58"/>
    </row>
    <row r="5493" spans="4:5" s="45" customFormat="1" ht="14.25" hidden="1" x14ac:dyDescent="0.2">
      <c r="D5493" s="57"/>
      <c r="E5493" s="58"/>
    </row>
    <row r="5494" spans="4:5" s="45" customFormat="1" ht="14.25" hidden="1" x14ac:dyDescent="0.2">
      <c r="D5494" s="57"/>
      <c r="E5494" s="58"/>
    </row>
    <row r="5495" spans="4:5" s="45" customFormat="1" ht="14.25" hidden="1" x14ac:dyDescent="0.2">
      <c r="D5495" s="57"/>
      <c r="E5495" s="58"/>
    </row>
    <row r="5496" spans="4:5" s="45" customFormat="1" ht="14.25" hidden="1" x14ac:dyDescent="0.2">
      <c r="D5496" s="57"/>
      <c r="E5496" s="58"/>
    </row>
    <row r="5497" spans="4:5" s="45" customFormat="1" ht="14.25" hidden="1" x14ac:dyDescent="0.2">
      <c r="D5497" s="57"/>
      <c r="E5497" s="58"/>
    </row>
    <row r="5498" spans="4:5" s="45" customFormat="1" ht="14.25" hidden="1" x14ac:dyDescent="0.2">
      <c r="D5498" s="57"/>
      <c r="E5498" s="58"/>
    </row>
    <row r="5499" spans="4:5" s="45" customFormat="1" ht="14.25" hidden="1" x14ac:dyDescent="0.2">
      <c r="D5499" s="57"/>
      <c r="E5499" s="58"/>
    </row>
    <row r="5500" spans="4:5" s="45" customFormat="1" ht="14.25" hidden="1" x14ac:dyDescent="0.2">
      <c r="D5500" s="57"/>
      <c r="E5500" s="58"/>
    </row>
    <row r="5501" spans="4:5" s="45" customFormat="1" ht="14.25" hidden="1" x14ac:dyDescent="0.2">
      <c r="D5501" s="57"/>
      <c r="E5501" s="58"/>
    </row>
    <row r="5502" spans="4:5" s="45" customFormat="1" ht="14.25" hidden="1" x14ac:dyDescent="0.2">
      <c r="D5502" s="57"/>
      <c r="E5502" s="58"/>
    </row>
    <row r="5503" spans="4:5" s="45" customFormat="1" ht="14.25" hidden="1" x14ac:dyDescent="0.2">
      <c r="D5503" s="57"/>
      <c r="E5503" s="58"/>
    </row>
    <row r="5504" spans="4:5" s="45" customFormat="1" ht="14.25" hidden="1" x14ac:dyDescent="0.2">
      <c r="D5504" s="57"/>
      <c r="E5504" s="58"/>
    </row>
    <row r="5505" spans="4:5" s="45" customFormat="1" ht="14.25" hidden="1" x14ac:dyDescent="0.2">
      <c r="D5505" s="57"/>
      <c r="E5505" s="58"/>
    </row>
    <row r="5506" spans="4:5" s="45" customFormat="1" ht="14.25" hidden="1" x14ac:dyDescent="0.2">
      <c r="D5506" s="57"/>
      <c r="E5506" s="58"/>
    </row>
    <row r="5507" spans="4:5" s="45" customFormat="1" ht="14.25" hidden="1" x14ac:dyDescent="0.2">
      <c r="D5507" s="57"/>
      <c r="E5507" s="58"/>
    </row>
    <row r="5508" spans="4:5" s="45" customFormat="1" ht="14.25" hidden="1" x14ac:dyDescent="0.2">
      <c r="D5508" s="57"/>
      <c r="E5508" s="58"/>
    </row>
    <row r="5509" spans="4:5" s="45" customFormat="1" ht="14.25" hidden="1" x14ac:dyDescent="0.2">
      <c r="D5509" s="57"/>
      <c r="E5509" s="58"/>
    </row>
    <row r="5510" spans="4:5" s="45" customFormat="1" ht="14.25" hidden="1" x14ac:dyDescent="0.2">
      <c r="D5510" s="57"/>
      <c r="E5510" s="58"/>
    </row>
    <row r="5511" spans="4:5" s="45" customFormat="1" ht="14.25" hidden="1" x14ac:dyDescent="0.2">
      <c r="D5511" s="57"/>
      <c r="E5511" s="58"/>
    </row>
    <row r="5512" spans="4:5" s="45" customFormat="1" ht="14.25" hidden="1" x14ac:dyDescent="0.2">
      <c r="D5512" s="57"/>
      <c r="E5512" s="58"/>
    </row>
    <row r="5513" spans="4:5" s="45" customFormat="1" ht="14.25" hidden="1" x14ac:dyDescent="0.2">
      <c r="D5513" s="57"/>
      <c r="E5513" s="58"/>
    </row>
    <row r="5514" spans="4:5" s="45" customFormat="1" ht="14.25" hidden="1" x14ac:dyDescent="0.2">
      <c r="D5514" s="57"/>
      <c r="E5514" s="58"/>
    </row>
    <row r="5515" spans="4:5" s="45" customFormat="1" ht="14.25" hidden="1" x14ac:dyDescent="0.2">
      <c r="D5515" s="57"/>
      <c r="E5515" s="58"/>
    </row>
    <row r="5516" spans="4:5" s="45" customFormat="1" ht="14.25" hidden="1" x14ac:dyDescent="0.2">
      <c r="D5516" s="57"/>
      <c r="E5516" s="58"/>
    </row>
    <row r="5517" spans="4:5" s="45" customFormat="1" ht="14.25" hidden="1" x14ac:dyDescent="0.2">
      <c r="D5517" s="57"/>
      <c r="E5517" s="58"/>
    </row>
    <row r="5518" spans="4:5" s="45" customFormat="1" ht="14.25" hidden="1" x14ac:dyDescent="0.2">
      <c r="D5518" s="57"/>
      <c r="E5518" s="58"/>
    </row>
    <row r="5519" spans="4:5" s="45" customFormat="1" ht="14.25" hidden="1" x14ac:dyDescent="0.2">
      <c r="D5519" s="57"/>
      <c r="E5519" s="58"/>
    </row>
    <row r="5520" spans="4:5" s="45" customFormat="1" ht="14.25" hidden="1" x14ac:dyDescent="0.2">
      <c r="D5520" s="57"/>
      <c r="E5520" s="58"/>
    </row>
    <row r="5521" spans="4:5" s="45" customFormat="1" ht="14.25" hidden="1" x14ac:dyDescent="0.2">
      <c r="D5521" s="57"/>
      <c r="E5521" s="58"/>
    </row>
    <row r="5522" spans="4:5" s="45" customFormat="1" ht="14.25" hidden="1" x14ac:dyDescent="0.2">
      <c r="D5522" s="57"/>
      <c r="E5522" s="58"/>
    </row>
    <row r="5523" spans="4:5" s="45" customFormat="1" ht="14.25" hidden="1" x14ac:dyDescent="0.2">
      <c r="D5523" s="57"/>
      <c r="E5523" s="58"/>
    </row>
    <row r="5524" spans="4:5" s="45" customFormat="1" ht="14.25" hidden="1" x14ac:dyDescent="0.2">
      <c r="D5524" s="57"/>
      <c r="E5524" s="58"/>
    </row>
    <row r="5525" spans="4:5" s="45" customFormat="1" ht="14.25" hidden="1" x14ac:dyDescent="0.2">
      <c r="D5525" s="57"/>
      <c r="E5525" s="58"/>
    </row>
    <row r="5526" spans="4:5" s="45" customFormat="1" ht="14.25" hidden="1" x14ac:dyDescent="0.2">
      <c r="D5526" s="57"/>
      <c r="E5526" s="58"/>
    </row>
    <row r="5527" spans="4:5" s="45" customFormat="1" ht="14.25" hidden="1" x14ac:dyDescent="0.2">
      <c r="D5527" s="57"/>
      <c r="E5527" s="58"/>
    </row>
    <row r="5528" spans="4:5" s="45" customFormat="1" ht="14.25" hidden="1" x14ac:dyDescent="0.2">
      <c r="D5528" s="57"/>
      <c r="E5528" s="58"/>
    </row>
    <row r="5529" spans="4:5" s="45" customFormat="1" ht="14.25" hidden="1" x14ac:dyDescent="0.2">
      <c r="D5529" s="57"/>
      <c r="E5529" s="58"/>
    </row>
    <row r="5530" spans="4:5" s="45" customFormat="1" ht="14.25" hidden="1" x14ac:dyDescent="0.2">
      <c r="D5530" s="57"/>
      <c r="E5530" s="58"/>
    </row>
    <row r="5531" spans="4:5" s="45" customFormat="1" ht="14.25" hidden="1" x14ac:dyDescent="0.2">
      <c r="D5531" s="57"/>
      <c r="E5531" s="58"/>
    </row>
    <row r="5532" spans="4:5" s="45" customFormat="1" ht="14.25" hidden="1" x14ac:dyDescent="0.2">
      <c r="D5532" s="57"/>
      <c r="E5532" s="58"/>
    </row>
    <row r="5533" spans="4:5" s="45" customFormat="1" ht="14.25" hidden="1" x14ac:dyDescent="0.2">
      <c r="D5533" s="57"/>
      <c r="E5533" s="58"/>
    </row>
    <row r="5534" spans="4:5" s="45" customFormat="1" ht="14.25" hidden="1" x14ac:dyDescent="0.2">
      <c r="D5534" s="57"/>
      <c r="E5534" s="58"/>
    </row>
    <row r="5535" spans="4:5" s="45" customFormat="1" ht="14.25" hidden="1" x14ac:dyDescent="0.2">
      <c r="D5535" s="57"/>
      <c r="E5535" s="58"/>
    </row>
    <row r="5536" spans="4:5" s="45" customFormat="1" ht="14.25" hidden="1" x14ac:dyDescent="0.2">
      <c r="D5536" s="57"/>
      <c r="E5536" s="58"/>
    </row>
    <row r="5537" spans="4:5" s="45" customFormat="1" ht="14.25" hidden="1" x14ac:dyDescent="0.2">
      <c r="D5537" s="57"/>
      <c r="E5537" s="58"/>
    </row>
    <row r="5538" spans="4:5" s="45" customFormat="1" ht="14.25" hidden="1" x14ac:dyDescent="0.2">
      <c r="D5538" s="57"/>
      <c r="E5538" s="58"/>
    </row>
    <row r="5539" spans="4:5" s="45" customFormat="1" ht="14.25" hidden="1" x14ac:dyDescent="0.2">
      <c r="D5539" s="57"/>
      <c r="E5539" s="58"/>
    </row>
    <row r="5540" spans="4:5" s="45" customFormat="1" ht="14.25" hidden="1" x14ac:dyDescent="0.2">
      <c r="D5540" s="57"/>
      <c r="E5540" s="58"/>
    </row>
    <row r="5541" spans="4:5" s="45" customFormat="1" ht="14.25" hidden="1" x14ac:dyDescent="0.2">
      <c r="D5541" s="57"/>
      <c r="E5541" s="58"/>
    </row>
    <row r="5542" spans="4:5" s="45" customFormat="1" ht="14.25" hidden="1" x14ac:dyDescent="0.2">
      <c r="D5542" s="57"/>
      <c r="E5542" s="58"/>
    </row>
    <row r="5543" spans="4:5" s="45" customFormat="1" ht="14.25" hidden="1" x14ac:dyDescent="0.2">
      <c r="D5543" s="57"/>
      <c r="E5543" s="58"/>
    </row>
    <row r="5544" spans="4:5" s="45" customFormat="1" ht="14.25" hidden="1" x14ac:dyDescent="0.2">
      <c r="D5544" s="57"/>
      <c r="E5544" s="58"/>
    </row>
    <row r="5545" spans="4:5" s="45" customFormat="1" ht="14.25" hidden="1" x14ac:dyDescent="0.2">
      <c r="D5545" s="57"/>
      <c r="E5545" s="58"/>
    </row>
    <row r="5546" spans="4:5" s="45" customFormat="1" ht="14.25" hidden="1" x14ac:dyDescent="0.2">
      <c r="D5546" s="57"/>
      <c r="E5546" s="58"/>
    </row>
    <row r="5547" spans="4:5" s="45" customFormat="1" ht="14.25" hidden="1" x14ac:dyDescent="0.2">
      <c r="D5547" s="57"/>
      <c r="E5547" s="58"/>
    </row>
    <row r="5548" spans="4:5" s="45" customFormat="1" ht="14.25" hidden="1" x14ac:dyDescent="0.2">
      <c r="D5548" s="57"/>
      <c r="E5548" s="58"/>
    </row>
    <row r="5549" spans="4:5" s="45" customFormat="1" ht="14.25" hidden="1" x14ac:dyDescent="0.2">
      <c r="D5549" s="57"/>
      <c r="E5549" s="58"/>
    </row>
    <row r="5550" spans="4:5" s="45" customFormat="1" ht="14.25" hidden="1" x14ac:dyDescent="0.2">
      <c r="D5550" s="57"/>
      <c r="E5550" s="58"/>
    </row>
    <row r="5551" spans="4:5" s="45" customFormat="1" ht="14.25" hidden="1" x14ac:dyDescent="0.2">
      <c r="D5551" s="57"/>
      <c r="E5551" s="58"/>
    </row>
    <row r="5552" spans="4:5" s="45" customFormat="1" ht="14.25" hidden="1" x14ac:dyDescent="0.2">
      <c r="D5552" s="57"/>
      <c r="E5552" s="58"/>
    </row>
    <row r="5553" spans="4:5" s="45" customFormat="1" ht="14.25" hidden="1" x14ac:dyDescent="0.2">
      <c r="D5553" s="57"/>
      <c r="E5553" s="58"/>
    </row>
    <row r="5554" spans="4:5" s="45" customFormat="1" ht="14.25" hidden="1" x14ac:dyDescent="0.2">
      <c r="D5554" s="57"/>
      <c r="E5554" s="58"/>
    </row>
    <row r="5555" spans="4:5" s="45" customFormat="1" ht="14.25" hidden="1" x14ac:dyDescent="0.2">
      <c r="D5555" s="57"/>
      <c r="E5555" s="58"/>
    </row>
    <row r="5556" spans="4:5" s="45" customFormat="1" ht="14.25" hidden="1" x14ac:dyDescent="0.2">
      <c r="D5556" s="57"/>
      <c r="E5556" s="58"/>
    </row>
    <row r="5557" spans="4:5" s="45" customFormat="1" ht="14.25" hidden="1" x14ac:dyDescent="0.2">
      <c r="D5557" s="57"/>
      <c r="E5557" s="58"/>
    </row>
    <row r="5558" spans="4:5" s="45" customFormat="1" ht="14.25" hidden="1" x14ac:dyDescent="0.2">
      <c r="D5558" s="57"/>
      <c r="E5558" s="58"/>
    </row>
    <row r="5559" spans="4:5" s="45" customFormat="1" ht="14.25" hidden="1" x14ac:dyDescent="0.2">
      <c r="D5559" s="57"/>
      <c r="E5559" s="58"/>
    </row>
    <row r="5560" spans="4:5" s="45" customFormat="1" ht="14.25" hidden="1" x14ac:dyDescent="0.2">
      <c r="D5560" s="57"/>
      <c r="E5560" s="58"/>
    </row>
    <row r="5561" spans="4:5" s="45" customFormat="1" ht="14.25" hidden="1" x14ac:dyDescent="0.2">
      <c r="D5561" s="57"/>
      <c r="E5561" s="58"/>
    </row>
    <row r="5562" spans="4:5" s="45" customFormat="1" ht="14.25" hidden="1" x14ac:dyDescent="0.2">
      <c r="D5562" s="57"/>
      <c r="E5562" s="58"/>
    </row>
    <row r="5563" spans="4:5" s="45" customFormat="1" ht="14.25" hidden="1" x14ac:dyDescent="0.2">
      <c r="D5563" s="57"/>
      <c r="E5563" s="58"/>
    </row>
    <row r="5564" spans="4:5" s="45" customFormat="1" ht="14.25" hidden="1" x14ac:dyDescent="0.2">
      <c r="D5564" s="57"/>
      <c r="E5564" s="58"/>
    </row>
    <row r="5565" spans="4:5" s="45" customFormat="1" ht="14.25" hidden="1" x14ac:dyDescent="0.2">
      <c r="D5565" s="57"/>
      <c r="E5565" s="58"/>
    </row>
    <row r="5566" spans="4:5" s="45" customFormat="1" ht="14.25" hidden="1" x14ac:dyDescent="0.2">
      <c r="D5566" s="57"/>
      <c r="E5566" s="58"/>
    </row>
    <row r="5567" spans="4:5" s="45" customFormat="1" ht="14.25" hidden="1" x14ac:dyDescent="0.2">
      <c r="D5567" s="57"/>
      <c r="E5567" s="58"/>
    </row>
    <row r="5568" spans="4:5" s="45" customFormat="1" ht="14.25" hidden="1" x14ac:dyDescent="0.2">
      <c r="D5568" s="57"/>
      <c r="E5568" s="58"/>
    </row>
    <row r="5569" spans="4:5" s="45" customFormat="1" ht="14.25" hidden="1" x14ac:dyDescent="0.2">
      <c r="D5569" s="57"/>
      <c r="E5569" s="58"/>
    </row>
    <row r="5570" spans="4:5" s="45" customFormat="1" ht="14.25" hidden="1" x14ac:dyDescent="0.2">
      <c r="D5570" s="57"/>
      <c r="E5570" s="58"/>
    </row>
    <row r="5571" spans="4:5" s="45" customFormat="1" ht="14.25" hidden="1" x14ac:dyDescent="0.2">
      <c r="D5571" s="57"/>
      <c r="E5571" s="58"/>
    </row>
    <row r="5572" spans="4:5" s="45" customFormat="1" ht="14.25" hidden="1" x14ac:dyDescent="0.2">
      <c r="D5572" s="57"/>
      <c r="E5572" s="58"/>
    </row>
    <row r="5573" spans="4:5" s="45" customFormat="1" ht="14.25" hidden="1" x14ac:dyDescent="0.2">
      <c r="D5573" s="57"/>
      <c r="E5573" s="58"/>
    </row>
    <row r="5574" spans="4:5" s="45" customFormat="1" ht="14.25" hidden="1" x14ac:dyDescent="0.2">
      <c r="D5574" s="57"/>
      <c r="E5574" s="58"/>
    </row>
    <row r="5575" spans="4:5" s="45" customFormat="1" ht="14.25" hidden="1" x14ac:dyDescent="0.2">
      <c r="D5575" s="57"/>
      <c r="E5575" s="58"/>
    </row>
    <row r="5576" spans="4:5" s="45" customFormat="1" ht="14.25" hidden="1" x14ac:dyDescent="0.2">
      <c r="D5576" s="57"/>
      <c r="E5576" s="58"/>
    </row>
    <row r="5577" spans="4:5" s="45" customFormat="1" ht="14.25" hidden="1" x14ac:dyDescent="0.2">
      <c r="D5577" s="57"/>
      <c r="E5577" s="58"/>
    </row>
    <row r="5578" spans="4:5" s="45" customFormat="1" ht="14.25" hidden="1" x14ac:dyDescent="0.2">
      <c r="D5578" s="57"/>
      <c r="E5578" s="58"/>
    </row>
    <row r="5579" spans="4:5" s="45" customFormat="1" ht="14.25" hidden="1" x14ac:dyDescent="0.2">
      <c r="D5579" s="57"/>
      <c r="E5579" s="58"/>
    </row>
    <row r="5580" spans="4:5" s="45" customFormat="1" ht="14.25" hidden="1" x14ac:dyDescent="0.2">
      <c r="D5580" s="57"/>
      <c r="E5580" s="58"/>
    </row>
    <row r="5581" spans="4:5" s="45" customFormat="1" ht="14.25" hidden="1" x14ac:dyDescent="0.2">
      <c r="D5581" s="57"/>
      <c r="E5581" s="58"/>
    </row>
    <row r="5582" spans="4:5" s="45" customFormat="1" ht="14.25" hidden="1" x14ac:dyDescent="0.2">
      <c r="D5582" s="57"/>
      <c r="E5582" s="58"/>
    </row>
    <row r="5583" spans="4:5" s="45" customFormat="1" ht="14.25" hidden="1" x14ac:dyDescent="0.2">
      <c r="D5583" s="57"/>
      <c r="E5583" s="58"/>
    </row>
    <row r="5584" spans="4:5" s="45" customFormat="1" ht="14.25" hidden="1" x14ac:dyDescent="0.2">
      <c r="D5584" s="57"/>
      <c r="E5584" s="58"/>
    </row>
    <row r="5585" spans="4:5" s="45" customFormat="1" ht="14.25" hidden="1" x14ac:dyDescent="0.2">
      <c r="D5585" s="57"/>
      <c r="E5585" s="58"/>
    </row>
    <row r="5586" spans="4:5" s="45" customFormat="1" ht="14.25" hidden="1" x14ac:dyDescent="0.2">
      <c r="D5586" s="57"/>
      <c r="E5586" s="58"/>
    </row>
    <row r="5587" spans="4:5" s="45" customFormat="1" ht="14.25" hidden="1" x14ac:dyDescent="0.2">
      <c r="D5587" s="57"/>
      <c r="E5587" s="58"/>
    </row>
    <row r="5588" spans="4:5" s="45" customFormat="1" ht="14.25" hidden="1" x14ac:dyDescent="0.2">
      <c r="D5588" s="57"/>
      <c r="E5588" s="58"/>
    </row>
    <row r="5589" spans="4:5" s="45" customFormat="1" ht="14.25" hidden="1" x14ac:dyDescent="0.2">
      <c r="D5589" s="57"/>
      <c r="E5589" s="58"/>
    </row>
    <row r="5590" spans="4:5" s="45" customFormat="1" ht="14.25" hidden="1" x14ac:dyDescent="0.2">
      <c r="D5590" s="57"/>
      <c r="E5590" s="58"/>
    </row>
    <row r="5591" spans="4:5" s="45" customFormat="1" ht="14.25" hidden="1" x14ac:dyDescent="0.2">
      <c r="D5591" s="57"/>
      <c r="E5591" s="58"/>
    </row>
    <row r="5592" spans="4:5" s="45" customFormat="1" ht="14.25" hidden="1" x14ac:dyDescent="0.2">
      <c r="D5592" s="57"/>
      <c r="E5592" s="58"/>
    </row>
    <row r="5593" spans="4:5" s="45" customFormat="1" ht="14.25" hidden="1" x14ac:dyDescent="0.2">
      <c r="D5593" s="57"/>
      <c r="E5593" s="58"/>
    </row>
    <row r="5594" spans="4:5" s="45" customFormat="1" ht="14.25" hidden="1" x14ac:dyDescent="0.2">
      <c r="D5594" s="57"/>
      <c r="E5594" s="58"/>
    </row>
    <row r="5595" spans="4:5" s="45" customFormat="1" ht="14.25" hidden="1" x14ac:dyDescent="0.2">
      <c r="D5595" s="57"/>
      <c r="E5595" s="58"/>
    </row>
    <row r="5596" spans="4:5" s="45" customFormat="1" ht="14.25" hidden="1" x14ac:dyDescent="0.2">
      <c r="D5596" s="57"/>
      <c r="E5596" s="58"/>
    </row>
    <row r="5597" spans="4:5" s="45" customFormat="1" ht="14.25" hidden="1" x14ac:dyDescent="0.2">
      <c r="D5597" s="57"/>
      <c r="E5597" s="58"/>
    </row>
    <row r="5598" spans="4:5" s="45" customFormat="1" ht="14.25" hidden="1" x14ac:dyDescent="0.2">
      <c r="D5598" s="57"/>
      <c r="E5598" s="58"/>
    </row>
    <row r="5599" spans="4:5" s="45" customFormat="1" ht="14.25" hidden="1" x14ac:dyDescent="0.2">
      <c r="D5599" s="57"/>
      <c r="E5599" s="58"/>
    </row>
    <row r="5600" spans="4:5" s="45" customFormat="1" ht="14.25" hidden="1" x14ac:dyDescent="0.2">
      <c r="D5600" s="57"/>
      <c r="E5600" s="58"/>
    </row>
    <row r="5601" spans="4:5" s="45" customFormat="1" ht="14.25" hidden="1" x14ac:dyDescent="0.2">
      <c r="D5601" s="57"/>
      <c r="E5601" s="58"/>
    </row>
    <row r="5602" spans="4:5" s="45" customFormat="1" ht="14.25" hidden="1" x14ac:dyDescent="0.2">
      <c r="D5602" s="57"/>
      <c r="E5602" s="58"/>
    </row>
    <row r="5603" spans="4:5" s="45" customFormat="1" ht="14.25" hidden="1" x14ac:dyDescent="0.2">
      <c r="D5603" s="57"/>
      <c r="E5603" s="58"/>
    </row>
    <row r="5604" spans="4:5" s="45" customFormat="1" ht="14.25" hidden="1" x14ac:dyDescent="0.2">
      <c r="D5604" s="57"/>
      <c r="E5604" s="58"/>
    </row>
    <row r="5605" spans="4:5" s="45" customFormat="1" ht="14.25" hidden="1" x14ac:dyDescent="0.2">
      <c r="D5605" s="57"/>
      <c r="E5605" s="58"/>
    </row>
    <row r="5606" spans="4:5" s="45" customFormat="1" ht="14.25" hidden="1" x14ac:dyDescent="0.2">
      <c r="D5606" s="57"/>
      <c r="E5606" s="58"/>
    </row>
    <row r="5607" spans="4:5" s="45" customFormat="1" ht="14.25" hidden="1" x14ac:dyDescent="0.2">
      <c r="D5607" s="57"/>
      <c r="E5607" s="58"/>
    </row>
    <row r="5608" spans="4:5" s="45" customFormat="1" ht="14.25" hidden="1" x14ac:dyDescent="0.2">
      <c r="D5608" s="57"/>
      <c r="E5608" s="58"/>
    </row>
    <row r="5609" spans="4:5" s="45" customFormat="1" ht="14.25" hidden="1" x14ac:dyDescent="0.2">
      <c r="D5609" s="57"/>
      <c r="E5609" s="58"/>
    </row>
    <row r="5610" spans="4:5" s="45" customFormat="1" ht="14.25" hidden="1" x14ac:dyDescent="0.2">
      <c r="D5610" s="57"/>
      <c r="E5610" s="58"/>
    </row>
    <row r="5611" spans="4:5" s="45" customFormat="1" ht="14.25" hidden="1" x14ac:dyDescent="0.2">
      <c r="D5611" s="57"/>
      <c r="E5611" s="58"/>
    </row>
    <row r="5612" spans="4:5" s="45" customFormat="1" ht="14.25" hidden="1" x14ac:dyDescent="0.2">
      <c r="D5612" s="57"/>
      <c r="E5612" s="58"/>
    </row>
    <row r="5613" spans="4:5" s="45" customFormat="1" ht="14.25" hidden="1" x14ac:dyDescent="0.2">
      <c r="D5613" s="57"/>
      <c r="E5613" s="58"/>
    </row>
    <row r="5614" spans="4:5" s="45" customFormat="1" ht="14.25" hidden="1" x14ac:dyDescent="0.2">
      <c r="D5614" s="57"/>
      <c r="E5614" s="58"/>
    </row>
    <row r="5615" spans="4:5" s="45" customFormat="1" ht="14.25" hidden="1" x14ac:dyDescent="0.2">
      <c r="D5615" s="57"/>
      <c r="E5615" s="58"/>
    </row>
    <row r="5616" spans="4:5" s="45" customFormat="1" ht="14.25" hidden="1" x14ac:dyDescent="0.2">
      <c r="D5616" s="57"/>
      <c r="E5616" s="58"/>
    </row>
    <row r="5617" spans="4:5" s="45" customFormat="1" ht="14.25" hidden="1" x14ac:dyDescent="0.2">
      <c r="D5617" s="57"/>
      <c r="E5617" s="58"/>
    </row>
    <row r="5618" spans="4:5" s="45" customFormat="1" ht="14.25" hidden="1" x14ac:dyDescent="0.2">
      <c r="D5618" s="57"/>
      <c r="E5618" s="58"/>
    </row>
    <row r="5619" spans="4:5" s="45" customFormat="1" ht="14.25" hidden="1" x14ac:dyDescent="0.2">
      <c r="D5619" s="57"/>
      <c r="E5619" s="58"/>
    </row>
    <row r="5620" spans="4:5" s="45" customFormat="1" ht="14.25" hidden="1" x14ac:dyDescent="0.2">
      <c r="D5620" s="57"/>
      <c r="E5620" s="58"/>
    </row>
    <row r="5621" spans="4:5" s="45" customFormat="1" ht="14.25" hidden="1" x14ac:dyDescent="0.2">
      <c r="D5621" s="57"/>
      <c r="E5621" s="58"/>
    </row>
    <row r="5622" spans="4:5" s="45" customFormat="1" ht="14.25" hidden="1" x14ac:dyDescent="0.2">
      <c r="D5622" s="57"/>
      <c r="E5622" s="58"/>
    </row>
    <row r="5623" spans="4:5" s="45" customFormat="1" ht="14.25" hidden="1" x14ac:dyDescent="0.2">
      <c r="D5623" s="57"/>
      <c r="E5623" s="58"/>
    </row>
    <row r="5624" spans="4:5" s="45" customFormat="1" ht="14.25" hidden="1" x14ac:dyDescent="0.2">
      <c r="D5624" s="57"/>
      <c r="E5624" s="58"/>
    </row>
    <row r="5625" spans="4:5" s="45" customFormat="1" ht="14.25" hidden="1" x14ac:dyDescent="0.2">
      <c r="D5625" s="57"/>
      <c r="E5625" s="58"/>
    </row>
    <row r="5626" spans="4:5" s="45" customFormat="1" ht="14.25" hidden="1" x14ac:dyDescent="0.2">
      <c r="D5626" s="57"/>
      <c r="E5626" s="58"/>
    </row>
    <row r="5627" spans="4:5" s="45" customFormat="1" ht="14.25" hidden="1" x14ac:dyDescent="0.2">
      <c r="D5627" s="57"/>
      <c r="E5627" s="58"/>
    </row>
    <row r="5628" spans="4:5" s="45" customFormat="1" ht="14.25" hidden="1" x14ac:dyDescent="0.2">
      <c r="D5628" s="57"/>
      <c r="E5628" s="58"/>
    </row>
    <row r="5629" spans="4:5" s="45" customFormat="1" ht="14.25" hidden="1" x14ac:dyDescent="0.2">
      <c r="D5629" s="57"/>
      <c r="E5629" s="58"/>
    </row>
    <row r="5630" spans="4:5" s="45" customFormat="1" ht="14.25" hidden="1" x14ac:dyDescent="0.2">
      <c r="D5630" s="57"/>
      <c r="E5630" s="58"/>
    </row>
    <row r="5631" spans="4:5" s="45" customFormat="1" ht="14.25" hidden="1" x14ac:dyDescent="0.2">
      <c r="D5631" s="57"/>
      <c r="E5631" s="58"/>
    </row>
    <row r="5632" spans="4:5" s="45" customFormat="1" ht="14.25" hidden="1" x14ac:dyDescent="0.2">
      <c r="D5632" s="57"/>
      <c r="E5632" s="58"/>
    </row>
    <row r="5633" spans="4:5" s="45" customFormat="1" ht="14.25" hidden="1" x14ac:dyDescent="0.2">
      <c r="D5633" s="57"/>
      <c r="E5633" s="58"/>
    </row>
    <row r="5634" spans="4:5" s="45" customFormat="1" ht="14.25" hidden="1" x14ac:dyDescent="0.2">
      <c r="D5634" s="57"/>
      <c r="E5634" s="58"/>
    </row>
    <row r="5635" spans="4:5" s="45" customFormat="1" ht="14.25" hidden="1" x14ac:dyDescent="0.2">
      <c r="D5635" s="57"/>
      <c r="E5635" s="58"/>
    </row>
    <row r="5636" spans="4:5" s="45" customFormat="1" ht="14.25" hidden="1" x14ac:dyDescent="0.2">
      <c r="D5636" s="57"/>
      <c r="E5636" s="58"/>
    </row>
    <row r="5637" spans="4:5" s="45" customFormat="1" ht="14.25" hidden="1" x14ac:dyDescent="0.2">
      <c r="D5637" s="57"/>
      <c r="E5637" s="58"/>
    </row>
    <row r="5638" spans="4:5" s="45" customFormat="1" ht="14.25" hidden="1" x14ac:dyDescent="0.2">
      <c r="D5638" s="57"/>
      <c r="E5638" s="58"/>
    </row>
    <row r="5639" spans="4:5" s="45" customFormat="1" ht="14.25" hidden="1" x14ac:dyDescent="0.2">
      <c r="D5639" s="57"/>
      <c r="E5639" s="58"/>
    </row>
    <row r="5640" spans="4:5" s="45" customFormat="1" ht="14.25" hidden="1" x14ac:dyDescent="0.2">
      <c r="D5640" s="57"/>
      <c r="E5640" s="58"/>
    </row>
    <row r="5641" spans="4:5" s="45" customFormat="1" ht="14.25" hidden="1" x14ac:dyDescent="0.2">
      <c r="D5641" s="57"/>
      <c r="E5641" s="58"/>
    </row>
    <row r="5642" spans="4:5" s="45" customFormat="1" ht="14.25" hidden="1" x14ac:dyDescent="0.2">
      <c r="D5642" s="57"/>
      <c r="E5642" s="58"/>
    </row>
    <row r="5643" spans="4:5" s="45" customFormat="1" ht="14.25" hidden="1" x14ac:dyDescent="0.2">
      <c r="D5643" s="57"/>
      <c r="E5643" s="58"/>
    </row>
    <row r="5644" spans="4:5" s="45" customFormat="1" ht="14.25" hidden="1" x14ac:dyDescent="0.2">
      <c r="D5644" s="57"/>
      <c r="E5644" s="58"/>
    </row>
    <row r="5645" spans="4:5" s="45" customFormat="1" ht="14.25" hidden="1" x14ac:dyDescent="0.2">
      <c r="D5645" s="57"/>
      <c r="E5645" s="58"/>
    </row>
    <row r="5646" spans="4:5" s="45" customFormat="1" ht="14.25" hidden="1" x14ac:dyDescent="0.2">
      <c r="D5646" s="57"/>
      <c r="E5646" s="58"/>
    </row>
    <row r="5647" spans="4:5" s="45" customFormat="1" ht="14.25" hidden="1" x14ac:dyDescent="0.2">
      <c r="D5647" s="57"/>
      <c r="E5647" s="58"/>
    </row>
    <row r="5648" spans="4:5" s="45" customFormat="1" ht="14.25" hidden="1" x14ac:dyDescent="0.2">
      <c r="D5648" s="57"/>
      <c r="E5648" s="58"/>
    </row>
    <row r="5649" spans="4:5" s="45" customFormat="1" ht="14.25" hidden="1" x14ac:dyDescent="0.2">
      <c r="D5649" s="57"/>
      <c r="E5649" s="58"/>
    </row>
    <row r="5650" spans="4:5" s="45" customFormat="1" ht="14.25" hidden="1" x14ac:dyDescent="0.2">
      <c r="D5650" s="57"/>
      <c r="E5650" s="58"/>
    </row>
    <row r="5651" spans="4:5" s="45" customFormat="1" ht="14.25" hidden="1" x14ac:dyDescent="0.2">
      <c r="D5651" s="57"/>
      <c r="E5651" s="58"/>
    </row>
    <row r="5652" spans="4:5" s="45" customFormat="1" ht="14.25" hidden="1" x14ac:dyDescent="0.2">
      <c r="D5652" s="57"/>
      <c r="E5652" s="58"/>
    </row>
    <row r="5653" spans="4:5" s="45" customFormat="1" ht="14.25" hidden="1" x14ac:dyDescent="0.2">
      <c r="D5653" s="57"/>
      <c r="E5653" s="58"/>
    </row>
    <row r="5654" spans="4:5" s="45" customFormat="1" ht="14.25" hidden="1" x14ac:dyDescent="0.2">
      <c r="D5654" s="57"/>
      <c r="E5654" s="58"/>
    </row>
    <row r="5655" spans="4:5" s="45" customFormat="1" ht="14.25" hidden="1" x14ac:dyDescent="0.2">
      <c r="D5655" s="57"/>
      <c r="E5655" s="58"/>
    </row>
    <row r="5656" spans="4:5" s="45" customFormat="1" ht="14.25" hidden="1" x14ac:dyDescent="0.2">
      <c r="D5656" s="57"/>
      <c r="E5656" s="58"/>
    </row>
    <row r="5657" spans="4:5" s="45" customFormat="1" ht="14.25" hidden="1" x14ac:dyDescent="0.2">
      <c r="D5657" s="57"/>
      <c r="E5657" s="58"/>
    </row>
    <row r="5658" spans="4:5" s="45" customFormat="1" ht="14.25" hidden="1" x14ac:dyDescent="0.2">
      <c r="D5658" s="57"/>
      <c r="E5658" s="58"/>
    </row>
    <row r="5659" spans="4:5" s="45" customFormat="1" ht="14.25" hidden="1" x14ac:dyDescent="0.2">
      <c r="D5659" s="57"/>
      <c r="E5659" s="58"/>
    </row>
    <row r="5660" spans="4:5" s="45" customFormat="1" ht="14.25" hidden="1" x14ac:dyDescent="0.2">
      <c r="D5660" s="57"/>
      <c r="E5660" s="58"/>
    </row>
    <row r="5661" spans="4:5" s="45" customFormat="1" ht="14.25" hidden="1" x14ac:dyDescent="0.2">
      <c r="D5661" s="57"/>
      <c r="E5661" s="58"/>
    </row>
    <row r="5662" spans="4:5" s="45" customFormat="1" ht="14.25" hidden="1" x14ac:dyDescent="0.2">
      <c r="D5662" s="57"/>
      <c r="E5662" s="58"/>
    </row>
    <row r="5663" spans="4:5" s="45" customFormat="1" ht="14.25" hidden="1" x14ac:dyDescent="0.2">
      <c r="D5663" s="57"/>
      <c r="E5663" s="58"/>
    </row>
    <row r="5664" spans="4:5" s="45" customFormat="1" ht="14.25" hidden="1" x14ac:dyDescent="0.2">
      <c r="D5664" s="57"/>
      <c r="E5664" s="58"/>
    </row>
    <row r="5665" spans="4:5" s="45" customFormat="1" ht="14.25" hidden="1" x14ac:dyDescent="0.2">
      <c r="D5665" s="57"/>
      <c r="E5665" s="58"/>
    </row>
    <row r="5666" spans="4:5" s="45" customFormat="1" ht="14.25" hidden="1" x14ac:dyDescent="0.2">
      <c r="D5666" s="57"/>
      <c r="E5666" s="58"/>
    </row>
    <row r="5667" spans="4:5" s="45" customFormat="1" ht="14.25" hidden="1" x14ac:dyDescent="0.2">
      <c r="D5667" s="57"/>
      <c r="E5667" s="58"/>
    </row>
    <row r="5668" spans="4:5" s="45" customFormat="1" ht="14.25" hidden="1" x14ac:dyDescent="0.2">
      <c r="D5668" s="57"/>
      <c r="E5668" s="58"/>
    </row>
    <row r="5669" spans="4:5" s="45" customFormat="1" ht="14.25" hidden="1" x14ac:dyDescent="0.2">
      <c r="D5669" s="57"/>
      <c r="E5669" s="58"/>
    </row>
    <row r="5670" spans="4:5" s="45" customFormat="1" ht="14.25" hidden="1" x14ac:dyDescent="0.2">
      <c r="D5670" s="57"/>
      <c r="E5670" s="58"/>
    </row>
    <row r="5671" spans="4:5" s="45" customFormat="1" ht="14.25" hidden="1" x14ac:dyDescent="0.2">
      <c r="D5671" s="57"/>
      <c r="E5671" s="58"/>
    </row>
    <row r="5672" spans="4:5" s="45" customFormat="1" ht="14.25" hidden="1" x14ac:dyDescent="0.2">
      <c r="D5672" s="57"/>
      <c r="E5672" s="58"/>
    </row>
    <row r="5673" spans="4:5" s="45" customFormat="1" ht="14.25" hidden="1" x14ac:dyDescent="0.2">
      <c r="D5673" s="57"/>
      <c r="E5673" s="58"/>
    </row>
    <row r="5674" spans="4:5" s="45" customFormat="1" ht="14.25" hidden="1" x14ac:dyDescent="0.2">
      <c r="D5674" s="57"/>
      <c r="E5674" s="58"/>
    </row>
    <row r="5675" spans="4:5" s="45" customFormat="1" ht="14.25" hidden="1" x14ac:dyDescent="0.2">
      <c r="D5675" s="57"/>
      <c r="E5675" s="58"/>
    </row>
    <row r="5676" spans="4:5" s="45" customFormat="1" ht="14.25" hidden="1" x14ac:dyDescent="0.2">
      <c r="D5676" s="57"/>
      <c r="E5676" s="58"/>
    </row>
    <row r="5677" spans="4:5" s="45" customFormat="1" ht="14.25" hidden="1" x14ac:dyDescent="0.2">
      <c r="D5677" s="57"/>
      <c r="E5677" s="58"/>
    </row>
    <row r="5678" spans="4:5" s="45" customFormat="1" ht="14.25" hidden="1" x14ac:dyDescent="0.2">
      <c r="D5678" s="57"/>
      <c r="E5678" s="58"/>
    </row>
    <row r="5679" spans="4:5" s="45" customFormat="1" ht="14.25" hidden="1" x14ac:dyDescent="0.2">
      <c r="D5679" s="57"/>
      <c r="E5679" s="58"/>
    </row>
    <row r="5680" spans="4:5" s="45" customFormat="1" ht="14.25" hidden="1" x14ac:dyDescent="0.2">
      <c r="D5680" s="57"/>
      <c r="E5680" s="58"/>
    </row>
    <row r="5681" spans="4:5" s="45" customFormat="1" ht="14.25" hidden="1" x14ac:dyDescent="0.2">
      <c r="D5681" s="57"/>
      <c r="E5681" s="58"/>
    </row>
    <row r="5682" spans="4:5" s="45" customFormat="1" ht="14.25" hidden="1" x14ac:dyDescent="0.2">
      <c r="D5682" s="57"/>
      <c r="E5682" s="58"/>
    </row>
    <row r="5683" spans="4:5" s="45" customFormat="1" ht="14.25" hidden="1" x14ac:dyDescent="0.2">
      <c r="D5683" s="57"/>
      <c r="E5683" s="58"/>
    </row>
    <row r="5684" spans="4:5" s="45" customFormat="1" ht="14.25" hidden="1" x14ac:dyDescent="0.2">
      <c r="D5684" s="57"/>
      <c r="E5684" s="58"/>
    </row>
    <row r="5685" spans="4:5" s="45" customFormat="1" ht="14.25" hidden="1" x14ac:dyDescent="0.2">
      <c r="D5685" s="57"/>
      <c r="E5685" s="58"/>
    </row>
    <row r="5686" spans="4:5" s="45" customFormat="1" ht="14.25" hidden="1" x14ac:dyDescent="0.2">
      <c r="D5686" s="57"/>
      <c r="E5686" s="58"/>
    </row>
    <row r="5687" spans="4:5" s="45" customFormat="1" ht="14.25" hidden="1" x14ac:dyDescent="0.2">
      <c r="D5687" s="57"/>
      <c r="E5687" s="58"/>
    </row>
    <row r="5688" spans="4:5" s="45" customFormat="1" ht="14.25" hidden="1" x14ac:dyDescent="0.2">
      <c r="D5688" s="57"/>
      <c r="E5688" s="58"/>
    </row>
    <row r="5689" spans="4:5" s="45" customFormat="1" ht="14.25" hidden="1" x14ac:dyDescent="0.2">
      <c r="D5689" s="57"/>
      <c r="E5689" s="58"/>
    </row>
    <row r="5690" spans="4:5" s="45" customFormat="1" ht="14.25" hidden="1" x14ac:dyDescent="0.2">
      <c r="D5690" s="57"/>
      <c r="E5690" s="58"/>
    </row>
    <row r="5691" spans="4:5" s="45" customFormat="1" ht="14.25" hidden="1" x14ac:dyDescent="0.2">
      <c r="D5691" s="57"/>
      <c r="E5691" s="58"/>
    </row>
    <row r="5692" spans="4:5" s="45" customFormat="1" ht="14.25" hidden="1" x14ac:dyDescent="0.2">
      <c r="D5692" s="57"/>
      <c r="E5692" s="58"/>
    </row>
    <row r="5693" spans="4:5" s="45" customFormat="1" ht="14.25" hidden="1" x14ac:dyDescent="0.2">
      <c r="D5693" s="57"/>
      <c r="E5693" s="58"/>
    </row>
    <row r="5694" spans="4:5" s="45" customFormat="1" ht="14.25" hidden="1" x14ac:dyDescent="0.2">
      <c r="D5694" s="57"/>
      <c r="E5694" s="58"/>
    </row>
    <row r="5695" spans="4:5" s="45" customFormat="1" ht="14.25" hidden="1" x14ac:dyDescent="0.2">
      <c r="D5695" s="57"/>
      <c r="E5695" s="58"/>
    </row>
    <row r="5696" spans="4:5" s="45" customFormat="1" ht="14.25" hidden="1" x14ac:dyDescent="0.2">
      <c r="D5696" s="57"/>
      <c r="E5696" s="58"/>
    </row>
    <row r="5697" spans="4:5" s="45" customFormat="1" ht="14.25" hidden="1" x14ac:dyDescent="0.2">
      <c r="D5697" s="57"/>
      <c r="E5697" s="58"/>
    </row>
    <row r="5698" spans="4:5" s="45" customFormat="1" ht="14.25" hidden="1" x14ac:dyDescent="0.2">
      <c r="D5698" s="57"/>
      <c r="E5698" s="58"/>
    </row>
    <row r="5699" spans="4:5" s="45" customFormat="1" ht="14.25" hidden="1" x14ac:dyDescent="0.2">
      <c r="D5699" s="57"/>
      <c r="E5699" s="58"/>
    </row>
    <row r="5700" spans="4:5" s="45" customFormat="1" ht="14.25" hidden="1" x14ac:dyDescent="0.2">
      <c r="D5700" s="57"/>
      <c r="E5700" s="58"/>
    </row>
    <row r="5701" spans="4:5" s="45" customFormat="1" ht="14.25" hidden="1" x14ac:dyDescent="0.2">
      <c r="D5701" s="57"/>
      <c r="E5701" s="58"/>
    </row>
    <row r="5702" spans="4:5" s="45" customFormat="1" ht="14.25" hidden="1" x14ac:dyDescent="0.2">
      <c r="D5702" s="57"/>
      <c r="E5702" s="58"/>
    </row>
    <row r="5703" spans="4:5" s="45" customFormat="1" ht="14.25" hidden="1" x14ac:dyDescent="0.2">
      <c r="D5703" s="57"/>
      <c r="E5703" s="58"/>
    </row>
    <row r="5704" spans="4:5" s="45" customFormat="1" ht="14.25" hidden="1" x14ac:dyDescent="0.2">
      <c r="D5704" s="57"/>
      <c r="E5704" s="58"/>
    </row>
    <row r="5705" spans="4:5" s="45" customFormat="1" ht="14.25" hidden="1" x14ac:dyDescent="0.2">
      <c r="D5705" s="57"/>
      <c r="E5705" s="58"/>
    </row>
    <row r="5706" spans="4:5" s="45" customFormat="1" ht="14.25" hidden="1" x14ac:dyDescent="0.2">
      <c r="D5706" s="57"/>
      <c r="E5706" s="58"/>
    </row>
    <row r="5707" spans="4:5" s="45" customFormat="1" ht="14.25" hidden="1" x14ac:dyDescent="0.2">
      <c r="D5707" s="57"/>
      <c r="E5707" s="58"/>
    </row>
    <row r="5708" spans="4:5" s="45" customFormat="1" ht="14.25" hidden="1" x14ac:dyDescent="0.2">
      <c r="D5708" s="57"/>
      <c r="E5708" s="58"/>
    </row>
    <row r="5709" spans="4:5" s="45" customFormat="1" ht="14.25" hidden="1" x14ac:dyDescent="0.2">
      <c r="D5709" s="57"/>
      <c r="E5709" s="58"/>
    </row>
    <row r="5710" spans="4:5" s="45" customFormat="1" ht="14.25" hidden="1" x14ac:dyDescent="0.2">
      <c r="D5710" s="57"/>
      <c r="E5710" s="58"/>
    </row>
    <row r="5711" spans="4:5" s="45" customFormat="1" ht="14.25" hidden="1" x14ac:dyDescent="0.2">
      <c r="D5711" s="57"/>
      <c r="E5711" s="58"/>
    </row>
    <row r="5712" spans="4:5" s="45" customFormat="1" ht="14.25" hidden="1" x14ac:dyDescent="0.2">
      <c r="D5712" s="57"/>
      <c r="E5712" s="58"/>
    </row>
    <row r="5713" spans="4:5" s="45" customFormat="1" ht="14.25" hidden="1" x14ac:dyDescent="0.2">
      <c r="D5713" s="57"/>
      <c r="E5713" s="58"/>
    </row>
    <row r="5714" spans="4:5" s="45" customFormat="1" ht="14.25" hidden="1" x14ac:dyDescent="0.2">
      <c r="D5714" s="57"/>
      <c r="E5714" s="58"/>
    </row>
    <row r="5715" spans="4:5" s="45" customFormat="1" ht="14.25" hidden="1" x14ac:dyDescent="0.2">
      <c r="D5715" s="57"/>
      <c r="E5715" s="58"/>
    </row>
    <row r="5716" spans="4:5" s="45" customFormat="1" ht="14.25" hidden="1" x14ac:dyDescent="0.2">
      <c r="D5716" s="57"/>
      <c r="E5716" s="58"/>
    </row>
    <row r="5717" spans="4:5" s="45" customFormat="1" ht="14.25" hidden="1" x14ac:dyDescent="0.2">
      <c r="D5717" s="57"/>
      <c r="E5717" s="58"/>
    </row>
    <row r="5718" spans="4:5" s="45" customFormat="1" ht="14.25" hidden="1" x14ac:dyDescent="0.2">
      <c r="D5718" s="57"/>
      <c r="E5718" s="58"/>
    </row>
    <row r="5719" spans="4:5" s="45" customFormat="1" ht="14.25" hidden="1" x14ac:dyDescent="0.2">
      <c r="D5719" s="57"/>
      <c r="E5719" s="58"/>
    </row>
    <row r="5720" spans="4:5" s="45" customFormat="1" ht="14.25" hidden="1" x14ac:dyDescent="0.2">
      <c r="D5720" s="57"/>
      <c r="E5720" s="58"/>
    </row>
    <row r="5721" spans="4:5" s="45" customFormat="1" ht="14.25" hidden="1" x14ac:dyDescent="0.2">
      <c r="D5721" s="57"/>
      <c r="E5721" s="58"/>
    </row>
    <row r="5722" spans="4:5" s="45" customFormat="1" ht="14.25" hidden="1" x14ac:dyDescent="0.2">
      <c r="D5722" s="57"/>
      <c r="E5722" s="58"/>
    </row>
    <row r="5723" spans="4:5" s="45" customFormat="1" ht="14.25" hidden="1" x14ac:dyDescent="0.2">
      <c r="D5723" s="57"/>
      <c r="E5723" s="58"/>
    </row>
    <row r="5724" spans="4:5" s="45" customFormat="1" ht="14.25" hidden="1" x14ac:dyDescent="0.2">
      <c r="D5724" s="57"/>
      <c r="E5724" s="58"/>
    </row>
    <row r="5725" spans="4:5" s="45" customFormat="1" ht="14.25" hidden="1" x14ac:dyDescent="0.2">
      <c r="D5725" s="57"/>
      <c r="E5725" s="58"/>
    </row>
    <row r="5726" spans="4:5" s="45" customFormat="1" ht="14.25" hidden="1" x14ac:dyDescent="0.2">
      <c r="D5726" s="57"/>
      <c r="E5726" s="58"/>
    </row>
    <row r="5727" spans="4:5" s="45" customFormat="1" ht="14.25" hidden="1" x14ac:dyDescent="0.2">
      <c r="D5727" s="57"/>
      <c r="E5727" s="58"/>
    </row>
    <row r="5728" spans="4:5" s="45" customFormat="1" ht="14.25" hidden="1" x14ac:dyDescent="0.2">
      <c r="D5728" s="57"/>
      <c r="E5728" s="58"/>
    </row>
    <row r="5729" spans="4:5" s="45" customFormat="1" ht="14.25" hidden="1" x14ac:dyDescent="0.2">
      <c r="D5729" s="57"/>
      <c r="E5729" s="58"/>
    </row>
    <row r="5730" spans="4:5" s="45" customFormat="1" ht="14.25" hidden="1" x14ac:dyDescent="0.2">
      <c r="D5730" s="57"/>
      <c r="E5730" s="58"/>
    </row>
    <row r="5731" spans="4:5" s="45" customFormat="1" ht="14.25" hidden="1" x14ac:dyDescent="0.2">
      <c r="D5731" s="57"/>
      <c r="E5731" s="58"/>
    </row>
    <row r="5732" spans="4:5" s="45" customFormat="1" ht="14.25" hidden="1" x14ac:dyDescent="0.2">
      <c r="D5732" s="57"/>
      <c r="E5732" s="58"/>
    </row>
    <row r="5733" spans="4:5" s="45" customFormat="1" ht="14.25" hidden="1" x14ac:dyDescent="0.2">
      <c r="D5733" s="57"/>
      <c r="E5733" s="58"/>
    </row>
    <row r="5734" spans="4:5" s="45" customFormat="1" ht="14.25" hidden="1" x14ac:dyDescent="0.2">
      <c r="D5734" s="57"/>
      <c r="E5734" s="58"/>
    </row>
    <row r="5735" spans="4:5" s="45" customFormat="1" ht="14.25" hidden="1" x14ac:dyDescent="0.2">
      <c r="D5735" s="57"/>
      <c r="E5735" s="58"/>
    </row>
    <row r="5736" spans="4:5" s="45" customFormat="1" ht="14.25" hidden="1" x14ac:dyDescent="0.2">
      <c r="D5736" s="57"/>
      <c r="E5736" s="58"/>
    </row>
    <row r="5737" spans="4:5" s="45" customFormat="1" ht="14.25" hidden="1" x14ac:dyDescent="0.2">
      <c r="D5737" s="57"/>
      <c r="E5737" s="58"/>
    </row>
    <row r="5738" spans="4:5" s="45" customFormat="1" ht="14.25" hidden="1" x14ac:dyDescent="0.2">
      <c r="D5738" s="57"/>
      <c r="E5738" s="58"/>
    </row>
    <row r="5739" spans="4:5" s="45" customFormat="1" ht="14.25" hidden="1" x14ac:dyDescent="0.2">
      <c r="D5739" s="57"/>
      <c r="E5739" s="58"/>
    </row>
    <row r="5740" spans="4:5" s="45" customFormat="1" ht="14.25" hidden="1" x14ac:dyDescent="0.2">
      <c r="D5740" s="57"/>
      <c r="E5740" s="58"/>
    </row>
    <row r="5741" spans="4:5" s="45" customFormat="1" ht="14.25" hidden="1" x14ac:dyDescent="0.2">
      <c r="D5741" s="57"/>
      <c r="E5741" s="58"/>
    </row>
    <row r="5742" spans="4:5" s="45" customFormat="1" ht="14.25" hidden="1" x14ac:dyDescent="0.2">
      <c r="D5742" s="57"/>
      <c r="E5742" s="58"/>
    </row>
    <row r="5743" spans="4:5" s="45" customFormat="1" ht="14.25" hidden="1" x14ac:dyDescent="0.2">
      <c r="D5743" s="57"/>
      <c r="E5743" s="58"/>
    </row>
    <row r="5744" spans="4:5" s="45" customFormat="1" ht="14.25" hidden="1" x14ac:dyDescent="0.2">
      <c r="D5744" s="57"/>
      <c r="E5744" s="58"/>
    </row>
    <row r="5745" spans="4:5" s="45" customFormat="1" ht="14.25" hidden="1" x14ac:dyDescent="0.2">
      <c r="D5745" s="57"/>
      <c r="E5745" s="58"/>
    </row>
    <row r="5746" spans="4:5" s="45" customFormat="1" ht="14.25" hidden="1" x14ac:dyDescent="0.2">
      <c r="D5746" s="57"/>
      <c r="E5746" s="58"/>
    </row>
    <row r="5747" spans="4:5" s="45" customFormat="1" ht="14.25" hidden="1" x14ac:dyDescent="0.2">
      <c r="D5747" s="57"/>
      <c r="E5747" s="58"/>
    </row>
    <row r="5748" spans="4:5" s="45" customFormat="1" ht="14.25" hidden="1" x14ac:dyDescent="0.2">
      <c r="D5748" s="57"/>
      <c r="E5748" s="58"/>
    </row>
    <row r="5749" spans="4:5" s="45" customFormat="1" ht="14.25" hidden="1" x14ac:dyDescent="0.2">
      <c r="D5749" s="57"/>
      <c r="E5749" s="58"/>
    </row>
    <row r="5750" spans="4:5" s="45" customFormat="1" ht="14.25" hidden="1" x14ac:dyDescent="0.2">
      <c r="D5750" s="57"/>
      <c r="E5750" s="58"/>
    </row>
    <row r="5751" spans="4:5" s="45" customFormat="1" ht="14.25" hidden="1" x14ac:dyDescent="0.2">
      <c r="D5751" s="57"/>
      <c r="E5751" s="58"/>
    </row>
    <row r="5752" spans="4:5" s="45" customFormat="1" ht="14.25" hidden="1" x14ac:dyDescent="0.2">
      <c r="D5752" s="57"/>
      <c r="E5752" s="58"/>
    </row>
    <row r="5753" spans="4:5" s="45" customFormat="1" ht="14.25" hidden="1" x14ac:dyDescent="0.2">
      <c r="D5753" s="57"/>
      <c r="E5753" s="58"/>
    </row>
    <row r="5754" spans="4:5" s="45" customFormat="1" ht="14.25" hidden="1" x14ac:dyDescent="0.2">
      <c r="D5754" s="57"/>
      <c r="E5754" s="58"/>
    </row>
    <row r="5755" spans="4:5" s="45" customFormat="1" ht="14.25" hidden="1" x14ac:dyDescent="0.2">
      <c r="D5755" s="57"/>
      <c r="E5755" s="58"/>
    </row>
    <row r="5756" spans="4:5" s="45" customFormat="1" ht="14.25" hidden="1" x14ac:dyDescent="0.2">
      <c r="D5756" s="57"/>
      <c r="E5756" s="58"/>
    </row>
    <row r="5757" spans="4:5" s="45" customFormat="1" ht="14.25" hidden="1" x14ac:dyDescent="0.2">
      <c r="D5757" s="57"/>
      <c r="E5757" s="58"/>
    </row>
    <row r="5758" spans="4:5" s="45" customFormat="1" ht="14.25" hidden="1" x14ac:dyDescent="0.2">
      <c r="D5758" s="57"/>
      <c r="E5758" s="58"/>
    </row>
    <row r="5759" spans="4:5" s="45" customFormat="1" ht="14.25" hidden="1" x14ac:dyDescent="0.2">
      <c r="D5759" s="57"/>
      <c r="E5759" s="58"/>
    </row>
    <row r="5760" spans="4:5" s="45" customFormat="1" ht="14.25" hidden="1" x14ac:dyDescent="0.2">
      <c r="D5760" s="57"/>
      <c r="E5760" s="58"/>
    </row>
    <row r="5761" spans="4:5" s="45" customFormat="1" ht="14.25" hidden="1" x14ac:dyDescent="0.2">
      <c r="D5761" s="57"/>
      <c r="E5761" s="58"/>
    </row>
    <row r="5762" spans="4:5" s="45" customFormat="1" ht="14.25" hidden="1" x14ac:dyDescent="0.2">
      <c r="D5762" s="57"/>
      <c r="E5762" s="58"/>
    </row>
    <row r="5763" spans="4:5" s="45" customFormat="1" ht="14.25" hidden="1" x14ac:dyDescent="0.2">
      <c r="D5763" s="57"/>
      <c r="E5763" s="58"/>
    </row>
    <row r="5764" spans="4:5" s="45" customFormat="1" ht="14.25" hidden="1" x14ac:dyDescent="0.2">
      <c r="D5764" s="57"/>
      <c r="E5764" s="58"/>
    </row>
    <row r="5765" spans="4:5" s="45" customFormat="1" ht="14.25" hidden="1" x14ac:dyDescent="0.2">
      <c r="D5765" s="57"/>
      <c r="E5765" s="58"/>
    </row>
    <row r="5766" spans="4:5" s="45" customFormat="1" ht="14.25" hidden="1" x14ac:dyDescent="0.2">
      <c r="D5766" s="57"/>
      <c r="E5766" s="58"/>
    </row>
    <row r="5767" spans="4:5" s="45" customFormat="1" ht="14.25" hidden="1" x14ac:dyDescent="0.2">
      <c r="D5767" s="57"/>
      <c r="E5767" s="58"/>
    </row>
    <row r="5768" spans="4:5" s="45" customFormat="1" ht="14.25" hidden="1" x14ac:dyDescent="0.2">
      <c r="D5768" s="57"/>
      <c r="E5768" s="58"/>
    </row>
    <row r="5769" spans="4:5" s="45" customFormat="1" ht="14.25" hidden="1" x14ac:dyDescent="0.2">
      <c r="D5769" s="57"/>
      <c r="E5769" s="58"/>
    </row>
    <row r="5770" spans="4:5" s="45" customFormat="1" ht="14.25" hidden="1" x14ac:dyDescent="0.2">
      <c r="D5770" s="57"/>
      <c r="E5770" s="58"/>
    </row>
    <row r="5771" spans="4:5" s="45" customFormat="1" ht="14.25" hidden="1" x14ac:dyDescent="0.2">
      <c r="D5771" s="57"/>
      <c r="E5771" s="58"/>
    </row>
    <row r="5772" spans="4:5" s="45" customFormat="1" ht="14.25" hidden="1" x14ac:dyDescent="0.2">
      <c r="D5772" s="57"/>
      <c r="E5772" s="58"/>
    </row>
    <row r="5773" spans="4:5" s="45" customFormat="1" ht="14.25" hidden="1" x14ac:dyDescent="0.2">
      <c r="D5773" s="57"/>
      <c r="E5773" s="58"/>
    </row>
    <row r="5774" spans="4:5" s="45" customFormat="1" ht="14.25" hidden="1" x14ac:dyDescent="0.2">
      <c r="D5774" s="57"/>
      <c r="E5774" s="58"/>
    </row>
    <row r="5775" spans="4:5" s="45" customFormat="1" ht="14.25" hidden="1" x14ac:dyDescent="0.2">
      <c r="D5775" s="57"/>
      <c r="E5775" s="58"/>
    </row>
    <row r="5776" spans="4:5" s="45" customFormat="1" ht="14.25" hidden="1" x14ac:dyDescent="0.2">
      <c r="D5776" s="57"/>
      <c r="E5776" s="58"/>
    </row>
    <row r="5777" spans="4:5" s="45" customFormat="1" ht="14.25" hidden="1" x14ac:dyDescent="0.2">
      <c r="D5777" s="57"/>
      <c r="E5777" s="58"/>
    </row>
    <row r="5778" spans="4:5" s="45" customFormat="1" ht="14.25" hidden="1" x14ac:dyDescent="0.2">
      <c r="D5778" s="57"/>
      <c r="E5778" s="58"/>
    </row>
    <row r="5779" spans="4:5" s="45" customFormat="1" ht="14.25" hidden="1" x14ac:dyDescent="0.2">
      <c r="D5779" s="57"/>
      <c r="E5779" s="58"/>
    </row>
    <row r="5780" spans="4:5" s="45" customFormat="1" ht="14.25" hidden="1" x14ac:dyDescent="0.2">
      <c r="D5780" s="57"/>
      <c r="E5780" s="58"/>
    </row>
    <row r="5781" spans="4:5" s="45" customFormat="1" ht="14.25" hidden="1" x14ac:dyDescent="0.2">
      <c r="D5781" s="57"/>
      <c r="E5781" s="58"/>
    </row>
    <row r="5782" spans="4:5" s="45" customFormat="1" ht="14.25" hidden="1" x14ac:dyDescent="0.2">
      <c r="D5782" s="57"/>
      <c r="E5782" s="58"/>
    </row>
    <row r="5783" spans="4:5" s="45" customFormat="1" ht="14.25" hidden="1" x14ac:dyDescent="0.2">
      <c r="D5783" s="57"/>
      <c r="E5783" s="58"/>
    </row>
    <row r="5784" spans="4:5" s="45" customFormat="1" ht="14.25" hidden="1" x14ac:dyDescent="0.2">
      <c r="D5784" s="57"/>
      <c r="E5784" s="58"/>
    </row>
    <row r="5785" spans="4:5" s="45" customFormat="1" ht="14.25" hidden="1" x14ac:dyDescent="0.2">
      <c r="D5785" s="57"/>
      <c r="E5785" s="58"/>
    </row>
    <row r="5786" spans="4:5" s="45" customFormat="1" ht="14.25" hidden="1" x14ac:dyDescent="0.2">
      <c r="D5786" s="57"/>
      <c r="E5786" s="58"/>
    </row>
    <row r="5787" spans="4:5" s="45" customFormat="1" ht="14.25" hidden="1" x14ac:dyDescent="0.2">
      <c r="D5787" s="57"/>
      <c r="E5787" s="58"/>
    </row>
    <row r="5788" spans="4:5" s="45" customFormat="1" ht="14.25" hidden="1" x14ac:dyDescent="0.2">
      <c r="D5788" s="57"/>
      <c r="E5788" s="58"/>
    </row>
    <row r="5789" spans="4:5" s="45" customFormat="1" ht="14.25" hidden="1" x14ac:dyDescent="0.2">
      <c r="D5789" s="57"/>
      <c r="E5789" s="58"/>
    </row>
    <row r="5790" spans="4:5" s="45" customFormat="1" ht="14.25" hidden="1" x14ac:dyDescent="0.2">
      <c r="D5790" s="57"/>
      <c r="E5790" s="58"/>
    </row>
    <row r="5791" spans="4:5" s="45" customFormat="1" ht="14.25" hidden="1" x14ac:dyDescent="0.2">
      <c r="D5791" s="57"/>
      <c r="E5791" s="58"/>
    </row>
    <row r="5792" spans="4:5" s="45" customFormat="1" ht="14.25" hidden="1" x14ac:dyDescent="0.2">
      <c r="D5792" s="57"/>
      <c r="E5792" s="58"/>
    </row>
    <row r="5793" spans="4:5" s="45" customFormat="1" ht="14.25" hidden="1" x14ac:dyDescent="0.2">
      <c r="D5793" s="57"/>
      <c r="E5793" s="58"/>
    </row>
    <row r="5794" spans="4:5" s="45" customFormat="1" ht="14.25" hidden="1" x14ac:dyDescent="0.2">
      <c r="D5794" s="57"/>
      <c r="E5794" s="58"/>
    </row>
    <row r="5795" spans="4:5" s="45" customFormat="1" ht="14.25" hidden="1" x14ac:dyDescent="0.2">
      <c r="D5795" s="57"/>
      <c r="E5795" s="58"/>
    </row>
    <row r="5796" spans="4:5" s="45" customFormat="1" ht="14.25" hidden="1" x14ac:dyDescent="0.2">
      <c r="D5796" s="57"/>
      <c r="E5796" s="58"/>
    </row>
    <row r="5797" spans="4:5" s="45" customFormat="1" ht="14.25" hidden="1" x14ac:dyDescent="0.2">
      <c r="D5797" s="57"/>
      <c r="E5797" s="58"/>
    </row>
    <row r="5798" spans="4:5" s="45" customFormat="1" ht="14.25" hidden="1" x14ac:dyDescent="0.2">
      <c r="D5798" s="57"/>
      <c r="E5798" s="58"/>
    </row>
    <row r="5799" spans="4:5" s="45" customFormat="1" ht="14.25" hidden="1" x14ac:dyDescent="0.2">
      <c r="D5799" s="57"/>
      <c r="E5799" s="58"/>
    </row>
    <row r="5800" spans="4:5" s="45" customFormat="1" ht="14.25" hidden="1" x14ac:dyDescent="0.2">
      <c r="D5800" s="57"/>
      <c r="E5800" s="58"/>
    </row>
    <row r="5801" spans="4:5" s="45" customFormat="1" ht="14.25" hidden="1" x14ac:dyDescent="0.2">
      <c r="D5801" s="57"/>
      <c r="E5801" s="58"/>
    </row>
    <row r="5802" spans="4:5" s="45" customFormat="1" ht="14.25" hidden="1" x14ac:dyDescent="0.2">
      <c r="D5802" s="57"/>
      <c r="E5802" s="58"/>
    </row>
    <row r="5803" spans="4:5" s="45" customFormat="1" ht="14.25" hidden="1" x14ac:dyDescent="0.2">
      <c r="D5803" s="57"/>
      <c r="E5803" s="58"/>
    </row>
    <row r="5804" spans="4:5" s="45" customFormat="1" ht="14.25" hidden="1" x14ac:dyDescent="0.2">
      <c r="D5804" s="57"/>
      <c r="E5804" s="58"/>
    </row>
    <row r="5805" spans="4:5" s="45" customFormat="1" ht="14.25" hidden="1" x14ac:dyDescent="0.2">
      <c r="D5805" s="57"/>
      <c r="E5805" s="58"/>
    </row>
    <row r="5806" spans="4:5" s="45" customFormat="1" ht="14.25" hidden="1" x14ac:dyDescent="0.2">
      <c r="D5806" s="57"/>
      <c r="E5806" s="58"/>
    </row>
    <row r="5807" spans="4:5" s="45" customFormat="1" ht="14.25" hidden="1" x14ac:dyDescent="0.2">
      <c r="D5807" s="57"/>
      <c r="E5807" s="58"/>
    </row>
    <row r="5808" spans="4:5" s="45" customFormat="1" ht="14.25" hidden="1" x14ac:dyDescent="0.2">
      <c r="D5808" s="57"/>
      <c r="E5808" s="58"/>
    </row>
    <row r="5809" spans="4:5" s="45" customFormat="1" ht="14.25" hidden="1" x14ac:dyDescent="0.2">
      <c r="D5809" s="57"/>
      <c r="E5809" s="58"/>
    </row>
    <row r="5810" spans="4:5" s="45" customFormat="1" ht="14.25" hidden="1" x14ac:dyDescent="0.2">
      <c r="D5810" s="57"/>
      <c r="E5810" s="58"/>
    </row>
    <row r="5811" spans="4:5" s="45" customFormat="1" ht="14.25" hidden="1" x14ac:dyDescent="0.2">
      <c r="D5811" s="57"/>
      <c r="E5811" s="58"/>
    </row>
    <row r="5812" spans="4:5" s="45" customFormat="1" ht="14.25" hidden="1" x14ac:dyDescent="0.2">
      <c r="D5812" s="57"/>
      <c r="E5812" s="58"/>
    </row>
    <row r="5813" spans="4:5" s="45" customFormat="1" ht="14.25" hidden="1" x14ac:dyDescent="0.2">
      <c r="D5813" s="57"/>
      <c r="E5813" s="58"/>
    </row>
    <row r="5814" spans="4:5" s="45" customFormat="1" ht="14.25" hidden="1" x14ac:dyDescent="0.2">
      <c r="D5814" s="57"/>
      <c r="E5814" s="58"/>
    </row>
    <row r="5815" spans="4:5" s="45" customFormat="1" ht="14.25" hidden="1" x14ac:dyDescent="0.2">
      <c r="D5815" s="57"/>
      <c r="E5815" s="58"/>
    </row>
    <row r="5816" spans="4:5" s="45" customFormat="1" ht="14.25" hidden="1" x14ac:dyDescent="0.2">
      <c r="D5816" s="57"/>
      <c r="E5816" s="58"/>
    </row>
    <row r="5817" spans="4:5" s="45" customFormat="1" ht="14.25" hidden="1" x14ac:dyDescent="0.2">
      <c r="D5817" s="57"/>
      <c r="E5817" s="58"/>
    </row>
    <row r="5818" spans="4:5" s="45" customFormat="1" ht="14.25" hidden="1" x14ac:dyDescent="0.2">
      <c r="D5818" s="57"/>
      <c r="E5818" s="58"/>
    </row>
    <row r="5819" spans="4:5" s="45" customFormat="1" ht="14.25" hidden="1" x14ac:dyDescent="0.2">
      <c r="D5819" s="57"/>
      <c r="E5819" s="58"/>
    </row>
    <row r="5820" spans="4:5" s="45" customFormat="1" ht="14.25" hidden="1" x14ac:dyDescent="0.2">
      <c r="D5820" s="57"/>
      <c r="E5820" s="58"/>
    </row>
    <row r="5821" spans="4:5" s="45" customFormat="1" ht="14.25" hidden="1" x14ac:dyDescent="0.2">
      <c r="D5821" s="57"/>
      <c r="E5821" s="58"/>
    </row>
    <row r="5822" spans="4:5" s="45" customFormat="1" ht="14.25" hidden="1" x14ac:dyDescent="0.2">
      <c r="D5822" s="57"/>
      <c r="E5822" s="58"/>
    </row>
    <row r="5823" spans="4:5" s="45" customFormat="1" ht="14.25" hidden="1" x14ac:dyDescent="0.2">
      <c r="D5823" s="57"/>
      <c r="E5823" s="58"/>
    </row>
    <row r="5824" spans="4:5" s="45" customFormat="1" ht="14.25" hidden="1" x14ac:dyDescent="0.2">
      <c r="D5824" s="57"/>
      <c r="E5824" s="58"/>
    </row>
    <row r="5825" spans="4:5" s="45" customFormat="1" ht="14.25" hidden="1" x14ac:dyDescent="0.2">
      <c r="D5825" s="57"/>
      <c r="E5825" s="58"/>
    </row>
    <row r="5826" spans="4:5" s="45" customFormat="1" ht="14.25" hidden="1" x14ac:dyDescent="0.2">
      <c r="D5826" s="57"/>
      <c r="E5826" s="58"/>
    </row>
    <row r="5827" spans="4:5" s="45" customFormat="1" ht="14.25" hidden="1" x14ac:dyDescent="0.2">
      <c r="D5827" s="57"/>
      <c r="E5827" s="58"/>
    </row>
    <row r="5828" spans="4:5" s="45" customFormat="1" ht="14.25" hidden="1" x14ac:dyDescent="0.2">
      <c r="D5828" s="57"/>
      <c r="E5828" s="58"/>
    </row>
    <row r="5829" spans="4:5" s="45" customFormat="1" ht="14.25" hidden="1" x14ac:dyDescent="0.2">
      <c r="D5829" s="57"/>
      <c r="E5829" s="58"/>
    </row>
    <row r="5830" spans="4:5" s="45" customFormat="1" ht="14.25" hidden="1" x14ac:dyDescent="0.2">
      <c r="D5830" s="57"/>
      <c r="E5830" s="58"/>
    </row>
    <row r="5831" spans="4:5" s="45" customFormat="1" ht="14.25" hidden="1" x14ac:dyDescent="0.2">
      <c r="D5831" s="57"/>
      <c r="E5831" s="58"/>
    </row>
    <row r="5832" spans="4:5" s="45" customFormat="1" ht="14.25" hidden="1" x14ac:dyDescent="0.2">
      <c r="D5832" s="57"/>
      <c r="E5832" s="58"/>
    </row>
    <row r="5833" spans="4:5" s="45" customFormat="1" ht="14.25" hidden="1" x14ac:dyDescent="0.2">
      <c r="D5833" s="57"/>
      <c r="E5833" s="58"/>
    </row>
    <row r="5834" spans="4:5" s="45" customFormat="1" ht="14.25" hidden="1" x14ac:dyDescent="0.2">
      <c r="D5834" s="57"/>
      <c r="E5834" s="58"/>
    </row>
    <row r="5835" spans="4:5" s="45" customFormat="1" ht="14.25" hidden="1" x14ac:dyDescent="0.2">
      <c r="D5835" s="57"/>
      <c r="E5835" s="58"/>
    </row>
    <row r="5836" spans="4:5" s="45" customFormat="1" ht="14.25" hidden="1" x14ac:dyDescent="0.2">
      <c r="D5836" s="57"/>
      <c r="E5836" s="58"/>
    </row>
    <row r="5837" spans="4:5" s="45" customFormat="1" ht="14.25" hidden="1" x14ac:dyDescent="0.2">
      <c r="D5837" s="57"/>
      <c r="E5837" s="58"/>
    </row>
    <row r="5838" spans="4:5" s="45" customFormat="1" ht="14.25" hidden="1" x14ac:dyDescent="0.2">
      <c r="D5838" s="57"/>
      <c r="E5838" s="58"/>
    </row>
    <row r="5839" spans="4:5" s="45" customFormat="1" ht="14.25" hidden="1" x14ac:dyDescent="0.2">
      <c r="D5839" s="57"/>
      <c r="E5839" s="58"/>
    </row>
    <row r="5840" spans="4:5" s="45" customFormat="1" ht="14.25" hidden="1" x14ac:dyDescent="0.2">
      <c r="D5840" s="57"/>
      <c r="E5840" s="58"/>
    </row>
    <row r="5841" spans="4:5" s="45" customFormat="1" ht="14.25" hidden="1" x14ac:dyDescent="0.2">
      <c r="D5841" s="57"/>
      <c r="E5841" s="58"/>
    </row>
    <row r="5842" spans="4:5" s="45" customFormat="1" ht="14.25" hidden="1" x14ac:dyDescent="0.2">
      <c r="D5842" s="57"/>
      <c r="E5842" s="58"/>
    </row>
    <row r="5843" spans="4:5" s="45" customFormat="1" ht="14.25" hidden="1" x14ac:dyDescent="0.2">
      <c r="D5843" s="57"/>
      <c r="E5843" s="58"/>
    </row>
    <row r="5844" spans="4:5" s="45" customFormat="1" ht="14.25" hidden="1" x14ac:dyDescent="0.2">
      <c r="D5844" s="57"/>
      <c r="E5844" s="58"/>
    </row>
    <row r="5845" spans="4:5" s="45" customFormat="1" ht="14.25" hidden="1" x14ac:dyDescent="0.2">
      <c r="D5845" s="57"/>
      <c r="E5845" s="58"/>
    </row>
    <row r="5846" spans="4:5" s="45" customFormat="1" ht="14.25" hidden="1" x14ac:dyDescent="0.2">
      <c r="D5846" s="57"/>
      <c r="E5846" s="58"/>
    </row>
    <row r="5847" spans="4:5" s="45" customFormat="1" ht="14.25" hidden="1" x14ac:dyDescent="0.2">
      <c r="D5847" s="57"/>
      <c r="E5847" s="58"/>
    </row>
    <row r="5848" spans="4:5" s="45" customFormat="1" ht="14.25" hidden="1" x14ac:dyDescent="0.2">
      <c r="D5848" s="57"/>
      <c r="E5848" s="58"/>
    </row>
    <row r="5849" spans="4:5" s="45" customFormat="1" ht="14.25" hidden="1" x14ac:dyDescent="0.2">
      <c r="D5849" s="57"/>
      <c r="E5849" s="58"/>
    </row>
    <row r="5850" spans="4:5" s="45" customFormat="1" ht="14.25" hidden="1" x14ac:dyDescent="0.2">
      <c r="D5850" s="57"/>
      <c r="E5850" s="58"/>
    </row>
    <row r="5851" spans="4:5" s="45" customFormat="1" ht="14.25" hidden="1" x14ac:dyDescent="0.2">
      <c r="D5851" s="57"/>
      <c r="E5851" s="58"/>
    </row>
    <row r="5852" spans="4:5" s="45" customFormat="1" ht="14.25" hidden="1" x14ac:dyDescent="0.2">
      <c r="D5852" s="57"/>
      <c r="E5852" s="58"/>
    </row>
    <row r="5853" spans="4:5" s="45" customFormat="1" ht="14.25" hidden="1" x14ac:dyDescent="0.2">
      <c r="D5853" s="57"/>
      <c r="E5853" s="58"/>
    </row>
    <row r="5854" spans="4:5" s="45" customFormat="1" ht="14.25" hidden="1" x14ac:dyDescent="0.2">
      <c r="D5854" s="57"/>
      <c r="E5854" s="58"/>
    </row>
    <row r="5855" spans="4:5" s="45" customFormat="1" ht="14.25" hidden="1" x14ac:dyDescent="0.2">
      <c r="D5855" s="57"/>
      <c r="E5855" s="58"/>
    </row>
    <row r="5856" spans="4:5" s="45" customFormat="1" ht="14.25" hidden="1" x14ac:dyDescent="0.2">
      <c r="D5856" s="57"/>
      <c r="E5856" s="58"/>
    </row>
    <row r="5857" spans="4:5" s="45" customFormat="1" ht="14.25" hidden="1" x14ac:dyDescent="0.2">
      <c r="D5857" s="57"/>
      <c r="E5857" s="58"/>
    </row>
    <row r="5858" spans="4:5" s="45" customFormat="1" ht="14.25" hidden="1" x14ac:dyDescent="0.2">
      <c r="D5858" s="57"/>
      <c r="E5858" s="58"/>
    </row>
    <row r="5859" spans="4:5" s="45" customFormat="1" ht="14.25" hidden="1" x14ac:dyDescent="0.2">
      <c r="D5859" s="57"/>
      <c r="E5859" s="58"/>
    </row>
    <row r="5860" spans="4:5" s="45" customFormat="1" ht="14.25" hidden="1" x14ac:dyDescent="0.2">
      <c r="D5860" s="57"/>
      <c r="E5860" s="58"/>
    </row>
    <row r="5861" spans="4:5" s="45" customFormat="1" ht="14.25" hidden="1" x14ac:dyDescent="0.2">
      <c r="D5861" s="57"/>
      <c r="E5861" s="58"/>
    </row>
    <row r="5862" spans="4:5" s="45" customFormat="1" ht="14.25" hidden="1" x14ac:dyDescent="0.2">
      <c r="D5862" s="57"/>
      <c r="E5862" s="58"/>
    </row>
    <row r="5863" spans="4:5" s="45" customFormat="1" ht="14.25" hidden="1" x14ac:dyDescent="0.2">
      <c r="D5863" s="57"/>
      <c r="E5863" s="58"/>
    </row>
    <row r="5864" spans="4:5" s="45" customFormat="1" ht="14.25" hidden="1" x14ac:dyDescent="0.2">
      <c r="D5864" s="57"/>
      <c r="E5864" s="58"/>
    </row>
    <row r="5865" spans="4:5" s="45" customFormat="1" ht="14.25" hidden="1" x14ac:dyDescent="0.2">
      <c r="D5865" s="57"/>
      <c r="E5865" s="58"/>
    </row>
    <row r="5866" spans="4:5" s="45" customFormat="1" ht="14.25" hidden="1" x14ac:dyDescent="0.2">
      <c r="D5866" s="57"/>
      <c r="E5866" s="58"/>
    </row>
    <row r="5867" spans="4:5" s="45" customFormat="1" ht="14.25" hidden="1" x14ac:dyDescent="0.2">
      <c r="D5867" s="57"/>
      <c r="E5867" s="58"/>
    </row>
    <row r="5868" spans="4:5" s="45" customFormat="1" ht="14.25" hidden="1" x14ac:dyDescent="0.2">
      <c r="D5868" s="57"/>
      <c r="E5868" s="58"/>
    </row>
    <row r="5869" spans="4:5" s="45" customFormat="1" ht="14.25" hidden="1" x14ac:dyDescent="0.2">
      <c r="D5869" s="57"/>
      <c r="E5869" s="58"/>
    </row>
    <row r="5870" spans="4:5" s="45" customFormat="1" ht="14.25" hidden="1" x14ac:dyDescent="0.2">
      <c r="D5870" s="57"/>
      <c r="E5870" s="58"/>
    </row>
    <row r="5871" spans="4:5" s="45" customFormat="1" ht="14.25" hidden="1" x14ac:dyDescent="0.2">
      <c r="D5871" s="57"/>
      <c r="E5871" s="58"/>
    </row>
    <row r="5872" spans="4:5" s="45" customFormat="1" ht="14.25" hidden="1" x14ac:dyDescent="0.2">
      <c r="D5872" s="57"/>
      <c r="E5872" s="58"/>
    </row>
    <row r="5873" spans="4:5" s="45" customFormat="1" ht="14.25" hidden="1" x14ac:dyDescent="0.2">
      <c r="D5873" s="57"/>
      <c r="E5873" s="58"/>
    </row>
    <row r="5874" spans="4:5" s="45" customFormat="1" ht="14.25" hidden="1" x14ac:dyDescent="0.2">
      <c r="D5874" s="57"/>
      <c r="E5874" s="58"/>
    </row>
    <row r="5875" spans="4:5" s="45" customFormat="1" ht="14.25" hidden="1" x14ac:dyDescent="0.2">
      <c r="D5875" s="57"/>
      <c r="E5875" s="58"/>
    </row>
    <row r="5876" spans="4:5" s="45" customFormat="1" ht="14.25" hidden="1" x14ac:dyDescent="0.2">
      <c r="D5876" s="57"/>
      <c r="E5876" s="58"/>
    </row>
    <row r="5877" spans="4:5" s="45" customFormat="1" ht="14.25" hidden="1" x14ac:dyDescent="0.2">
      <c r="D5877" s="57"/>
      <c r="E5877" s="58"/>
    </row>
    <row r="5878" spans="4:5" s="45" customFormat="1" ht="14.25" hidden="1" x14ac:dyDescent="0.2">
      <c r="D5878" s="57"/>
      <c r="E5878" s="58"/>
    </row>
    <row r="5879" spans="4:5" s="45" customFormat="1" ht="14.25" hidden="1" x14ac:dyDescent="0.2">
      <c r="D5879" s="57"/>
      <c r="E5879" s="58"/>
    </row>
    <row r="5880" spans="4:5" s="45" customFormat="1" ht="14.25" hidden="1" x14ac:dyDescent="0.2">
      <c r="D5880" s="57"/>
      <c r="E5880" s="58"/>
    </row>
    <row r="5881" spans="4:5" s="45" customFormat="1" ht="14.25" hidden="1" x14ac:dyDescent="0.2">
      <c r="D5881" s="57"/>
      <c r="E5881" s="58"/>
    </row>
    <row r="5882" spans="4:5" s="45" customFormat="1" ht="14.25" hidden="1" x14ac:dyDescent="0.2">
      <c r="D5882" s="57"/>
      <c r="E5882" s="58"/>
    </row>
    <row r="5883" spans="4:5" s="45" customFormat="1" ht="14.25" hidden="1" x14ac:dyDescent="0.2">
      <c r="D5883" s="57"/>
      <c r="E5883" s="58"/>
    </row>
    <row r="5884" spans="4:5" s="45" customFormat="1" ht="14.25" hidden="1" x14ac:dyDescent="0.2">
      <c r="D5884" s="57"/>
      <c r="E5884" s="58"/>
    </row>
    <row r="5885" spans="4:5" s="45" customFormat="1" ht="14.25" hidden="1" x14ac:dyDescent="0.2">
      <c r="D5885" s="57"/>
      <c r="E5885" s="58"/>
    </row>
    <row r="5886" spans="4:5" s="45" customFormat="1" ht="14.25" hidden="1" x14ac:dyDescent="0.2">
      <c r="D5886" s="57"/>
      <c r="E5886" s="58"/>
    </row>
    <row r="5887" spans="4:5" s="45" customFormat="1" ht="14.25" hidden="1" x14ac:dyDescent="0.2">
      <c r="D5887" s="57"/>
      <c r="E5887" s="58"/>
    </row>
    <row r="5888" spans="4:5" s="45" customFormat="1" ht="14.25" hidden="1" x14ac:dyDescent="0.2">
      <c r="D5888" s="57"/>
      <c r="E5888" s="58"/>
    </row>
    <row r="5889" spans="4:5" s="45" customFormat="1" ht="14.25" hidden="1" x14ac:dyDescent="0.2">
      <c r="D5889" s="57"/>
      <c r="E5889" s="58"/>
    </row>
    <row r="5890" spans="4:5" s="45" customFormat="1" ht="14.25" hidden="1" x14ac:dyDescent="0.2">
      <c r="D5890" s="57"/>
      <c r="E5890" s="58"/>
    </row>
    <row r="5891" spans="4:5" s="45" customFormat="1" ht="14.25" hidden="1" x14ac:dyDescent="0.2">
      <c r="D5891" s="57"/>
      <c r="E5891" s="58"/>
    </row>
    <row r="5892" spans="4:5" s="45" customFormat="1" ht="14.25" hidden="1" x14ac:dyDescent="0.2">
      <c r="D5892" s="57"/>
      <c r="E5892" s="58"/>
    </row>
    <row r="5893" spans="4:5" s="45" customFormat="1" ht="14.25" hidden="1" x14ac:dyDescent="0.2">
      <c r="D5893" s="57"/>
      <c r="E5893" s="58"/>
    </row>
    <row r="5894" spans="4:5" s="45" customFormat="1" ht="14.25" hidden="1" x14ac:dyDescent="0.2">
      <c r="D5894" s="57"/>
      <c r="E5894" s="58"/>
    </row>
    <row r="5895" spans="4:5" s="45" customFormat="1" ht="14.25" hidden="1" x14ac:dyDescent="0.2">
      <c r="D5895" s="57"/>
      <c r="E5895" s="58"/>
    </row>
    <row r="5896" spans="4:5" s="45" customFormat="1" ht="14.25" hidden="1" x14ac:dyDescent="0.2">
      <c r="D5896" s="57"/>
      <c r="E5896" s="58"/>
    </row>
    <row r="5897" spans="4:5" s="45" customFormat="1" ht="14.25" hidden="1" x14ac:dyDescent="0.2">
      <c r="D5897" s="57"/>
      <c r="E5897" s="58"/>
    </row>
    <row r="5898" spans="4:5" s="45" customFormat="1" ht="14.25" hidden="1" x14ac:dyDescent="0.2">
      <c r="D5898" s="57"/>
      <c r="E5898" s="58"/>
    </row>
    <row r="5899" spans="4:5" s="45" customFormat="1" ht="14.25" hidden="1" x14ac:dyDescent="0.2">
      <c r="D5899" s="57"/>
      <c r="E5899" s="58"/>
    </row>
    <row r="5900" spans="4:5" s="45" customFormat="1" ht="14.25" hidden="1" x14ac:dyDescent="0.2">
      <c r="D5900" s="57"/>
      <c r="E5900" s="58"/>
    </row>
    <row r="5901" spans="4:5" s="45" customFormat="1" ht="14.25" hidden="1" x14ac:dyDescent="0.2">
      <c r="D5901" s="57"/>
      <c r="E5901" s="58"/>
    </row>
    <row r="5902" spans="4:5" s="45" customFormat="1" ht="14.25" hidden="1" x14ac:dyDescent="0.2">
      <c r="D5902" s="57"/>
      <c r="E5902" s="58"/>
    </row>
    <row r="5903" spans="4:5" s="45" customFormat="1" ht="14.25" hidden="1" x14ac:dyDescent="0.2">
      <c r="D5903" s="57"/>
      <c r="E5903" s="58"/>
    </row>
    <row r="5904" spans="4:5" s="45" customFormat="1" ht="14.25" hidden="1" x14ac:dyDescent="0.2">
      <c r="D5904" s="57"/>
      <c r="E5904" s="58"/>
    </row>
    <row r="5905" spans="4:5" s="45" customFormat="1" ht="14.25" hidden="1" x14ac:dyDescent="0.2">
      <c r="D5905" s="57"/>
      <c r="E5905" s="58"/>
    </row>
    <row r="5906" spans="4:5" s="45" customFormat="1" ht="14.25" hidden="1" x14ac:dyDescent="0.2">
      <c r="D5906" s="57"/>
      <c r="E5906" s="58"/>
    </row>
    <row r="5907" spans="4:5" s="45" customFormat="1" ht="14.25" hidden="1" x14ac:dyDescent="0.2">
      <c r="D5907" s="57"/>
      <c r="E5907" s="58"/>
    </row>
    <row r="5908" spans="4:5" s="45" customFormat="1" ht="14.25" hidden="1" x14ac:dyDescent="0.2">
      <c r="D5908" s="57"/>
      <c r="E5908" s="58"/>
    </row>
    <row r="5909" spans="4:5" s="45" customFormat="1" ht="14.25" hidden="1" x14ac:dyDescent="0.2">
      <c r="D5909" s="57"/>
      <c r="E5909" s="58"/>
    </row>
    <row r="5910" spans="4:5" s="45" customFormat="1" ht="14.25" hidden="1" x14ac:dyDescent="0.2">
      <c r="D5910" s="57"/>
      <c r="E5910" s="58"/>
    </row>
    <row r="5911" spans="4:5" s="45" customFormat="1" ht="14.25" hidden="1" x14ac:dyDescent="0.2">
      <c r="D5911" s="57"/>
      <c r="E5911" s="58"/>
    </row>
    <row r="5912" spans="4:5" s="45" customFormat="1" ht="14.25" hidden="1" x14ac:dyDescent="0.2">
      <c r="D5912" s="57"/>
      <c r="E5912" s="58"/>
    </row>
    <row r="5913" spans="4:5" s="45" customFormat="1" ht="14.25" hidden="1" x14ac:dyDescent="0.2">
      <c r="D5913" s="57"/>
      <c r="E5913" s="58"/>
    </row>
    <row r="5914" spans="4:5" s="45" customFormat="1" ht="14.25" hidden="1" x14ac:dyDescent="0.2">
      <c r="D5914" s="57"/>
      <c r="E5914" s="58"/>
    </row>
    <row r="5915" spans="4:5" s="45" customFormat="1" ht="14.25" hidden="1" x14ac:dyDescent="0.2">
      <c r="D5915" s="57"/>
      <c r="E5915" s="58"/>
    </row>
    <row r="5916" spans="4:5" s="45" customFormat="1" ht="14.25" hidden="1" x14ac:dyDescent="0.2">
      <c r="D5916" s="57"/>
      <c r="E5916" s="58"/>
    </row>
    <row r="5917" spans="4:5" s="45" customFormat="1" ht="14.25" hidden="1" x14ac:dyDescent="0.2">
      <c r="D5917" s="57"/>
      <c r="E5917" s="58"/>
    </row>
    <row r="5918" spans="4:5" s="45" customFormat="1" ht="14.25" hidden="1" x14ac:dyDescent="0.2">
      <c r="D5918" s="57"/>
      <c r="E5918" s="58"/>
    </row>
    <row r="5919" spans="4:5" s="45" customFormat="1" ht="14.25" hidden="1" x14ac:dyDescent="0.2">
      <c r="D5919" s="57"/>
      <c r="E5919" s="58"/>
    </row>
    <row r="5920" spans="4:5" s="45" customFormat="1" ht="14.25" hidden="1" x14ac:dyDescent="0.2">
      <c r="D5920" s="57"/>
      <c r="E5920" s="58"/>
    </row>
    <row r="5921" spans="4:5" s="45" customFormat="1" ht="14.25" hidden="1" x14ac:dyDescent="0.2">
      <c r="D5921" s="57"/>
      <c r="E5921" s="58"/>
    </row>
    <row r="5922" spans="4:5" s="45" customFormat="1" ht="14.25" hidden="1" x14ac:dyDescent="0.2">
      <c r="D5922" s="57"/>
      <c r="E5922" s="58"/>
    </row>
    <row r="5923" spans="4:5" s="45" customFormat="1" ht="14.25" hidden="1" x14ac:dyDescent="0.2">
      <c r="D5923" s="57"/>
      <c r="E5923" s="58"/>
    </row>
    <row r="5924" spans="4:5" s="45" customFormat="1" ht="14.25" hidden="1" x14ac:dyDescent="0.2">
      <c r="D5924" s="57"/>
      <c r="E5924" s="58"/>
    </row>
    <row r="5925" spans="4:5" s="45" customFormat="1" ht="14.25" hidden="1" x14ac:dyDescent="0.2">
      <c r="D5925" s="57"/>
      <c r="E5925" s="58"/>
    </row>
    <row r="5926" spans="4:5" s="45" customFormat="1" ht="14.25" hidden="1" x14ac:dyDescent="0.2">
      <c r="D5926" s="57"/>
      <c r="E5926" s="58"/>
    </row>
    <row r="5927" spans="4:5" s="45" customFormat="1" ht="14.25" hidden="1" x14ac:dyDescent="0.2">
      <c r="D5927" s="57"/>
      <c r="E5927" s="58"/>
    </row>
    <row r="5928" spans="4:5" s="45" customFormat="1" ht="14.25" hidden="1" x14ac:dyDescent="0.2">
      <c r="D5928" s="57"/>
      <c r="E5928" s="58"/>
    </row>
    <row r="5929" spans="4:5" s="45" customFormat="1" ht="14.25" hidden="1" x14ac:dyDescent="0.2">
      <c r="D5929" s="57"/>
      <c r="E5929" s="58"/>
    </row>
    <row r="5930" spans="4:5" s="45" customFormat="1" ht="14.25" hidden="1" x14ac:dyDescent="0.2">
      <c r="D5930" s="57"/>
      <c r="E5930" s="58"/>
    </row>
    <row r="5931" spans="4:5" s="45" customFormat="1" ht="14.25" hidden="1" x14ac:dyDescent="0.2">
      <c r="D5931" s="57"/>
      <c r="E5931" s="58"/>
    </row>
    <row r="5932" spans="4:5" s="45" customFormat="1" ht="14.25" hidden="1" x14ac:dyDescent="0.2">
      <c r="D5932" s="57"/>
      <c r="E5932" s="58"/>
    </row>
    <row r="5933" spans="4:5" s="45" customFormat="1" ht="14.25" hidden="1" x14ac:dyDescent="0.2">
      <c r="D5933" s="57"/>
      <c r="E5933" s="58"/>
    </row>
    <row r="5934" spans="4:5" s="45" customFormat="1" ht="14.25" hidden="1" x14ac:dyDescent="0.2">
      <c r="D5934" s="57"/>
      <c r="E5934" s="58"/>
    </row>
    <row r="5935" spans="4:5" s="45" customFormat="1" ht="14.25" hidden="1" x14ac:dyDescent="0.2">
      <c r="D5935" s="57"/>
      <c r="E5935" s="58"/>
    </row>
    <row r="5936" spans="4:5" s="45" customFormat="1" ht="14.25" hidden="1" x14ac:dyDescent="0.2">
      <c r="D5936" s="57"/>
      <c r="E5936" s="58"/>
    </row>
    <row r="5937" spans="4:5" s="45" customFormat="1" ht="14.25" hidden="1" x14ac:dyDescent="0.2">
      <c r="D5937" s="57"/>
      <c r="E5937" s="58"/>
    </row>
    <row r="5938" spans="4:5" s="45" customFormat="1" ht="14.25" hidden="1" x14ac:dyDescent="0.2">
      <c r="D5938" s="57"/>
      <c r="E5938" s="58"/>
    </row>
    <row r="5939" spans="4:5" s="45" customFormat="1" ht="14.25" hidden="1" x14ac:dyDescent="0.2">
      <c r="D5939" s="57"/>
      <c r="E5939" s="58"/>
    </row>
    <row r="5940" spans="4:5" s="45" customFormat="1" ht="14.25" hidden="1" x14ac:dyDescent="0.2">
      <c r="D5940" s="57"/>
      <c r="E5940" s="58"/>
    </row>
    <row r="5941" spans="4:5" s="45" customFormat="1" ht="14.25" hidden="1" x14ac:dyDescent="0.2">
      <c r="D5941" s="57"/>
      <c r="E5941" s="58"/>
    </row>
    <row r="5942" spans="4:5" s="45" customFormat="1" ht="14.25" hidden="1" x14ac:dyDescent="0.2">
      <c r="D5942" s="57"/>
      <c r="E5942" s="58"/>
    </row>
    <row r="5943" spans="4:5" s="45" customFormat="1" ht="14.25" hidden="1" x14ac:dyDescent="0.2">
      <c r="D5943" s="57"/>
      <c r="E5943" s="58"/>
    </row>
    <row r="5944" spans="4:5" s="45" customFormat="1" ht="14.25" hidden="1" x14ac:dyDescent="0.2">
      <c r="D5944" s="57"/>
      <c r="E5944" s="58"/>
    </row>
    <row r="5945" spans="4:5" s="45" customFormat="1" ht="14.25" hidden="1" x14ac:dyDescent="0.2">
      <c r="D5945" s="57"/>
      <c r="E5945" s="58"/>
    </row>
    <row r="5946" spans="4:5" s="45" customFormat="1" ht="14.25" hidden="1" x14ac:dyDescent="0.2">
      <c r="D5946" s="57"/>
      <c r="E5946" s="58"/>
    </row>
    <row r="5947" spans="4:5" s="45" customFormat="1" ht="14.25" hidden="1" x14ac:dyDescent="0.2">
      <c r="D5947" s="57"/>
      <c r="E5947" s="58"/>
    </row>
    <row r="5948" spans="4:5" s="45" customFormat="1" ht="14.25" hidden="1" x14ac:dyDescent="0.2">
      <c r="D5948" s="57"/>
      <c r="E5948" s="58"/>
    </row>
    <row r="5949" spans="4:5" s="45" customFormat="1" ht="14.25" hidden="1" x14ac:dyDescent="0.2">
      <c r="D5949" s="57"/>
      <c r="E5949" s="58"/>
    </row>
    <row r="5950" spans="4:5" s="45" customFormat="1" ht="14.25" hidden="1" x14ac:dyDescent="0.2">
      <c r="D5950" s="57"/>
      <c r="E5950" s="58"/>
    </row>
    <row r="5951" spans="4:5" s="45" customFormat="1" ht="14.25" hidden="1" x14ac:dyDescent="0.2">
      <c r="D5951" s="57"/>
      <c r="E5951" s="58"/>
    </row>
    <row r="5952" spans="4:5" s="45" customFormat="1" ht="14.25" hidden="1" x14ac:dyDescent="0.2">
      <c r="D5952" s="57"/>
      <c r="E5952" s="58"/>
    </row>
    <row r="5953" spans="4:5" s="45" customFormat="1" ht="14.25" hidden="1" x14ac:dyDescent="0.2">
      <c r="D5953" s="57"/>
      <c r="E5953" s="58"/>
    </row>
    <row r="5954" spans="4:5" s="45" customFormat="1" ht="14.25" hidden="1" x14ac:dyDescent="0.2">
      <c r="D5954" s="57"/>
      <c r="E5954" s="58"/>
    </row>
    <row r="5955" spans="4:5" s="45" customFormat="1" ht="14.25" hidden="1" x14ac:dyDescent="0.2">
      <c r="D5955" s="57"/>
      <c r="E5955" s="58"/>
    </row>
    <row r="5956" spans="4:5" s="45" customFormat="1" ht="14.25" hidden="1" x14ac:dyDescent="0.2">
      <c r="D5956" s="57"/>
      <c r="E5956" s="58"/>
    </row>
    <row r="5957" spans="4:5" s="45" customFormat="1" ht="14.25" hidden="1" x14ac:dyDescent="0.2">
      <c r="D5957" s="57"/>
      <c r="E5957" s="58"/>
    </row>
    <row r="5958" spans="4:5" s="45" customFormat="1" ht="14.25" hidden="1" x14ac:dyDescent="0.2">
      <c r="D5958" s="57"/>
      <c r="E5958" s="58"/>
    </row>
    <row r="5959" spans="4:5" s="45" customFormat="1" ht="14.25" hidden="1" x14ac:dyDescent="0.2">
      <c r="D5959" s="57"/>
      <c r="E5959" s="58"/>
    </row>
    <row r="5960" spans="4:5" s="45" customFormat="1" ht="14.25" hidden="1" x14ac:dyDescent="0.2">
      <c r="D5960" s="57"/>
      <c r="E5960" s="58"/>
    </row>
    <row r="5961" spans="4:5" s="45" customFormat="1" ht="14.25" hidden="1" x14ac:dyDescent="0.2">
      <c r="D5961" s="57"/>
      <c r="E5961" s="58"/>
    </row>
    <row r="5962" spans="4:5" s="45" customFormat="1" ht="14.25" hidden="1" x14ac:dyDescent="0.2">
      <c r="D5962" s="57"/>
      <c r="E5962" s="58"/>
    </row>
    <row r="5963" spans="4:5" s="45" customFormat="1" ht="14.25" hidden="1" x14ac:dyDescent="0.2">
      <c r="D5963" s="57"/>
      <c r="E5963" s="58"/>
    </row>
    <row r="5964" spans="4:5" s="45" customFormat="1" ht="14.25" hidden="1" x14ac:dyDescent="0.2">
      <c r="D5964" s="57"/>
      <c r="E5964" s="58"/>
    </row>
    <row r="5965" spans="4:5" s="45" customFormat="1" ht="14.25" hidden="1" x14ac:dyDescent="0.2">
      <c r="D5965" s="57"/>
      <c r="E5965" s="58"/>
    </row>
    <row r="5966" spans="4:5" s="45" customFormat="1" ht="14.25" hidden="1" x14ac:dyDescent="0.2">
      <c r="D5966" s="57"/>
      <c r="E5966" s="58"/>
    </row>
    <row r="5967" spans="4:5" s="45" customFormat="1" ht="14.25" hidden="1" x14ac:dyDescent="0.2">
      <c r="D5967" s="57"/>
      <c r="E5967" s="58"/>
    </row>
    <row r="5968" spans="4:5" s="45" customFormat="1" ht="14.25" hidden="1" x14ac:dyDescent="0.2">
      <c r="D5968" s="57"/>
      <c r="E5968" s="58"/>
    </row>
    <row r="5969" spans="4:5" s="45" customFormat="1" ht="14.25" hidden="1" x14ac:dyDescent="0.2">
      <c r="D5969" s="57"/>
      <c r="E5969" s="58"/>
    </row>
    <row r="5970" spans="4:5" s="45" customFormat="1" ht="14.25" hidden="1" x14ac:dyDescent="0.2">
      <c r="D5970" s="57"/>
      <c r="E5970" s="58"/>
    </row>
    <row r="5971" spans="4:5" s="45" customFormat="1" ht="14.25" hidden="1" x14ac:dyDescent="0.2">
      <c r="D5971" s="57"/>
      <c r="E5971" s="58"/>
    </row>
    <row r="5972" spans="4:5" s="45" customFormat="1" ht="14.25" hidden="1" x14ac:dyDescent="0.2">
      <c r="D5972" s="57"/>
      <c r="E5972" s="58"/>
    </row>
    <row r="5973" spans="4:5" s="45" customFormat="1" ht="14.25" hidden="1" x14ac:dyDescent="0.2">
      <c r="D5973" s="57"/>
      <c r="E5973" s="58"/>
    </row>
    <row r="5974" spans="4:5" s="45" customFormat="1" ht="14.25" hidden="1" x14ac:dyDescent="0.2">
      <c r="D5974" s="57"/>
      <c r="E5974" s="58"/>
    </row>
    <row r="5975" spans="4:5" s="45" customFormat="1" ht="14.25" hidden="1" x14ac:dyDescent="0.2">
      <c r="D5975" s="57"/>
      <c r="E5975" s="58"/>
    </row>
    <row r="5976" spans="4:5" s="45" customFormat="1" ht="14.25" hidden="1" x14ac:dyDescent="0.2">
      <c r="D5976" s="57"/>
      <c r="E5976" s="58"/>
    </row>
    <row r="5977" spans="4:5" s="45" customFormat="1" ht="14.25" hidden="1" x14ac:dyDescent="0.2">
      <c r="D5977" s="57"/>
      <c r="E5977" s="58"/>
    </row>
    <row r="5978" spans="4:5" s="45" customFormat="1" ht="14.25" hidden="1" x14ac:dyDescent="0.2">
      <c r="D5978" s="57"/>
      <c r="E5978" s="58"/>
    </row>
    <row r="5979" spans="4:5" s="45" customFormat="1" ht="14.25" hidden="1" x14ac:dyDescent="0.2">
      <c r="D5979" s="57"/>
      <c r="E5979" s="58"/>
    </row>
    <row r="5980" spans="4:5" s="45" customFormat="1" ht="14.25" hidden="1" x14ac:dyDescent="0.2">
      <c r="D5980" s="57"/>
      <c r="E5980" s="58"/>
    </row>
    <row r="5981" spans="4:5" s="45" customFormat="1" ht="14.25" hidden="1" x14ac:dyDescent="0.2">
      <c r="D5981" s="57"/>
      <c r="E5981" s="58"/>
    </row>
    <row r="5982" spans="4:5" s="45" customFormat="1" ht="14.25" hidden="1" x14ac:dyDescent="0.2">
      <c r="D5982" s="57"/>
      <c r="E5982" s="58"/>
    </row>
    <row r="5983" spans="4:5" s="45" customFormat="1" ht="14.25" hidden="1" x14ac:dyDescent="0.2">
      <c r="D5983" s="57"/>
      <c r="E5983" s="58"/>
    </row>
    <row r="5984" spans="4:5" s="45" customFormat="1" ht="14.25" hidden="1" x14ac:dyDescent="0.2">
      <c r="D5984" s="57"/>
      <c r="E5984" s="58"/>
    </row>
    <row r="5985" spans="4:5" s="45" customFormat="1" ht="14.25" hidden="1" x14ac:dyDescent="0.2">
      <c r="D5985" s="57"/>
      <c r="E5985" s="58"/>
    </row>
    <row r="5986" spans="4:5" s="45" customFormat="1" ht="14.25" hidden="1" x14ac:dyDescent="0.2">
      <c r="D5986" s="57"/>
      <c r="E5986" s="58"/>
    </row>
    <row r="5987" spans="4:5" s="45" customFormat="1" ht="14.25" hidden="1" x14ac:dyDescent="0.2">
      <c r="D5987" s="57"/>
      <c r="E5987" s="58"/>
    </row>
    <row r="5988" spans="4:5" s="45" customFormat="1" ht="14.25" hidden="1" x14ac:dyDescent="0.2">
      <c r="D5988" s="57"/>
      <c r="E5988" s="58"/>
    </row>
    <row r="5989" spans="4:5" s="45" customFormat="1" ht="14.25" hidden="1" x14ac:dyDescent="0.2">
      <c r="D5989" s="57"/>
      <c r="E5989" s="58"/>
    </row>
    <row r="5990" spans="4:5" s="45" customFormat="1" ht="14.25" hidden="1" x14ac:dyDescent="0.2">
      <c r="D5990" s="57"/>
      <c r="E5990" s="58"/>
    </row>
    <row r="5991" spans="4:5" s="45" customFormat="1" ht="14.25" hidden="1" x14ac:dyDescent="0.2">
      <c r="D5991" s="57"/>
      <c r="E5991" s="58"/>
    </row>
    <row r="5992" spans="4:5" s="45" customFormat="1" ht="14.25" hidden="1" x14ac:dyDescent="0.2">
      <c r="D5992" s="57"/>
      <c r="E5992" s="58"/>
    </row>
    <row r="5993" spans="4:5" s="45" customFormat="1" ht="14.25" hidden="1" x14ac:dyDescent="0.2">
      <c r="D5993" s="57"/>
      <c r="E5993" s="58"/>
    </row>
    <row r="5994" spans="4:5" s="45" customFormat="1" ht="14.25" hidden="1" x14ac:dyDescent="0.2">
      <c r="D5994" s="57"/>
      <c r="E5994" s="58"/>
    </row>
    <row r="5995" spans="4:5" s="45" customFormat="1" ht="14.25" hidden="1" x14ac:dyDescent="0.2">
      <c r="D5995" s="57"/>
      <c r="E5995" s="58"/>
    </row>
    <row r="5996" spans="4:5" s="45" customFormat="1" ht="14.25" hidden="1" x14ac:dyDescent="0.2">
      <c r="D5996" s="57"/>
      <c r="E5996" s="58"/>
    </row>
    <row r="5997" spans="4:5" s="45" customFormat="1" ht="14.25" hidden="1" x14ac:dyDescent="0.2">
      <c r="D5997" s="57"/>
      <c r="E5997" s="58"/>
    </row>
    <row r="5998" spans="4:5" s="45" customFormat="1" ht="14.25" hidden="1" x14ac:dyDescent="0.2">
      <c r="D5998" s="57"/>
      <c r="E5998" s="58"/>
    </row>
    <row r="5999" spans="4:5" s="45" customFormat="1" ht="14.25" hidden="1" x14ac:dyDescent="0.2">
      <c r="D5999" s="57"/>
      <c r="E5999" s="58"/>
    </row>
    <row r="6000" spans="4:5" s="45" customFormat="1" ht="14.25" hidden="1" x14ac:dyDescent="0.2">
      <c r="D6000" s="57"/>
      <c r="E6000" s="58"/>
    </row>
    <row r="6001" spans="4:5" s="45" customFormat="1" ht="14.25" hidden="1" x14ac:dyDescent="0.2">
      <c r="D6001" s="57"/>
      <c r="E6001" s="58"/>
    </row>
    <row r="6002" spans="4:5" s="45" customFormat="1" ht="14.25" hidden="1" x14ac:dyDescent="0.2">
      <c r="D6002" s="57"/>
      <c r="E6002" s="58"/>
    </row>
    <row r="6003" spans="4:5" s="45" customFormat="1" ht="14.25" hidden="1" x14ac:dyDescent="0.2">
      <c r="D6003" s="57"/>
      <c r="E6003" s="58"/>
    </row>
    <row r="6004" spans="4:5" s="45" customFormat="1" ht="14.25" hidden="1" x14ac:dyDescent="0.2">
      <c r="D6004" s="57"/>
      <c r="E6004" s="58"/>
    </row>
    <row r="6005" spans="4:5" s="45" customFormat="1" ht="14.25" hidden="1" x14ac:dyDescent="0.2">
      <c r="D6005" s="57"/>
      <c r="E6005" s="58"/>
    </row>
    <row r="6006" spans="4:5" s="45" customFormat="1" ht="14.25" hidden="1" x14ac:dyDescent="0.2">
      <c r="D6006" s="57"/>
      <c r="E6006" s="58"/>
    </row>
    <row r="6007" spans="4:5" s="45" customFormat="1" ht="14.25" hidden="1" x14ac:dyDescent="0.2">
      <c r="D6007" s="57"/>
      <c r="E6007" s="58"/>
    </row>
    <row r="6008" spans="4:5" s="45" customFormat="1" ht="14.25" hidden="1" x14ac:dyDescent="0.2">
      <c r="D6008" s="57"/>
      <c r="E6008" s="58"/>
    </row>
    <row r="6009" spans="4:5" s="45" customFormat="1" ht="14.25" hidden="1" x14ac:dyDescent="0.2">
      <c r="D6009" s="57"/>
      <c r="E6009" s="58"/>
    </row>
    <row r="6010" spans="4:5" s="45" customFormat="1" ht="14.25" hidden="1" x14ac:dyDescent="0.2">
      <c r="D6010" s="57"/>
      <c r="E6010" s="58"/>
    </row>
    <row r="6011" spans="4:5" s="45" customFormat="1" ht="14.25" hidden="1" x14ac:dyDescent="0.2">
      <c r="D6011" s="57"/>
      <c r="E6011" s="58"/>
    </row>
    <row r="6012" spans="4:5" s="45" customFormat="1" ht="14.25" hidden="1" x14ac:dyDescent="0.2">
      <c r="D6012" s="57"/>
      <c r="E6012" s="58"/>
    </row>
    <row r="6013" spans="4:5" s="45" customFormat="1" ht="14.25" hidden="1" x14ac:dyDescent="0.2">
      <c r="D6013" s="57"/>
      <c r="E6013" s="58"/>
    </row>
    <row r="6014" spans="4:5" s="45" customFormat="1" ht="14.25" hidden="1" x14ac:dyDescent="0.2">
      <c r="D6014" s="57"/>
      <c r="E6014" s="58"/>
    </row>
    <row r="6015" spans="4:5" s="45" customFormat="1" ht="14.25" hidden="1" x14ac:dyDescent="0.2">
      <c r="D6015" s="57"/>
      <c r="E6015" s="58"/>
    </row>
    <row r="6016" spans="4:5" s="45" customFormat="1" ht="14.25" hidden="1" x14ac:dyDescent="0.2">
      <c r="D6016" s="57"/>
      <c r="E6016" s="58"/>
    </row>
    <row r="6017" spans="4:5" s="45" customFormat="1" ht="14.25" hidden="1" x14ac:dyDescent="0.2">
      <c r="D6017" s="57"/>
      <c r="E6017" s="58"/>
    </row>
    <row r="6018" spans="4:5" s="45" customFormat="1" ht="14.25" hidden="1" x14ac:dyDescent="0.2">
      <c r="D6018" s="57"/>
      <c r="E6018" s="58"/>
    </row>
    <row r="6019" spans="4:5" s="45" customFormat="1" ht="14.25" hidden="1" x14ac:dyDescent="0.2">
      <c r="D6019" s="57"/>
      <c r="E6019" s="58"/>
    </row>
    <row r="6020" spans="4:5" s="45" customFormat="1" ht="14.25" hidden="1" x14ac:dyDescent="0.2">
      <c r="D6020" s="57"/>
      <c r="E6020" s="58"/>
    </row>
    <row r="6021" spans="4:5" s="45" customFormat="1" ht="14.25" hidden="1" x14ac:dyDescent="0.2">
      <c r="D6021" s="57"/>
      <c r="E6021" s="58"/>
    </row>
    <row r="6022" spans="4:5" s="45" customFormat="1" ht="14.25" hidden="1" x14ac:dyDescent="0.2">
      <c r="D6022" s="57"/>
      <c r="E6022" s="58"/>
    </row>
    <row r="6023" spans="4:5" s="45" customFormat="1" ht="14.25" hidden="1" x14ac:dyDescent="0.2">
      <c r="D6023" s="57"/>
      <c r="E6023" s="58"/>
    </row>
    <row r="6024" spans="4:5" s="45" customFormat="1" ht="14.25" hidden="1" x14ac:dyDescent="0.2">
      <c r="D6024" s="57"/>
      <c r="E6024" s="58"/>
    </row>
    <row r="6025" spans="4:5" s="45" customFormat="1" ht="14.25" hidden="1" x14ac:dyDescent="0.2">
      <c r="D6025" s="57"/>
      <c r="E6025" s="58"/>
    </row>
    <row r="6026" spans="4:5" s="45" customFormat="1" ht="14.25" hidden="1" x14ac:dyDescent="0.2">
      <c r="D6026" s="57"/>
      <c r="E6026" s="58"/>
    </row>
    <row r="6027" spans="4:5" s="45" customFormat="1" ht="14.25" hidden="1" x14ac:dyDescent="0.2">
      <c r="D6027" s="57"/>
      <c r="E6027" s="58"/>
    </row>
    <row r="6028" spans="4:5" s="45" customFormat="1" ht="14.25" hidden="1" x14ac:dyDescent="0.2">
      <c r="D6028" s="57"/>
      <c r="E6028" s="58"/>
    </row>
    <row r="6029" spans="4:5" s="45" customFormat="1" ht="14.25" hidden="1" x14ac:dyDescent="0.2">
      <c r="D6029" s="57"/>
      <c r="E6029" s="58"/>
    </row>
    <row r="6030" spans="4:5" s="45" customFormat="1" ht="14.25" hidden="1" x14ac:dyDescent="0.2">
      <c r="D6030" s="57"/>
      <c r="E6030" s="58"/>
    </row>
    <row r="6031" spans="4:5" s="45" customFormat="1" ht="14.25" hidden="1" x14ac:dyDescent="0.2">
      <c r="D6031" s="57"/>
      <c r="E6031" s="58"/>
    </row>
    <row r="6032" spans="4:5" s="45" customFormat="1" ht="14.25" hidden="1" x14ac:dyDescent="0.2">
      <c r="D6032" s="57"/>
      <c r="E6032" s="58"/>
    </row>
    <row r="6033" spans="4:5" s="45" customFormat="1" ht="14.25" hidden="1" x14ac:dyDescent="0.2">
      <c r="D6033" s="57"/>
      <c r="E6033" s="58"/>
    </row>
    <row r="6034" spans="4:5" s="45" customFormat="1" ht="14.25" hidden="1" x14ac:dyDescent="0.2">
      <c r="D6034" s="57"/>
      <c r="E6034" s="58"/>
    </row>
    <row r="6035" spans="4:5" s="45" customFormat="1" ht="14.25" hidden="1" x14ac:dyDescent="0.2">
      <c r="D6035" s="57"/>
      <c r="E6035" s="58"/>
    </row>
    <row r="6036" spans="4:5" s="45" customFormat="1" ht="14.25" hidden="1" x14ac:dyDescent="0.2">
      <c r="D6036" s="57"/>
      <c r="E6036" s="58"/>
    </row>
    <row r="6037" spans="4:5" s="45" customFormat="1" ht="14.25" hidden="1" x14ac:dyDescent="0.2">
      <c r="D6037" s="57"/>
      <c r="E6037" s="58"/>
    </row>
    <row r="6038" spans="4:5" s="45" customFormat="1" ht="14.25" hidden="1" x14ac:dyDescent="0.2">
      <c r="D6038" s="57"/>
      <c r="E6038" s="58"/>
    </row>
    <row r="6039" spans="4:5" s="45" customFormat="1" ht="14.25" hidden="1" x14ac:dyDescent="0.2">
      <c r="D6039" s="57"/>
      <c r="E6039" s="58"/>
    </row>
    <row r="6040" spans="4:5" s="45" customFormat="1" ht="14.25" hidden="1" x14ac:dyDescent="0.2">
      <c r="D6040" s="57"/>
      <c r="E6040" s="58"/>
    </row>
    <row r="6041" spans="4:5" s="45" customFormat="1" ht="14.25" hidden="1" x14ac:dyDescent="0.2">
      <c r="D6041" s="57"/>
      <c r="E6041" s="58"/>
    </row>
    <row r="6042" spans="4:5" s="45" customFormat="1" ht="14.25" hidden="1" x14ac:dyDescent="0.2">
      <c r="D6042" s="57"/>
      <c r="E6042" s="58"/>
    </row>
    <row r="6043" spans="4:5" s="45" customFormat="1" ht="14.25" hidden="1" x14ac:dyDescent="0.2">
      <c r="D6043" s="57"/>
      <c r="E6043" s="58"/>
    </row>
    <row r="6044" spans="4:5" s="45" customFormat="1" ht="14.25" hidden="1" x14ac:dyDescent="0.2">
      <c r="D6044" s="57"/>
      <c r="E6044" s="58"/>
    </row>
    <row r="6045" spans="4:5" s="45" customFormat="1" ht="14.25" hidden="1" x14ac:dyDescent="0.2">
      <c r="D6045" s="57"/>
      <c r="E6045" s="58"/>
    </row>
    <row r="6046" spans="4:5" s="45" customFormat="1" ht="14.25" hidden="1" x14ac:dyDescent="0.2">
      <c r="D6046" s="57"/>
      <c r="E6046" s="58"/>
    </row>
    <row r="6047" spans="4:5" s="45" customFormat="1" ht="14.25" hidden="1" x14ac:dyDescent="0.2">
      <c r="D6047" s="57"/>
      <c r="E6047" s="58"/>
    </row>
    <row r="6048" spans="4:5" s="45" customFormat="1" ht="14.25" hidden="1" x14ac:dyDescent="0.2">
      <c r="D6048" s="57"/>
      <c r="E6048" s="58"/>
    </row>
    <row r="6049" spans="4:5" s="45" customFormat="1" ht="14.25" hidden="1" x14ac:dyDescent="0.2">
      <c r="D6049" s="57"/>
      <c r="E6049" s="58"/>
    </row>
    <row r="6050" spans="4:5" s="45" customFormat="1" ht="14.25" hidden="1" x14ac:dyDescent="0.2">
      <c r="D6050" s="57"/>
      <c r="E6050" s="58"/>
    </row>
    <row r="6051" spans="4:5" s="45" customFormat="1" ht="14.25" hidden="1" x14ac:dyDescent="0.2">
      <c r="D6051" s="57"/>
      <c r="E6051" s="58"/>
    </row>
    <row r="6052" spans="4:5" s="45" customFormat="1" ht="14.25" hidden="1" x14ac:dyDescent="0.2">
      <c r="D6052" s="57"/>
      <c r="E6052" s="58"/>
    </row>
    <row r="6053" spans="4:5" s="45" customFormat="1" ht="14.25" hidden="1" x14ac:dyDescent="0.2">
      <c r="D6053" s="57"/>
      <c r="E6053" s="58"/>
    </row>
    <row r="6054" spans="4:5" s="45" customFormat="1" ht="14.25" hidden="1" x14ac:dyDescent="0.2">
      <c r="D6054" s="57"/>
      <c r="E6054" s="58"/>
    </row>
    <row r="6055" spans="4:5" s="45" customFormat="1" ht="14.25" hidden="1" x14ac:dyDescent="0.2">
      <c r="D6055" s="57"/>
      <c r="E6055" s="58"/>
    </row>
    <row r="6056" spans="4:5" s="45" customFormat="1" ht="14.25" hidden="1" x14ac:dyDescent="0.2">
      <c r="D6056" s="57"/>
      <c r="E6056" s="58"/>
    </row>
    <row r="6057" spans="4:5" s="45" customFormat="1" ht="14.25" hidden="1" x14ac:dyDescent="0.2">
      <c r="D6057" s="57"/>
      <c r="E6057" s="58"/>
    </row>
    <row r="6058" spans="4:5" s="45" customFormat="1" ht="14.25" hidden="1" x14ac:dyDescent="0.2">
      <c r="D6058" s="57"/>
      <c r="E6058" s="58"/>
    </row>
    <row r="6059" spans="4:5" s="45" customFormat="1" ht="14.25" hidden="1" x14ac:dyDescent="0.2">
      <c r="D6059" s="57"/>
      <c r="E6059" s="58"/>
    </row>
    <row r="6060" spans="4:5" s="45" customFormat="1" ht="14.25" hidden="1" x14ac:dyDescent="0.2">
      <c r="D6060" s="57"/>
      <c r="E6060" s="58"/>
    </row>
    <row r="6061" spans="4:5" s="45" customFormat="1" ht="14.25" hidden="1" x14ac:dyDescent="0.2">
      <c r="D6061" s="57"/>
      <c r="E6061" s="58"/>
    </row>
    <row r="6062" spans="4:5" s="45" customFormat="1" ht="14.25" hidden="1" x14ac:dyDescent="0.2">
      <c r="D6062" s="57"/>
      <c r="E6062" s="58"/>
    </row>
    <row r="6063" spans="4:5" s="45" customFormat="1" ht="14.25" hidden="1" x14ac:dyDescent="0.2">
      <c r="D6063" s="57"/>
      <c r="E6063" s="58"/>
    </row>
    <row r="6064" spans="4:5" s="45" customFormat="1" ht="14.25" hidden="1" x14ac:dyDescent="0.2">
      <c r="D6064" s="57"/>
      <c r="E6064" s="58"/>
    </row>
    <row r="6065" spans="4:5" s="45" customFormat="1" ht="14.25" hidden="1" x14ac:dyDescent="0.2">
      <c r="D6065" s="57"/>
      <c r="E6065" s="58"/>
    </row>
    <row r="6066" spans="4:5" s="45" customFormat="1" ht="14.25" hidden="1" x14ac:dyDescent="0.2">
      <c r="D6066" s="57"/>
      <c r="E6066" s="58"/>
    </row>
    <row r="6067" spans="4:5" s="45" customFormat="1" ht="14.25" hidden="1" x14ac:dyDescent="0.2">
      <c r="D6067" s="57"/>
      <c r="E6067" s="58"/>
    </row>
    <row r="6068" spans="4:5" s="45" customFormat="1" ht="14.25" hidden="1" x14ac:dyDescent="0.2">
      <c r="D6068" s="57"/>
      <c r="E6068" s="58"/>
    </row>
    <row r="6069" spans="4:5" s="45" customFormat="1" ht="14.25" hidden="1" x14ac:dyDescent="0.2">
      <c r="D6069" s="57"/>
      <c r="E6069" s="58"/>
    </row>
    <row r="6070" spans="4:5" s="45" customFormat="1" ht="14.25" hidden="1" x14ac:dyDescent="0.2">
      <c r="D6070" s="57"/>
      <c r="E6070" s="58"/>
    </row>
    <row r="6071" spans="4:5" s="45" customFormat="1" ht="14.25" hidden="1" x14ac:dyDescent="0.2">
      <c r="D6071" s="57"/>
      <c r="E6071" s="58"/>
    </row>
    <row r="6072" spans="4:5" s="45" customFormat="1" ht="14.25" hidden="1" x14ac:dyDescent="0.2">
      <c r="D6072" s="57"/>
      <c r="E6072" s="58"/>
    </row>
    <row r="6073" spans="4:5" s="45" customFormat="1" ht="14.25" hidden="1" x14ac:dyDescent="0.2">
      <c r="D6073" s="57"/>
      <c r="E6073" s="58"/>
    </row>
    <row r="6074" spans="4:5" s="45" customFormat="1" ht="14.25" hidden="1" x14ac:dyDescent="0.2">
      <c r="D6074" s="57"/>
      <c r="E6074" s="58"/>
    </row>
    <row r="6075" spans="4:5" s="45" customFormat="1" ht="14.25" hidden="1" x14ac:dyDescent="0.2">
      <c r="D6075" s="57"/>
      <c r="E6075" s="58"/>
    </row>
    <row r="6076" spans="4:5" s="45" customFormat="1" ht="14.25" hidden="1" x14ac:dyDescent="0.2">
      <c r="D6076" s="57"/>
      <c r="E6076" s="58"/>
    </row>
    <row r="6077" spans="4:5" s="45" customFormat="1" ht="14.25" hidden="1" x14ac:dyDescent="0.2">
      <c r="D6077" s="57"/>
      <c r="E6077" s="58"/>
    </row>
    <row r="6078" spans="4:5" s="45" customFormat="1" ht="14.25" hidden="1" x14ac:dyDescent="0.2">
      <c r="D6078" s="57"/>
      <c r="E6078" s="58"/>
    </row>
    <row r="6079" spans="4:5" s="45" customFormat="1" ht="14.25" hidden="1" x14ac:dyDescent="0.2">
      <c r="D6079" s="57"/>
      <c r="E6079" s="58"/>
    </row>
    <row r="6080" spans="4:5" s="45" customFormat="1" ht="14.25" hidden="1" x14ac:dyDescent="0.2">
      <c r="D6080" s="57"/>
      <c r="E6080" s="58"/>
    </row>
    <row r="6081" spans="4:5" s="45" customFormat="1" ht="14.25" hidden="1" x14ac:dyDescent="0.2">
      <c r="D6081" s="57"/>
      <c r="E6081" s="58"/>
    </row>
    <row r="6082" spans="4:5" s="45" customFormat="1" ht="14.25" hidden="1" x14ac:dyDescent="0.2">
      <c r="D6082" s="57"/>
      <c r="E6082" s="58"/>
    </row>
    <row r="6083" spans="4:5" s="45" customFormat="1" ht="14.25" hidden="1" x14ac:dyDescent="0.2">
      <c r="D6083" s="57"/>
      <c r="E6083" s="58"/>
    </row>
    <row r="6084" spans="4:5" s="45" customFormat="1" ht="14.25" hidden="1" x14ac:dyDescent="0.2">
      <c r="D6084" s="57"/>
      <c r="E6084" s="58"/>
    </row>
    <row r="6085" spans="4:5" s="45" customFormat="1" ht="14.25" hidden="1" x14ac:dyDescent="0.2">
      <c r="D6085" s="57"/>
      <c r="E6085" s="58"/>
    </row>
    <row r="6086" spans="4:5" s="45" customFormat="1" ht="14.25" hidden="1" x14ac:dyDescent="0.2">
      <c r="D6086" s="57"/>
      <c r="E6086" s="58"/>
    </row>
    <row r="6087" spans="4:5" s="45" customFormat="1" ht="14.25" hidden="1" x14ac:dyDescent="0.2">
      <c r="D6087" s="57"/>
      <c r="E6087" s="58"/>
    </row>
    <row r="6088" spans="4:5" s="45" customFormat="1" ht="14.25" hidden="1" x14ac:dyDescent="0.2">
      <c r="D6088" s="57"/>
      <c r="E6088" s="58"/>
    </row>
    <row r="6089" spans="4:5" s="45" customFormat="1" ht="14.25" hidden="1" x14ac:dyDescent="0.2">
      <c r="D6089" s="57"/>
      <c r="E6089" s="58"/>
    </row>
    <row r="6090" spans="4:5" s="45" customFormat="1" ht="14.25" hidden="1" x14ac:dyDescent="0.2">
      <c r="D6090" s="57"/>
      <c r="E6090" s="58"/>
    </row>
    <row r="6091" spans="4:5" s="45" customFormat="1" ht="14.25" hidden="1" x14ac:dyDescent="0.2">
      <c r="D6091" s="57"/>
      <c r="E6091" s="58"/>
    </row>
    <row r="6092" spans="4:5" s="45" customFormat="1" ht="14.25" hidden="1" x14ac:dyDescent="0.2">
      <c r="D6092" s="57"/>
      <c r="E6092" s="58"/>
    </row>
    <row r="6093" spans="4:5" s="45" customFormat="1" ht="14.25" hidden="1" x14ac:dyDescent="0.2">
      <c r="D6093" s="57"/>
      <c r="E6093" s="58"/>
    </row>
    <row r="6094" spans="4:5" s="45" customFormat="1" ht="14.25" hidden="1" x14ac:dyDescent="0.2">
      <c r="D6094" s="57"/>
      <c r="E6094" s="58"/>
    </row>
    <row r="6095" spans="4:5" s="45" customFormat="1" ht="14.25" hidden="1" x14ac:dyDescent="0.2">
      <c r="D6095" s="57"/>
      <c r="E6095" s="58"/>
    </row>
    <row r="6096" spans="4:5" s="45" customFormat="1" ht="14.25" hidden="1" x14ac:dyDescent="0.2">
      <c r="D6096" s="57"/>
      <c r="E6096" s="58"/>
    </row>
    <row r="6097" spans="4:5" s="45" customFormat="1" ht="14.25" hidden="1" x14ac:dyDescent="0.2">
      <c r="D6097" s="57"/>
      <c r="E6097" s="58"/>
    </row>
    <row r="6098" spans="4:5" s="45" customFormat="1" ht="14.25" hidden="1" x14ac:dyDescent="0.2">
      <c r="D6098" s="57"/>
      <c r="E6098" s="58"/>
    </row>
    <row r="6099" spans="4:5" s="45" customFormat="1" ht="14.25" hidden="1" x14ac:dyDescent="0.2">
      <c r="D6099" s="57"/>
      <c r="E6099" s="58"/>
    </row>
    <row r="6100" spans="4:5" s="45" customFormat="1" ht="14.25" hidden="1" x14ac:dyDescent="0.2">
      <c r="D6100" s="57"/>
      <c r="E6100" s="58"/>
    </row>
    <row r="6101" spans="4:5" s="45" customFormat="1" ht="14.25" hidden="1" x14ac:dyDescent="0.2">
      <c r="D6101" s="57"/>
      <c r="E6101" s="58"/>
    </row>
    <row r="6102" spans="4:5" s="45" customFormat="1" ht="14.25" hidden="1" x14ac:dyDescent="0.2">
      <c r="D6102" s="57"/>
      <c r="E6102" s="58"/>
    </row>
    <row r="6103" spans="4:5" s="45" customFormat="1" ht="14.25" hidden="1" x14ac:dyDescent="0.2">
      <c r="D6103" s="57"/>
      <c r="E6103" s="58"/>
    </row>
    <row r="6104" spans="4:5" s="45" customFormat="1" ht="14.25" hidden="1" x14ac:dyDescent="0.2">
      <c r="D6104" s="57"/>
      <c r="E6104" s="58"/>
    </row>
    <row r="6105" spans="4:5" s="45" customFormat="1" ht="14.25" hidden="1" x14ac:dyDescent="0.2">
      <c r="D6105" s="57"/>
      <c r="E6105" s="58"/>
    </row>
    <row r="6106" spans="4:5" s="45" customFormat="1" ht="14.25" hidden="1" x14ac:dyDescent="0.2">
      <c r="D6106" s="57"/>
      <c r="E6106" s="58"/>
    </row>
    <row r="6107" spans="4:5" s="45" customFormat="1" ht="14.25" hidden="1" x14ac:dyDescent="0.2">
      <c r="D6107" s="57"/>
      <c r="E6107" s="58"/>
    </row>
    <row r="6108" spans="4:5" s="45" customFormat="1" ht="14.25" hidden="1" x14ac:dyDescent="0.2">
      <c r="D6108" s="57"/>
      <c r="E6108" s="58"/>
    </row>
    <row r="6109" spans="4:5" s="45" customFormat="1" ht="14.25" hidden="1" x14ac:dyDescent="0.2">
      <c r="D6109" s="57"/>
      <c r="E6109" s="58"/>
    </row>
    <row r="6110" spans="4:5" s="45" customFormat="1" ht="14.25" hidden="1" x14ac:dyDescent="0.2">
      <c r="D6110" s="57"/>
      <c r="E6110" s="58"/>
    </row>
    <row r="6111" spans="4:5" s="45" customFormat="1" ht="14.25" hidden="1" x14ac:dyDescent="0.2">
      <c r="D6111" s="57"/>
      <c r="E6111" s="58"/>
    </row>
    <row r="6112" spans="4:5" s="45" customFormat="1" ht="14.25" hidden="1" x14ac:dyDescent="0.2">
      <c r="D6112" s="57"/>
      <c r="E6112" s="58"/>
    </row>
    <row r="6113" spans="4:5" s="45" customFormat="1" ht="14.25" hidden="1" x14ac:dyDescent="0.2">
      <c r="D6113" s="57"/>
      <c r="E6113" s="58"/>
    </row>
    <row r="6114" spans="4:5" s="45" customFormat="1" ht="14.25" hidden="1" x14ac:dyDescent="0.2">
      <c r="D6114" s="57"/>
      <c r="E6114" s="58"/>
    </row>
    <row r="6115" spans="4:5" s="45" customFormat="1" ht="14.25" hidden="1" x14ac:dyDescent="0.2">
      <c r="D6115" s="57"/>
      <c r="E6115" s="58"/>
    </row>
    <row r="6116" spans="4:5" s="45" customFormat="1" ht="14.25" hidden="1" x14ac:dyDescent="0.2">
      <c r="D6116" s="57"/>
      <c r="E6116" s="58"/>
    </row>
    <row r="6117" spans="4:5" s="45" customFormat="1" ht="14.25" hidden="1" x14ac:dyDescent="0.2">
      <c r="D6117" s="57"/>
      <c r="E6117" s="58"/>
    </row>
    <row r="6118" spans="4:5" s="45" customFormat="1" ht="14.25" hidden="1" x14ac:dyDescent="0.2">
      <c r="D6118" s="57"/>
      <c r="E6118" s="58"/>
    </row>
    <row r="6119" spans="4:5" s="45" customFormat="1" ht="14.25" hidden="1" x14ac:dyDescent="0.2">
      <c r="D6119" s="57"/>
      <c r="E6119" s="58"/>
    </row>
    <row r="6120" spans="4:5" s="45" customFormat="1" ht="14.25" hidden="1" x14ac:dyDescent="0.2">
      <c r="D6120" s="57"/>
      <c r="E6120" s="58"/>
    </row>
    <row r="6121" spans="4:5" s="45" customFormat="1" ht="14.25" hidden="1" x14ac:dyDescent="0.2">
      <c r="D6121" s="57"/>
      <c r="E6121" s="58"/>
    </row>
    <row r="6122" spans="4:5" s="45" customFormat="1" ht="14.25" hidden="1" x14ac:dyDescent="0.2">
      <c r="D6122" s="57"/>
      <c r="E6122" s="58"/>
    </row>
    <row r="6123" spans="4:5" s="45" customFormat="1" ht="14.25" hidden="1" x14ac:dyDescent="0.2">
      <c r="D6123" s="57"/>
      <c r="E6123" s="58"/>
    </row>
    <row r="6124" spans="4:5" s="45" customFormat="1" ht="14.25" hidden="1" x14ac:dyDescent="0.2">
      <c r="D6124" s="57"/>
      <c r="E6124" s="58"/>
    </row>
    <row r="6125" spans="4:5" s="45" customFormat="1" ht="14.25" hidden="1" x14ac:dyDescent="0.2">
      <c r="D6125" s="57"/>
      <c r="E6125" s="58"/>
    </row>
    <row r="6126" spans="4:5" s="45" customFormat="1" ht="14.25" hidden="1" x14ac:dyDescent="0.2">
      <c r="D6126" s="57"/>
      <c r="E6126" s="58"/>
    </row>
    <row r="6127" spans="4:5" s="45" customFormat="1" ht="14.25" hidden="1" x14ac:dyDescent="0.2">
      <c r="D6127" s="57"/>
      <c r="E6127" s="58"/>
    </row>
    <row r="6128" spans="4:5" s="45" customFormat="1" ht="14.25" hidden="1" x14ac:dyDescent="0.2">
      <c r="D6128" s="57"/>
      <c r="E6128" s="58"/>
    </row>
    <row r="6129" spans="4:5" s="45" customFormat="1" ht="14.25" hidden="1" x14ac:dyDescent="0.2">
      <c r="D6129" s="57"/>
      <c r="E6129" s="58"/>
    </row>
    <row r="6130" spans="4:5" s="45" customFormat="1" ht="14.25" hidden="1" x14ac:dyDescent="0.2">
      <c r="D6130" s="57"/>
      <c r="E6130" s="58"/>
    </row>
    <row r="6131" spans="4:5" s="45" customFormat="1" ht="14.25" hidden="1" x14ac:dyDescent="0.2">
      <c r="D6131" s="57"/>
      <c r="E6131" s="58"/>
    </row>
    <row r="6132" spans="4:5" s="45" customFormat="1" ht="14.25" hidden="1" x14ac:dyDescent="0.2">
      <c r="D6132" s="57"/>
      <c r="E6132" s="58"/>
    </row>
    <row r="6133" spans="4:5" s="45" customFormat="1" ht="14.25" hidden="1" x14ac:dyDescent="0.2">
      <c r="D6133" s="57"/>
      <c r="E6133" s="58"/>
    </row>
    <row r="6134" spans="4:5" s="45" customFormat="1" ht="14.25" hidden="1" x14ac:dyDescent="0.2">
      <c r="D6134" s="57"/>
      <c r="E6134" s="58"/>
    </row>
    <row r="6135" spans="4:5" s="45" customFormat="1" ht="14.25" hidden="1" x14ac:dyDescent="0.2">
      <c r="D6135" s="57"/>
      <c r="E6135" s="58"/>
    </row>
    <row r="6136" spans="4:5" s="45" customFormat="1" ht="14.25" hidden="1" x14ac:dyDescent="0.2">
      <c r="D6136" s="57"/>
      <c r="E6136" s="58"/>
    </row>
    <row r="6137" spans="4:5" s="45" customFormat="1" ht="14.25" hidden="1" x14ac:dyDescent="0.2">
      <c r="D6137" s="57"/>
      <c r="E6137" s="58"/>
    </row>
    <row r="6138" spans="4:5" s="45" customFormat="1" ht="14.25" hidden="1" x14ac:dyDescent="0.2">
      <c r="D6138" s="57"/>
      <c r="E6138" s="58"/>
    </row>
    <row r="6139" spans="4:5" s="45" customFormat="1" ht="14.25" hidden="1" x14ac:dyDescent="0.2">
      <c r="D6139" s="57"/>
      <c r="E6139" s="58"/>
    </row>
    <row r="6140" spans="4:5" s="45" customFormat="1" ht="14.25" hidden="1" x14ac:dyDescent="0.2">
      <c r="D6140" s="57"/>
      <c r="E6140" s="58"/>
    </row>
    <row r="6141" spans="4:5" s="45" customFormat="1" ht="14.25" hidden="1" x14ac:dyDescent="0.2">
      <c r="D6141" s="57"/>
      <c r="E6141" s="58"/>
    </row>
    <row r="6142" spans="4:5" s="45" customFormat="1" ht="14.25" hidden="1" x14ac:dyDescent="0.2">
      <c r="D6142" s="57"/>
      <c r="E6142" s="58"/>
    </row>
    <row r="6143" spans="4:5" s="45" customFormat="1" ht="14.25" hidden="1" x14ac:dyDescent="0.2">
      <c r="D6143" s="57"/>
      <c r="E6143" s="58"/>
    </row>
    <row r="6144" spans="4:5" s="45" customFormat="1" ht="14.25" hidden="1" x14ac:dyDescent="0.2">
      <c r="D6144" s="57"/>
      <c r="E6144" s="58"/>
    </row>
    <row r="6145" spans="4:5" s="45" customFormat="1" ht="14.25" hidden="1" x14ac:dyDescent="0.2">
      <c r="D6145" s="57"/>
      <c r="E6145" s="58"/>
    </row>
    <row r="6146" spans="4:5" s="45" customFormat="1" ht="14.25" hidden="1" x14ac:dyDescent="0.2">
      <c r="D6146" s="57"/>
      <c r="E6146" s="58"/>
    </row>
    <row r="6147" spans="4:5" s="45" customFormat="1" ht="14.25" hidden="1" x14ac:dyDescent="0.2">
      <c r="D6147" s="57"/>
      <c r="E6147" s="58"/>
    </row>
    <row r="6148" spans="4:5" s="45" customFormat="1" ht="14.25" hidden="1" x14ac:dyDescent="0.2">
      <c r="D6148" s="57"/>
      <c r="E6148" s="58"/>
    </row>
    <row r="6149" spans="4:5" s="45" customFormat="1" ht="14.25" hidden="1" x14ac:dyDescent="0.2">
      <c r="D6149" s="57"/>
      <c r="E6149" s="58"/>
    </row>
    <row r="6150" spans="4:5" s="45" customFormat="1" ht="14.25" hidden="1" x14ac:dyDescent="0.2">
      <c r="D6150" s="57"/>
      <c r="E6150" s="58"/>
    </row>
    <row r="6151" spans="4:5" s="45" customFormat="1" ht="14.25" hidden="1" x14ac:dyDescent="0.2">
      <c r="D6151" s="57"/>
      <c r="E6151" s="58"/>
    </row>
    <row r="6152" spans="4:5" s="45" customFormat="1" ht="14.25" hidden="1" x14ac:dyDescent="0.2">
      <c r="D6152" s="57"/>
      <c r="E6152" s="58"/>
    </row>
    <row r="6153" spans="4:5" s="45" customFormat="1" ht="14.25" hidden="1" x14ac:dyDescent="0.2">
      <c r="D6153" s="57"/>
      <c r="E6153" s="58"/>
    </row>
    <row r="6154" spans="4:5" s="45" customFormat="1" ht="14.25" hidden="1" x14ac:dyDescent="0.2">
      <c r="D6154" s="57"/>
      <c r="E6154" s="58"/>
    </row>
    <row r="6155" spans="4:5" s="45" customFormat="1" ht="14.25" hidden="1" x14ac:dyDescent="0.2">
      <c r="D6155" s="57"/>
      <c r="E6155" s="58"/>
    </row>
    <row r="6156" spans="4:5" s="45" customFormat="1" ht="14.25" hidden="1" x14ac:dyDescent="0.2">
      <c r="D6156" s="57"/>
      <c r="E6156" s="58"/>
    </row>
    <row r="6157" spans="4:5" s="45" customFormat="1" ht="14.25" hidden="1" x14ac:dyDescent="0.2">
      <c r="D6157" s="57"/>
      <c r="E6157" s="58"/>
    </row>
    <row r="6158" spans="4:5" s="45" customFormat="1" ht="14.25" hidden="1" x14ac:dyDescent="0.2">
      <c r="D6158" s="57"/>
      <c r="E6158" s="58"/>
    </row>
    <row r="6159" spans="4:5" s="45" customFormat="1" ht="14.25" hidden="1" x14ac:dyDescent="0.2">
      <c r="D6159" s="57"/>
      <c r="E6159" s="58"/>
    </row>
    <row r="6160" spans="4:5" s="45" customFormat="1" ht="14.25" hidden="1" x14ac:dyDescent="0.2">
      <c r="D6160" s="57"/>
      <c r="E6160" s="58"/>
    </row>
    <row r="6161" spans="4:5" s="45" customFormat="1" ht="14.25" hidden="1" x14ac:dyDescent="0.2">
      <c r="D6161" s="57"/>
      <c r="E6161" s="58"/>
    </row>
    <row r="6162" spans="4:5" s="45" customFormat="1" ht="14.25" hidden="1" x14ac:dyDescent="0.2">
      <c r="D6162" s="57"/>
      <c r="E6162" s="58"/>
    </row>
    <row r="6163" spans="4:5" s="45" customFormat="1" ht="14.25" hidden="1" x14ac:dyDescent="0.2">
      <c r="D6163" s="57"/>
      <c r="E6163" s="58"/>
    </row>
    <row r="6164" spans="4:5" s="45" customFormat="1" ht="14.25" hidden="1" x14ac:dyDescent="0.2">
      <c r="D6164" s="57"/>
      <c r="E6164" s="58"/>
    </row>
    <row r="6165" spans="4:5" s="45" customFormat="1" ht="14.25" hidden="1" x14ac:dyDescent="0.2">
      <c r="D6165" s="57"/>
      <c r="E6165" s="58"/>
    </row>
    <row r="6166" spans="4:5" s="45" customFormat="1" ht="14.25" hidden="1" x14ac:dyDescent="0.2">
      <c r="D6166" s="57"/>
      <c r="E6166" s="58"/>
    </row>
    <row r="6167" spans="4:5" s="45" customFormat="1" ht="14.25" hidden="1" x14ac:dyDescent="0.2">
      <c r="D6167" s="57"/>
      <c r="E6167" s="58"/>
    </row>
    <row r="6168" spans="4:5" s="45" customFormat="1" ht="14.25" hidden="1" x14ac:dyDescent="0.2">
      <c r="D6168" s="57"/>
      <c r="E6168" s="58"/>
    </row>
    <row r="6169" spans="4:5" s="45" customFormat="1" ht="14.25" hidden="1" x14ac:dyDescent="0.2">
      <c r="D6169" s="57"/>
      <c r="E6169" s="58"/>
    </row>
    <row r="6170" spans="4:5" s="45" customFormat="1" ht="14.25" hidden="1" x14ac:dyDescent="0.2">
      <c r="D6170" s="57"/>
      <c r="E6170" s="58"/>
    </row>
    <row r="6171" spans="4:5" s="45" customFormat="1" ht="14.25" hidden="1" x14ac:dyDescent="0.2">
      <c r="D6171" s="57"/>
      <c r="E6171" s="58"/>
    </row>
    <row r="6172" spans="4:5" s="45" customFormat="1" ht="14.25" hidden="1" x14ac:dyDescent="0.2">
      <c r="D6172" s="57"/>
      <c r="E6172" s="58"/>
    </row>
    <row r="6173" spans="4:5" s="45" customFormat="1" ht="14.25" hidden="1" x14ac:dyDescent="0.2">
      <c r="D6173" s="57"/>
      <c r="E6173" s="58"/>
    </row>
    <row r="6174" spans="4:5" s="45" customFormat="1" ht="14.25" hidden="1" x14ac:dyDescent="0.2">
      <c r="D6174" s="57"/>
      <c r="E6174" s="58"/>
    </row>
    <row r="6175" spans="4:5" s="45" customFormat="1" ht="14.25" hidden="1" x14ac:dyDescent="0.2">
      <c r="D6175" s="57"/>
      <c r="E6175" s="58"/>
    </row>
    <row r="6176" spans="4:5" s="45" customFormat="1" ht="14.25" hidden="1" x14ac:dyDescent="0.2">
      <c r="D6176" s="57"/>
      <c r="E6176" s="58"/>
    </row>
    <row r="6177" spans="4:5" s="45" customFormat="1" ht="14.25" hidden="1" x14ac:dyDescent="0.2">
      <c r="D6177" s="57"/>
      <c r="E6177" s="58"/>
    </row>
    <row r="6178" spans="4:5" s="45" customFormat="1" ht="14.25" hidden="1" x14ac:dyDescent="0.2">
      <c r="D6178" s="57"/>
      <c r="E6178" s="58"/>
    </row>
    <row r="6179" spans="4:5" s="45" customFormat="1" ht="14.25" hidden="1" x14ac:dyDescent="0.2">
      <c r="D6179" s="57"/>
      <c r="E6179" s="58"/>
    </row>
    <row r="6180" spans="4:5" s="45" customFormat="1" ht="14.25" hidden="1" x14ac:dyDescent="0.2">
      <c r="D6180" s="57"/>
      <c r="E6180" s="58"/>
    </row>
    <row r="6181" spans="4:5" s="45" customFormat="1" ht="14.25" hidden="1" x14ac:dyDescent="0.2">
      <c r="D6181" s="57"/>
      <c r="E6181" s="58"/>
    </row>
    <row r="6182" spans="4:5" s="45" customFormat="1" ht="14.25" hidden="1" x14ac:dyDescent="0.2">
      <c r="D6182" s="57"/>
      <c r="E6182" s="58"/>
    </row>
    <row r="6183" spans="4:5" s="45" customFormat="1" ht="14.25" hidden="1" x14ac:dyDescent="0.2">
      <c r="D6183" s="57"/>
      <c r="E6183" s="58"/>
    </row>
    <row r="6184" spans="4:5" s="45" customFormat="1" ht="14.25" hidden="1" x14ac:dyDescent="0.2">
      <c r="D6184" s="57"/>
      <c r="E6184" s="58"/>
    </row>
    <row r="6185" spans="4:5" s="45" customFormat="1" ht="14.25" hidden="1" x14ac:dyDescent="0.2">
      <c r="D6185" s="57"/>
      <c r="E6185" s="58"/>
    </row>
    <row r="6186" spans="4:5" s="45" customFormat="1" ht="14.25" hidden="1" x14ac:dyDescent="0.2">
      <c r="D6186" s="57"/>
      <c r="E6186" s="58"/>
    </row>
    <row r="6187" spans="4:5" s="45" customFormat="1" ht="14.25" hidden="1" x14ac:dyDescent="0.2">
      <c r="D6187" s="57"/>
      <c r="E6187" s="58"/>
    </row>
    <row r="6188" spans="4:5" s="45" customFormat="1" ht="14.25" hidden="1" x14ac:dyDescent="0.2">
      <c r="D6188" s="57"/>
      <c r="E6188" s="58"/>
    </row>
    <row r="6189" spans="4:5" s="45" customFormat="1" ht="14.25" hidden="1" x14ac:dyDescent="0.2">
      <c r="D6189" s="57"/>
      <c r="E6189" s="58"/>
    </row>
    <row r="6190" spans="4:5" s="45" customFormat="1" ht="14.25" hidden="1" x14ac:dyDescent="0.2">
      <c r="D6190" s="57"/>
      <c r="E6190" s="58"/>
    </row>
    <row r="6191" spans="4:5" s="45" customFormat="1" ht="14.25" hidden="1" x14ac:dyDescent="0.2">
      <c r="D6191" s="57"/>
      <c r="E6191" s="58"/>
    </row>
    <row r="6192" spans="4:5" s="45" customFormat="1" ht="14.25" hidden="1" x14ac:dyDescent="0.2">
      <c r="D6192" s="57"/>
      <c r="E6192" s="58"/>
    </row>
    <row r="6193" spans="4:5" s="45" customFormat="1" ht="14.25" hidden="1" x14ac:dyDescent="0.2">
      <c r="D6193" s="57"/>
      <c r="E6193" s="58"/>
    </row>
    <row r="6194" spans="4:5" s="45" customFormat="1" ht="14.25" hidden="1" x14ac:dyDescent="0.2">
      <c r="D6194" s="57"/>
      <c r="E6194" s="58"/>
    </row>
    <row r="6195" spans="4:5" s="45" customFormat="1" ht="14.25" hidden="1" x14ac:dyDescent="0.2">
      <c r="D6195" s="57"/>
      <c r="E6195" s="58"/>
    </row>
    <row r="6196" spans="4:5" s="45" customFormat="1" ht="14.25" hidden="1" x14ac:dyDescent="0.2">
      <c r="D6196" s="57"/>
      <c r="E6196" s="58"/>
    </row>
    <row r="6197" spans="4:5" s="45" customFormat="1" ht="14.25" hidden="1" x14ac:dyDescent="0.2">
      <c r="D6197" s="57"/>
      <c r="E6197" s="58"/>
    </row>
    <row r="6198" spans="4:5" s="45" customFormat="1" ht="14.25" hidden="1" x14ac:dyDescent="0.2">
      <c r="D6198" s="57"/>
      <c r="E6198" s="58"/>
    </row>
    <row r="6199" spans="4:5" s="45" customFormat="1" ht="14.25" hidden="1" x14ac:dyDescent="0.2">
      <c r="D6199" s="57"/>
      <c r="E6199" s="58"/>
    </row>
    <row r="6200" spans="4:5" s="45" customFormat="1" ht="14.25" hidden="1" x14ac:dyDescent="0.2">
      <c r="D6200" s="57"/>
      <c r="E6200" s="58"/>
    </row>
    <row r="6201" spans="4:5" s="45" customFormat="1" ht="14.25" hidden="1" x14ac:dyDescent="0.2">
      <c r="D6201" s="57"/>
      <c r="E6201" s="58"/>
    </row>
    <row r="6202" spans="4:5" s="45" customFormat="1" ht="14.25" hidden="1" x14ac:dyDescent="0.2">
      <c r="D6202" s="57"/>
      <c r="E6202" s="58"/>
    </row>
    <row r="6203" spans="4:5" s="45" customFormat="1" ht="14.25" hidden="1" x14ac:dyDescent="0.2">
      <c r="D6203" s="57"/>
      <c r="E6203" s="58"/>
    </row>
    <row r="6204" spans="4:5" s="45" customFormat="1" ht="14.25" hidden="1" x14ac:dyDescent="0.2">
      <c r="D6204" s="57"/>
      <c r="E6204" s="58"/>
    </row>
    <row r="6205" spans="4:5" s="45" customFormat="1" ht="14.25" hidden="1" x14ac:dyDescent="0.2">
      <c r="D6205" s="57"/>
      <c r="E6205" s="58"/>
    </row>
    <row r="6206" spans="4:5" s="45" customFormat="1" ht="14.25" hidden="1" x14ac:dyDescent="0.2">
      <c r="D6206" s="57"/>
      <c r="E6206" s="58"/>
    </row>
    <row r="6207" spans="4:5" s="45" customFormat="1" ht="14.25" hidden="1" x14ac:dyDescent="0.2">
      <c r="D6207" s="57"/>
      <c r="E6207" s="58"/>
    </row>
    <row r="6208" spans="4:5" s="45" customFormat="1" ht="14.25" hidden="1" x14ac:dyDescent="0.2">
      <c r="D6208" s="57"/>
      <c r="E6208" s="58"/>
    </row>
    <row r="6209" spans="4:5" s="45" customFormat="1" ht="14.25" hidden="1" x14ac:dyDescent="0.2">
      <c r="D6209" s="57"/>
      <c r="E6209" s="58"/>
    </row>
    <row r="6210" spans="4:5" s="45" customFormat="1" ht="14.25" hidden="1" x14ac:dyDescent="0.2">
      <c r="D6210" s="57"/>
      <c r="E6210" s="58"/>
    </row>
    <row r="6211" spans="4:5" s="45" customFormat="1" ht="14.25" hidden="1" x14ac:dyDescent="0.2">
      <c r="D6211" s="57"/>
      <c r="E6211" s="58"/>
    </row>
    <row r="6212" spans="4:5" s="45" customFormat="1" ht="14.25" hidden="1" x14ac:dyDescent="0.2">
      <c r="D6212" s="57"/>
      <c r="E6212" s="58"/>
    </row>
    <row r="6213" spans="4:5" s="45" customFormat="1" ht="14.25" hidden="1" x14ac:dyDescent="0.2">
      <c r="D6213" s="57"/>
      <c r="E6213" s="58"/>
    </row>
    <row r="6214" spans="4:5" s="45" customFormat="1" ht="14.25" hidden="1" x14ac:dyDescent="0.2">
      <c r="D6214" s="57"/>
      <c r="E6214" s="58"/>
    </row>
    <row r="6215" spans="4:5" s="45" customFormat="1" ht="14.25" hidden="1" x14ac:dyDescent="0.2">
      <c r="D6215" s="57"/>
      <c r="E6215" s="58"/>
    </row>
    <row r="6216" spans="4:5" s="45" customFormat="1" ht="14.25" hidden="1" x14ac:dyDescent="0.2">
      <c r="D6216" s="57"/>
      <c r="E6216" s="58"/>
    </row>
    <row r="6217" spans="4:5" s="45" customFormat="1" ht="14.25" hidden="1" x14ac:dyDescent="0.2">
      <c r="D6217" s="57"/>
      <c r="E6217" s="58"/>
    </row>
    <row r="6218" spans="4:5" s="45" customFormat="1" ht="14.25" hidden="1" x14ac:dyDescent="0.2">
      <c r="D6218" s="57"/>
      <c r="E6218" s="58"/>
    </row>
    <row r="6219" spans="4:5" s="45" customFormat="1" ht="14.25" hidden="1" x14ac:dyDescent="0.2">
      <c r="D6219" s="57"/>
      <c r="E6219" s="58"/>
    </row>
    <row r="6220" spans="4:5" s="45" customFormat="1" ht="14.25" hidden="1" x14ac:dyDescent="0.2">
      <c r="D6220" s="57"/>
      <c r="E6220" s="58"/>
    </row>
    <row r="6221" spans="4:5" s="45" customFormat="1" ht="14.25" hidden="1" x14ac:dyDescent="0.2">
      <c r="D6221" s="57"/>
      <c r="E6221" s="58"/>
    </row>
    <row r="6222" spans="4:5" s="45" customFormat="1" ht="14.25" hidden="1" x14ac:dyDescent="0.2">
      <c r="D6222" s="57"/>
      <c r="E6222" s="58"/>
    </row>
    <row r="6223" spans="4:5" s="45" customFormat="1" ht="14.25" hidden="1" x14ac:dyDescent="0.2">
      <c r="D6223" s="57"/>
      <c r="E6223" s="58"/>
    </row>
    <row r="6224" spans="4:5" s="45" customFormat="1" ht="14.25" hidden="1" x14ac:dyDescent="0.2">
      <c r="D6224" s="57"/>
      <c r="E6224" s="58"/>
    </row>
    <row r="6225" spans="4:5" s="45" customFormat="1" ht="14.25" hidden="1" x14ac:dyDescent="0.2">
      <c r="D6225" s="57"/>
      <c r="E6225" s="58"/>
    </row>
    <row r="6226" spans="4:5" s="45" customFormat="1" ht="14.25" hidden="1" x14ac:dyDescent="0.2">
      <c r="D6226" s="57"/>
      <c r="E6226" s="58"/>
    </row>
    <row r="6227" spans="4:5" s="45" customFormat="1" ht="14.25" hidden="1" x14ac:dyDescent="0.2">
      <c r="D6227" s="57"/>
      <c r="E6227" s="58"/>
    </row>
    <row r="6228" spans="4:5" s="45" customFormat="1" ht="14.25" hidden="1" x14ac:dyDescent="0.2">
      <c r="D6228" s="57"/>
      <c r="E6228" s="58"/>
    </row>
    <row r="6229" spans="4:5" s="45" customFormat="1" ht="14.25" hidden="1" x14ac:dyDescent="0.2">
      <c r="D6229" s="57"/>
      <c r="E6229" s="58"/>
    </row>
    <row r="6230" spans="4:5" s="45" customFormat="1" ht="14.25" hidden="1" x14ac:dyDescent="0.2">
      <c r="D6230" s="57"/>
      <c r="E6230" s="58"/>
    </row>
    <row r="6231" spans="4:5" s="45" customFormat="1" ht="14.25" hidden="1" x14ac:dyDescent="0.2">
      <c r="D6231" s="57"/>
      <c r="E6231" s="58"/>
    </row>
    <row r="6232" spans="4:5" s="45" customFormat="1" ht="14.25" hidden="1" x14ac:dyDescent="0.2">
      <c r="D6232" s="57"/>
      <c r="E6232" s="58"/>
    </row>
    <row r="6233" spans="4:5" s="45" customFormat="1" ht="14.25" hidden="1" x14ac:dyDescent="0.2">
      <c r="D6233" s="57"/>
      <c r="E6233" s="58"/>
    </row>
    <row r="6234" spans="4:5" s="45" customFormat="1" ht="14.25" hidden="1" x14ac:dyDescent="0.2">
      <c r="D6234" s="57"/>
      <c r="E6234" s="58"/>
    </row>
    <row r="6235" spans="4:5" s="45" customFormat="1" ht="14.25" hidden="1" x14ac:dyDescent="0.2">
      <c r="D6235" s="57"/>
      <c r="E6235" s="58"/>
    </row>
    <row r="6236" spans="4:5" s="45" customFormat="1" ht="14.25" hidden="1" x14ac:dyDescent="0.2">
      <c r="D6236" s="57"/>
      <c r="E6236" s="58"/>
    </row>
    <row r="6237" spans="4:5" s="45" customFormat="1" ht="14.25" hidden="1" x14ac:dyDescent="0.2">
      <c r="D6237" s="57"/>
      <c r="E6237" s="58"/>
    </row>
    <row r="6238" spans="4:5" s="45" customFormat="1" ht="14.25" hidden="1" x14ac:dyDescent="0.2">
      <c r="D6238" s="57"/>
      <c r="E6238" s="58"/>
    </row>
    <row r="6239" spans="4:5" s="45" customFormat="1" ht="14.25" hidden="1" x14ac:dyDescent="0.2">
      <c r="D6239" s="57"/>
      <c r="E6239" s="58"/>
    </row>
    <row r="6240" spans="4:5" s="45" customFormat="1" ht="14.25" hidden="1" x14ac:dyDescent="0.2">
      <c r="D6240" s="57"/>
      <c r="E6240" s="58"/>
    </row>
    <row r="6241" spans="4:5" s="45" customFormat="1" ht="14.25" hidden="1" x14ac:dyDescent="0.2">
      <c r="D6241" s="57"/>
      <c r="E6241" s="58"/>
    </row>
    <row r="6242" spans="4:5" s="45" customFormat="1" ht="14.25" hidden="1" x14ac:dyDescent="0.2">
      <c r="D6242" s="57"/>
      <c r="E6242" s="58"/>
    </row>
    <row r="6243" spans="4:5" s="45" customFormat="1" ht="14.25" hidden="1" x14ac:dyDescent="0.2">
      <c r="D6243" s="57"/>
      <c r="E6243" s="58"/>
    </row>
    <row r="6244" spans="4:5" s="45" customFormat="1" ht="14.25" hidden="1" x14ac:dyDescent="0.2">
      <c r="D6244" s="57"/>
      <c r="E6244" s="58"/>
    </row>
    <row r="6245" spans="4:5" s="45" customFormat="1" ht="14.25" hidden="1" x14ac:dyDescent="0.2">
      <c r="D6245" s="57"/>
      <c r="E6245" s="58"/>
    </row>
    <row r="6246" spans="4:5" s="45" customFormat="1" ht="14.25" hidden="1" x14ac:dyDescent="0.2">
      <c r="D6246" s="57"/>
      <c r="E6246" s="58"/>
    </row>
    <row r="6247" spans="4:5" s="45" customFormat="1" ht="14.25" hidden="1" x14ac:dyDescent="0.2">
      <c r="D6247" s="57"/>
      <c r="E6247" s="58"/>
    </row>
    <row r="6248" spans="4:5" s="45" customFormat="1" ht="14.25" hidden="1" x14ac:dyDescent="0.2">
      <c r="D6248" s="57"/>
      <c r="E6248" s="58"/>
    </row>
    <row r="6249" spans="4:5" s="45" customFormat="1" ht="14.25" hidden="1" x14ac:dyDescent="0.2">
      <c r="D6249" s="57"/>
      <c r="E6249" s="58"/>
    </row>
    <row r="6250" spans="4:5" s="45" customFormat="1" ht="14.25" hidden="1" x14ac:dyDescent="0.2">
      <c r="D6250" s="57"/>
      <c r="E6250" s="58"/>
    </row>
    <row r="6251" spans="4:5" s="45" customFormat="1" ht="14.25" hidden="1" x14ac:dyDescent="0.2">
      <c r="D6251" s="57"/>
      <c r="E6251" s="58"/>
    </row>
    <row r="6252" spans="4:5" s="45" customFormat="1" ht="14.25" hidden="1" x14ac:dyDescent="0.2">
      <c r="D6252" s="57"/>
      <c r="E6252" s="58"/>
    </row>
    <row r="6253" spans="4:5" s="45" customFormat="1" ht="14.25" hidden="1" x14ac:dyDescent="0.2">
      <c r="D6253" s="57"/>
      <c r="E6253" s="58"/>
    </row>
    <row r="6254" spans="4:5" s="45" customFormat="1" ht="14.25" hidden="1" x14ac:dyDescent="0.2">
      <c r="D6254" s="57"/>
      <c r="E6254" s="58"/>
    </row>
    <row r="6255" spans="4:5" s="45" customFormat="1" ht="14.25" hidden="1" x14ac:dyDescent="0.2">
      <c r="D6255" s="57"/>
      <c r="E6255" s="58"/>
    </row>
    <row r="6256" spans="4:5" s="45" customFormat="1" ht="14.25" hidden="1" x14ac:dyDescent="0.2">
      <c r="D6256" s="57"/>
      <c r="E6256" s="58"/>
    </row>
    <row r="6257" spans="4:5" s="45" customFormat="1" ht="14.25" hidden="1" x14ac:dyDescent="0.2">
      <c r="D6257" s="57"/>
      <c r="E6257" s="58"/>
    </row>
    <row r="6258" spans="4:5" s="45" customFormat="1" ht="14.25" hidden="1" x14ac:dyDescent="0.2">
      <c r="D6258" s="57"/>
      <c r="E6258" s="58"/>
    </row>
    <row r="6259" spans="4:5" s="45" customFormat="1" ht="14.25" hidden="1" x14ac:dyDescent="0.2">
      <c r="D6259" s="57"/>
      <c r="E6259" s="58"/>
    </row>
    <row r="6260" spans="4:5" s="45" customFormat="1" ht="14.25" hidden="1" x14ac:dyDescent="0.2">
      <c r="D6260" s="57"/>
      <c r="E6260" s="58"/>
    </row>
    <row r="6261" spans="4:5" s="45" customFormat="1" ht="14.25" hidden="1" x14ac:dyDescent="0.2">
      <c r="D6261" s="57"/>
      <c r="E6261" s="58"/>
    </row>
    <row r="6262" spans="4:5" s="45" customFormat="1" ht="14.25" hidden="1" x14ac:dyDescent="0.2">
      <c r="D6262" s="57"/>
      <c r="E6262" s="58"/>
    </row>
    <row r="6263" spans="4:5" s="45" customFormat="1" ht="14.25" hidden="1" x14ac:dyDescent="0.2">
      <c r="D6263" s="57"/>
      <c r="E6263" s="58"/>
    </row>
    <row r="6264" spans="4:5" s="45" customFormat="1" ht="14.25" hidden="1" x14ac:dyDescent="0.2">
      <c r="D6264" s="57"/>
      <c r="E6264" s="58"/>
    </row>
    <row r="6265" spans="4:5" s="45" customFormat="1" ht="14.25" hidden="1" x14ac:dyDescent="0.2">
      <c r="D6265" s="57"/>
      <c r="E6265" s="58"/>
    </row>
    <row r="6266" spans="4:5" s="45" customFormat="1" ht="14.25" hidden="1" x14ac:dyDescent="0.2">
      <c r="D6266" s="57"/>
      <c r="E6266" s="58"/>
    </row>
    <row r="6267" spans="4:5" s="45" customFormat="1" ht="14.25" hidden="1" x14ac:dyDescent="0.2">
      <c r="D6267" s="57"/>
      <c r="E6267" s="58"/>
    </row>
    <row r="6268" spans="4:5" s="45" customFormat="1" ht="14.25" hidden="1" x14ac:dyDescent="0.2">
      <c r="D6268" s="57"/>
      <c r="E6268" s="58"/>
    </row>
    <row r="6269" spans="4:5" s="45" customFormat="1" ht="14.25" hidden="1" x14ac:dyDescent="0.2">
      <c r="D6269" s="57"/>
      <c r="E6269" s="58"/>
    </row>
    <row r="6270" spans="4:5" s="45" customFormat="1" ht="14.25" hidden="1" x14ac:dyDescent="0.2">
      <c r="D6270" s="57"/>
      <c r="E6270" s="58"/>
    </row>
    <row r="6271" spans="4:5" s="45" customFormat="1" ht="14.25" hidden="1" x14ac:dyDescent="0.2">
      <c r="D6271" s="57"/>
      <c r="E6271" s="58"/>
    </row>
    <row r="6272" spans="4:5" s="45" customFormat="1" ht="14.25" hidden="1" x14ac:dyDescent="0.2">
      <c r="D6272" s="57"/>
      <c r="E6272" s="58"/>
    </row>
    <row r="6273" spans="4:5" s="45" customFormat="1" ht="14.25" hidden="1" x14ac:dyDescent="0.2">
      <c r="D6273" s="57"/>
      <c r="E6273" s="58"/>
    </row>
    <row r="6274" spans="4:5" s="45" customFormat="1" ht="14.25" hidden="1" x14ac:dyDescent="0.2">
      <c r="D6274" s="57"/>
      <c r="E6274" s="58"/>
    </row>
    <row r="6275" spans="4:5" s="45" customFormat="1" ht="14.25" hidden="1" x14ac:dyDescent="0.2">
      <c r="D6275" s="57"/>
      <c r="E6275" s="58"/>
    </row>
    <row r="6276" spans="4:5" s="45" customFormat="1" ht="14.25" hidden="1" x14ac:dyDescent="0.2">
      <c r="D6276" s="57"/>
      <c r="E6276" s="58"/>
    </row>
    <row r="6277" spans="4:5" s="45" customFormat="1" ht="14.25" hidden="1" x14ac:dyDescent="0.2">
      <c r="D6277" s="57"/>
      <c r="E6277" s="58"/>
    </row>
    <row r="6278" spans="4:5" s="45" customFormat="1" ht="14.25" hidden="1" x14ac:dyDescent="0.2">
      <c r="D6278" s="57"/>
      <c r="E6278" s="58"/>
    </row>
    <row r="6279" spans="4:5" s="45" customFormat="1" ht="14.25" hidden="1" x14ac:dyDescent="0.2">
      <c r="D6279" s="57"/>
      <c r="E6279" s="58"/>
    </row>
    <row r="6280" spans="4:5" s="45" customFormat="1" ht="14.25" hidden="1" x14ac:dyDescent="0.2">
      <c r="D6280" s="57"/>
      <c r="E6280" s="58"/>
    </row>
    <row r="6281" spans="4:5" s="45" customFormat="1" ht="14.25" hidden="1" x14ac:dyDescent="0.2">
      <c r="D6281" s="57"/>
      <c r="E6281" s="58"/>
    </row>
    <row r="6282" spans="4:5" s="45" customFormat="1" ht="14.25" hidden="1" x14ac:dyDescent="0.2">
      <c r="D6282" s="57"/>
      <c r="E6282" s="58"/>
    </row>
    <row r="6283" spans="4:5" s="45" customFormat="1" ht="14.25" hidden="1" x14ac:dyDescent="0.2">
      <c r="D6283" s="57"/>
      <c r="E6283" s="58"/>
    </row>
    <row r="6284" spans="4:5" s="45" customFormat="1" ht="14.25" hidden="1" x14ac:dyDescent="0.2">
      <c r="D6284" s="57"/>
      <c r="E6284" s="58"/>
    </row>
    <row r="6285" spans="4:5" s="45" customFormat="1" ht="14.25" hidden="1" x14ac:dyDescent="0.2">
      <c r="D6285" s="57"/>
      <c r="E6285" s="58"/>
    </row>
    <row r="6286" spans="4:5" s="45" customFormat="1" ht="14.25" hidden="1" x14ac:dyDescent="0.2">
      <c r="D6286" s="57"/>
      <c r="E6286" s="58"/>
    </row>
    <row r="6287" spans="4:5" s="45" customFormat="1" ht="14.25" hidden="1" x14ac:dyDescent="0.2">
      <c r="D6287" s="57"/>
      <c r="E6287" s="58"/>
    </row>
    <row r="6288" spans="4:5" s="45" customFormat="1" ht="14.25" hidden="1" x14ac:dyDescent="0.2">
      <c r="D6288" s="57"/>
      <c r="E6288" s="58"/>
    </row>
    <row r="6289" spans="4:5" s="45" customFormat="1" ht="14.25" hidden="1" x14ac:dyDescent="0.2">
      <c r="D6289" s="57"/>
      <c r="E6289" s="58"/>
    </row>
    <row r="6290" spans="4:5" s="45" customFormat="1" ht="14.25" hidden="1" x14ac:dyDescent="0.2">
      <c r="D6290" s="57"/>
      <c r="E6290" s="58"/>
    </row>
    <row r="6291" spans="4:5" s="45" customFormat="1" ht="14.25" hidden="1" x14ac:dyDescent="0.2">
      <c r="D6291" s="57"/>
      <c r="E6291" s="58"/>
    </row>
    <row r="6292" spans="4:5" s="45" customFormat="1" ht="14.25" hidden="1" x14ac:dyDescent="0.2">
      <c r="D6292" s="57"/>
      <c r="E6292" s="58"/>
    </row>
    <row r="6293" spans="4:5" s="45" customFormat="1" ht="14.25" hidden="1" x14ac:dyDescent="0.2">
      <c r="D6293" s="57"/>
      <c r="E6293" s="58"/>
    </row>
    <row r="6294" spans="4:5" s="45" customFormat="1" ht="14.25" hidden="1" x14ac:dyDescent="0.2">
      <c r="D6294" s="57"/>
      <c r="E6294" s="58"/>
    </row>
    <row r="6295" spans="4:5" s="45" customFormat="1" ht="14.25" hidden="1" x14ac:dyDescent="0.2">
      <c r="D6295" s="57"/>
      <c r="E6295" s="58"/>
    </row>
    <row r="6296" spans="4:5" s="45" customFormat="1" ht="14.25" hidden="1" x14ac:dyDescent="0.2">
      <c r="D6296" s="57"/>
      <c r="E6296" s="58"/>
    </row>
    <row r="6297" spans="4:5" s="45" customFormat="1" ht="14.25" hidden="1" x14ac:dyDescent="0.2">
      <c r="D6297" s="57"/>
      <c r="E6297" s="58"/>
    </row>
    <row r="6298" spans="4:5" s="45" customFormat="1" ht="14.25" hidden="1" x14ac:dyDescent="0.2">
      <c r="D6298" s="57"/>
      <c r="E6298" s="58"/>
    </row>
    <row r="6299" spans="4:5" s="45" customFormat="1" ht="14.25" hidden="1" x14ac:dyDescent="0.2">
      <c r="D6299" s="57"/>
      <c r="E6299" s="58"/>
    </row>
    <row r="6300" spans="4:5" s="45" customFormat="1" ht="14.25" hidden="1" x14ac:dyDescent="0.2">
      <c r="D6300" s="57"/>
      <c r="E6300" s="58"/>
    </row>
    <row r="6301" spans="4:5" s="45" customFormat="1" ht="14.25" hidden="1" x14ac:dyDescent="0.2">
      <c r="D6301" s="57"/>
      <c r="E6301" s="58"/>
    </row>
    <row r="6302" spans="4:5" s="45" customFormat="1" ht="14.25" hidden="1" x14ac:dyDescent="0.2">
      <c r="D6302" s="57"/>
      <c r="E6302" s="58"/>
    </row>
    <row r="6303" spans="4:5" s="45" customFormat="1" ht="14.25" hidden="1" x14ac:dyDescent="0.2">
      <c r="D6303" s="57"/>
      <c r="E6303" s="58"/>
    </row>
    <row r="6304" spans="4:5" s="45" customFormat="1" ht="14.25" hidden="1" x14ac:dyDescent="0.2">
      <c r="D6304" s="57"/>
      <c r="E6304" s="58"/>
    </row>
    <row r="6305" spans="4:5" s="45" customFormat="1" ht="14.25" hidden="1" x14ac:dyDescent="0.2">
      <c r="D6305" s="57"/>
      <c r="E6305" s="58"/>
    </row>
    <row r="6306" spans="4:5" s="45" customFormat="1" ht="14.25" hidden="1" x14ac:dyDescent="0.2">
      <c r="D6306" s="57"/>
      <c r="E6306" s="58"/>
    </row>
    <row r="6307" spans="4:5" s="45" customFormat="1" ht="14.25" hidden="1" x14ac:dyDescent="0.2">
      <c r="D6307" s="57"/>
      <c r="E6307" s="58"/>
    </row>
    <row r="6308" spans="4:5" s="45" customFormat="1" ht="14.25" hidden="1" x14ac:dyDescent="0.2">
      <c r="D6308" s="57"/>
      <c r="E6308" s="58"/>
    </row>
    <row r="6309" spans="4:5" s="45" customFormat="1" ht="14.25" hidden="1" x14ac:dyDescent="0.2">
      <c r="D6309" s="57"/>
      <c r="E6309" s="58"/>
    </row>
    <row r="6310" spans="4:5" s="45" customFormat="1" ht="14.25" hidden="1" x14ac:dyDescent="0.2">
      <c r="D6310" s="57"/>
      <c r="E6310" s="58"/>
    </row>
    <row r="6311" spans="4:5" s="45" customFormat="1" ht="14.25" hidden="1" x14ac:dyDescent="0.2">
      <c r="D6311" s="57"/>
      <c r="E6311" s="58"/>
    </row>
    <row r="6312" spans="4:5" s="45" customFormat="1" ht="14.25" hidden="1" x14ac:dyDescent="0.2">
      <c r="D6312" s="57"/>
      <c r="E6312" s="58"/>
    </row>
    <row r="6313" spans="4:5" s="45" customFormat="1" ht="14.25" hidden="1" x14ac:dyDescent="0.2">
      <c r="D6313" s="57"/>
      <c r="E6313" s="58"/>
    </row>
    <row r="6314" spans="4:5" s="45" customFormat="1" ht="14.25" hidden="1" x14ac:dyDescent="0.2">
      <c r="D6314" s="57"/>
      <c r="E6314" s="58"/>
    </row>
    <row r="6315" spans="4:5" s="45" customFormat="1" ht="14.25" hidden="1" x14ac:dyDescent="0.2">
      <c r="D6315" s="57"/>
      <c r="E6315" s="58"/>
    </row>
    <row r="6316" spans="4:5" s="45" customFormat="1" ht="14.25" hidden="1" x14ac:dyDescent="0.2">
      <c r="D6316" s="57"/>
      <c r="E6316" s="58"/>
    </row>
    <row r="6317" spans="4:5" s="45" customFormat="1" ht="14.25" hidden="1" x14ac:dyDescent="0.2">
      <c r="D6317" s="57"/>
      <c r="E6317" s="58"/>
    </row>
    <row r="6318" spans="4:5" s="45" customFormat="1" ht="14.25" hidden="1" x14ac:dyDescent="0.2">
      <c r="D6318" s="57"/>
      <c r="E6318" s="58"/>
    </row>
    <row r="6319" spans="4:5" s="45" customFormat="1" ht="14.25" hidden="1" x14ac:dyDescent="0.2">
      <c r="D6319" s="57"/>
      <c r="E6319" s="58"/>
    </row>
    <row r="6320" spans="4:5" s="45" customFormat="1" ht="14.25" hidden="1" x14ac:dyDescent="0.2">
      <c r="D6320" s="57"/>
      <c r="E6320" s="58"/>
    </row>
    <row r="6321" spans="4:5" s="45" customFormat="1" ht="14.25" hidden="1" x14ac:dyDescent="0.2">
      <c r="D6321" s="57"/>
      <c r="E6321" s="58"/>
    </row>
    <row r="6322" spans="4:5" s="45" customFormat="1" ht="14.25" hidden="1" x14ac:dyDescent="0.2">
      <c r="D6322" s="57"/>
      <c r="E6322" s="58"/>
    </row>
    <row r="6323" spans="4:5" s="45" customFormat="1" ht="14.25" hidden="1" x14ac:dyDescent="0.2">
      <c r="D6323" s="57"/>
      <c r="E6323" s="58"/>
    </row>
    <row r="6324" spans="4:5" s="45" customFormat="1" ht="14.25" hidden="1" x14ac:dyDescent="0.2">
      <c r="D6324" s="57"/>
      <c r="E6324" s="58"/>
    </row>
    <row r="6325" spans="4:5" s="45" customFormat="1" ht="14.25" hidden="1" x14ac:dyDescent="0.2">
      <c r="D6325" s="57"/>
      <c r="E6325" s="58"/>
    </row>
    <row r="6326" spans="4:5" s="45" customFormat="1" ht="14.25" hidden="1" x14ac:dyDescent="0.2">
      <c r="D6326" s="57"/>
      <c r="E6326" s="58"/>
    </row>
    <row r="6327" spans="4:5" s="45" customFormat="1" ht="14.25" hidden="1" x14ac:dyDescent="0.2">
      <c r="D6327" s="57"/>
      <c r="E6327" s="58"/>
    </row>
    <row r="6328" spans="4:5" s="45" customFormat="1" ht="14.25" hidden="1" x14ac:dyDescent="0.2">
      <c r="D6328" s="57"/>
      <c r="E6328" s="58"/>
    </row>
    <row r="6329" spans="4:5" s="45" customFormat="1" ht="14.25" hidden="1" x14ac:dyDescent="0.2">
      <c r="D6329" s="57"/>
      <c r="E6329" s="58"/>
    </row>
    <row r="6330" spans="4:5" s="45" customFormat="1" ht="14.25" hidden="1" x14ac:dyDescent="0.2">
      <c r="D6330" s="57"/>
      <c r="E6330" s="58"/>
    </row>
    <row r="6331" spans="4:5" s="45" customFormat="1" ht="14.25" hidden="1" x14ac:dyDescent="0.2">
      <c r="D6331" s="57"/>
      <c r="E6331" s="58"/>
    </row>
    <row r="6332" spans="4:5" s="45" customFormat="1" ht="14.25" hidden="1" x14ac:dyDescent="0.2">
      <c r="D6332" s="57"/>
      <c r="E6332" s="58"/>
    </row>
    <row r="6333" spans="4:5" s="45" customFormat="1" ht="14.25" hidden="1" x14ac:dyDescent="0.2">
      <c r="D6333" s="57"/>
      <c r="E6333" s="58"/>
    </row>
    <row r="6334" spans="4:5" s="45" customFormat="1" ht="14.25" hidden="1" x14ac:dyDescent="0.2">
      <c r="D6334" s="57"/>
      <c r="E6334" s="58"/>
    </row>
    <row r="6335" spans="4:5" s="45" customFormat="1" ht="14.25" hidden="1" x14ac:dyDescent="0.2">
      <c r="D6335" s="57"/>
      <c r="E6335" s="58"/>
    </row>
    <row r="6336" spans="4:5" s="45" customFormat="1" ht="14.25" hidden="1" x14ac:dyDescent="0.2">
      <c r="D6336" s="57"/>
      <c r="E6336" s="58"/>
    </row>
    <row r="6337" spans="4:5" s="45" customFormat="1" ht="14.25" hidden="1" x14ac:dyDescent="0.2">
      <c r="D6337" s="57"/>
      <c r="E6337" s="58"/>
    </row>
    <row r="6338" spans="4:5" s="45" customFormat="1" ht="14.25" hidden="1" x14ac:dyDescent="0.2">
      <c r="D6338" s="57"/>
      <c r="E6338" s="58"/>
    </row>
    <row r="6339" spans="4:5" s="45" customFormat="1" ht="14.25" hidden="1" x14ac:dyDescent="0.2">
      <c r="D6339" s="57"/>
      <c r="E6339" s="58"/>
    </row>
    <row r="6340" spans="4:5" s="45" customFormat="1" ht="14.25" hidden="1" x14ac:dyDescent="0.2">
      <c r="D6340" s="57"/>
      <c r="E6340" s="58"/>
    </row>
    <row r="6341" spans="4:5" s="45" customFormat="1" ht="14.25" hidden="1" x14ac:dyDescent="0.2">
      <c r="D6341" s="57"/>
      <c r="E6341" s="58"/>
    </row>
    <row r="6342" spans="4:5" s="45" customFormat="1" ht="14.25" hidden="1" x14ac:dyDescent="0.2">
      <c r="D6342" s="57"/>
      <c r="E6342" s="58"/>
    </row>
    <row r="6343" spans="4:5" s="45" customFormat="1" ht="14.25" hidden="1" x14ac:dyDescent="0.2">
      <c r="D6343" s="57"/>
      <c r="E6343" s="58"/>
    </row>
    <row r="6344" spans="4:5" s="45" customFormat="1" ht="14.25" hidden="1" x14ac:dyDescent="0.2">
      <c r="D6344" s="57"/>
      <c r="E6344" s="58"/>
    </row>
    <row r="6345" spans="4:5" s="45" customFormat="1" ht="14.25" hidden="1" x14ac:dyDescent="0.2">
      <c r="D6345" s="57"/>
      <c r="E6345" s="58"/>
    </row>
    <row r="6346" spans="4:5" s="45" customFormat="1" ht="14.25" hidden="1" x14ac:dyDescent="0.2">
      <c r="D6346" s="57"/>
      <c r="E6346" s="58"/>
    </row>
    <row r="6347" spans="4:5" s="45" customFormat="1" ht="14.25" hidden="1" x14ac:dyDescent="0.2">
      <c r="D6347" s="57"/>
      <c r="E6347" s="58"/>
    </row>
    <row r="6348" spans="4:5" s="45" customFormat="1" ht="14.25" hidden="1" x14ac:dyDescent="0.2">
      <c r="D6348" s="57"/>
      <c r="E6348" s="58"/>
    </row>
    <row r="6349" spans="4:5" s="45" customFormat="1" ht="14.25" hidden="1" x14ac:dyDescent="0.2">
      <c r="D6349" s="57"/>
      <c r="E6349" s="58"/>
    </row>
    <row r="6350" spans="4:5" s="45" customFormat="1" ht="14.25" hidden="1" x14ac:dyDescent="0.2">
      <c r="D6350" s="57"/>
      <c r="E6350" s="58"/>
    </row>
    <row r="6351" spans="4:5" s="45" customFormat="1" ht="14.25" hidden="1" x14ac:dyDescent="0.2">
      <c r="D6351" s="57"/>
      <c r="E6351" s="58"/>
    </row>
    <row r="6352" spans="4:5" s="45" customFormat="1" ht="14.25" hidden="1" x14ac:dyDescent="0.2">
      <c r="D6352" s="57"/>
      <c r="E6352" s="58"/>
    </row>
    <row r="6353" spans="4:5" s="45" customFormat="1" ht="14.25" hidden="1" x14ac:dyDescent="0.2">
      <c r="D6353" s="57"/>
      <c r="E6353" s="58"/>
    </row>
    <row r="6354" spans="4:5" s="45" customFormat="1" ht="14.25" hidden="1" x14ac:dyDescent="0.2">
      <c r="D6354" s="57"/>
      <c r="E6354" s="58"/>
    </row>
    <row r="6355" spans="4:5" s="45" customFormat="1" ht="14.25" hidden="1" x14ac:dyDescent="0.2">
      <c r="D6355" s="57"/>
      <c r="E6355" s="58"/>
    </row>
    <row r="6356" spans="4:5" s="45" customFormat="1" ht="14.25" hidden="1" x14ac:dyDescent="0.2">
      <c r="D6356" s="57"/>
      <c r="E6356" s="58"/>
    </row>
    <row r="6357" spans="4:5" s="45" customFormat="1" ht="14.25" hidden="1" x14ac:dyDescent="0.2">
      <c r="D6357" s="57"/>
      <c r="E6357" s="58"/>
    </row>
    <row r="6358" spans="4:5" s="45" customFormat="1" ht="14.25" hidden="1" x14ac:dyDescent="0.2">
      <c r="D6358" s="57"/>
      <c r="E6358" s="58"/>
    </row>
    <row r="6359" spans="4:5" s="45" customFormat="1" ht="14.25" hidden="1" x14ac:dyDescent="0.2">
      <c r="D6359" s="57"/>
      <c r="E6359" s="58"/>
    </row>
    <row r="6360" spans="4:5" s="45" customFormat="1" ht="14.25" hidden="1" x14ac:dyDescent="0.2">
      <c r="D6360" s="57"/>
      <c r="E6360" s="58"/>
    </row>
    <row r="6361" spans="4:5" s="45" customFormat="1" ht="14.25" hidden="1" x14ac:dyDescent="0.2">
      <c r="D6361" s="57"/>
      <c r="E6361" s="58"/>
    </row>
    <row r="6362" spans="4:5" s="45" customFormat="1" ht="14.25" hidden="1" x14ac:dyDescent="0.2">
      <c r="D6362" s="57"/>
      <c r="E6362" s="58"/>
    </row>
    <row r="6363" spans="4:5" s="45" customFormat="1" ht="14.25" hidden="1" x14ac:dyDescent="0.2">
      <c r="D6363" s="57"/>
      <c r="E6363" s="58"/>
    </row>
    <row r="6364" spans="4:5" s="45" customFormat="1" ht="14.25" hidden="1" x14ac:dyDescent="0.2">
      <c r="D6364" s="57"/>
      <c r="E6364" s="58"/>
    </row>
    <row r="6365" spans="4:5" s="45" customFormat="1" ht="14.25" hidden="1" x14ac:dyDescent="0.2">
      <c r="D6365" s="57"/>
      <c r="E6365" s="58"/>
    </row>
    <row r="6366" spans="4:5" s="45" customFormat="1" ht="14.25" hidden="1" x14ac:dyDescent="0.2">
      <c r="D6366" s="57"/>
      <c r="E6366" s="58"/>
    </row>
    <row r="6367" spans="4:5" s="45" customFormat="1" ht="14.25" hidden="1" x14ac:dyDescent="0.2">
      <c r="D6367" s="57"/>
      <c r="E6367" s="58"/>
    </row>
    <row r="6368" spans="4:5" s="45" customFormat="1" ht="14.25" hidden="1" x14ac:dyDescent="0.2">
      <c r="D6368" s="57"/>
      <c r="E6368" s="58"/>
    </row>
    <row r="6369" spans="4:5" s="45" customFormat="1" ht="14.25" hidden="1" x14ac:dyDescent="0.2">
      <c r="D6369" s="57"/>
      <c r="E6369" s="58"/>
    </row>
    <row r="6370" spans="4:5" s="45" customFormat="1" ht="14.25" hidden="1" x14ac:dyDescent="0.2">
      <c r="D6370" s="57"/>
      <c r="E6370" s="58"/>
    </row>
    <row r="6371" spans="4:5" s="45" customFormat="1" ht="14.25" hidden="1" x14ac:dyDescent="0.2">
      <c r="D6371" s="57"/>
      <c r="E6371" s="58"/>
    </row>
    <row r="6372" spans="4:5" s="45" customFormat="1" ht="14.25" hidden="1" x14ac:dyDescent="0.2">
      <c r="D6372" s="57"/>
      <c r="E6372" s="58"/>
    </row>
    <row r="6373" spans="4:5" s="45" customFormat="1" ht="14.25" hidden="1" x14ac:dyDescent="0.2">
      <c r="D6373" s="57"/>
      <c r="E6373" s="58"/>
    </row>
    <row r="6374" spans="4:5" s="45" customFormat="1" ht="14.25" hidden="1" x14ac:dyDescent="0.2">
      <c r="D6374" s="57"/>
      <c r="E6374" s="58"/>
    </row>
    <row r="6375" spans="4:5" s="45" customFormat="1" ht="14.25" hidden="1" x14ac:dyDescent="0.2">
      <c r="D6375" s="57"/>
      <c r="E6375" s="58"/>
    </row>
    <row r="6376" spans="4:5" s="45" customFormat="1" ht="14.25" hidden="1" x14ac:dyDescent="0.2">
      <c r="D6376" s="57"/>
      <c r="E6376" s="58"/>
    </row>
    <row r="6377" spans="4:5" s="45" customFormat="1" ht="14.25" hidden="1" x14ac:dyDescent="0.2">
      <c r="D6377" s="57"/>
      <c r="E6377" s="58"/>
    </row>
    <row r="6378" spans="4:5" s="45" customFormat="1" ht="14.25" hidden="1" x14ac:dyDescent="0.2">
      <c r="D6378" s="57"/>
      <c r="E6378" s="58"/>
    </row>
    <row r="6379" spans="4:5" s="45" customFormat="1" ht="14.25" hidden="1" x14ac:dyDescent="0.2">
      <c r="D6379" s="57"/>
      <c r="E6379" s="58"/>
    </row>
    <row r="6380" spans="4:5" s="45" customFormat="1" ht="14.25" hidden="1" x14ac:dyDescent="0.2">
      <c r="D6380" s="57"/>
      <c r="E6380" s="58"/>
    </row>
    <row r="6381" spans="4:5" s="45" customFormat="1" ht="14.25" hidden="1" x14ac:dyDescent="0.2">
      <c r="D6381" s="57"/>
      <c r="E6381" s="58"/>
    </row>
    <row r="6382" spans="4:5" s="45" customFormat="1" ht="14.25" hidden="1" x14ac:dyDescent="0.2">
      <c r="D6382" s="57"/>
      <c r="E6382" s="58"/>
    </row>
    <row r="6383" spans="4:5" s="45" customFormat="1" ht="14.25" hidden="1" x14ac:dyDescent="0.2">
      <c r="D6383" s="57"/>
      <c r="E6383" s="58"/>
    </row>
    <row r="6384" spans="4:5" s="45" customFormat="1" ht="14.25" hidden="1" x14ac:dyDescent="0.2">
      <c r="D6384" s="57"/>
      <c r="E6384" s="58"/>
    </row>
    <row r="6385" spans="4:5" s="45" customFormat="1" ht="14.25" hidden="1" x14ac:dyDescent="0.2">
      <c r="D6385" s="57"/>
      <c r="E6385" s="58"/>
    </row>
    <row r="6386" spans="4:5" s="45" customFormat="1" ht="14.25" hidden="1" x14ac:dyDescent="0.2">
      <c r="D6386" s="57"/>
      <c r="E6386" s="58"/>
    </row>
    <row r="6387" spans="4:5" s="45" customFormat="1" ht="14.25" hidden="1" x14ac:dyDescent="0.2">
      <c r="D6387" s="57"/>
      <c r="E6387" s="58"/>
    </row>
    <row r="6388" spans="4:5" s="45" customFormat="1" ht="14.25" hidden="1" x14ac:dyDescent="0.2">
      <c r="D6388" s="57"/>
      <c r="E6388" s="58"/>
    </row>
    <row r="6389" spans="4:5" s="45" customFormat="1" ht="14.25" hidden="1" x14ac:dyDescent="0.2">
      <c r="D6389" s="57"/>
      <c r="E6389" s="58"/>
    </row>
    <row r="6390" spans="4:5" s="45" customFormat="1" ht="14.25" hidden="1" x14ac:dyDescent="0.2">
      <c r="D6390" s="57"/>
      <c r="E6390" s="58"/>
    </row>
    <row r="6391" spans="4:5" s="45" customFormat="1" ht="14.25" hidden="1" x14ac:dyDescent="0.2">
      <c r="D6391" s="57"/>
      <c r="E6391" s="58"/>
    </row>
    <row r="6392" spans="4:5" s="45" customFormat="1" ht="14.25" hidden="1" x14ac:dyDescent="0.2">
      <c r="D6392" s="57"/>
      <c r="E6392" s="58"/>
    </row>
    <row r="6393" spans="4:5" s="45" customFormat="1" ht="14.25" hidden="1" x14ac:dyDescent="0.2">
      <c r="D6393" s="57"/>
      <c r="E6393" s="58"/>
    </row>
    <row r="6394" spans="4:5" s="45" customFormat="1" ht="14.25" hidden="1" x14ac:dyDescent="0.2">
      <c r="D6394" s="57"/>
      <c r="E6394" s="58"/>
    </row>
    <row r="6395" spans="4:5" s="45" customFormat="1" ht="14.25" hidden="1" x14ac:dyDescent="0.2">
      <c r="D6395" s="57"/>
      <c r="E6395" s="58"/>
    </row>
    <row r="6396" spans="4:5" s="45" customFormat="1" ht="14.25" hidden="1" x14ac:dyDescent="0.2">
      <c r="D6396" s="57"/>
      <c r="E6396" s="58"/>
    </row>
    <row r="6397" spans="4:5" s="45" customFormat="1" ht="14.25" hidden="1" x14ac:dyDescent="0.2">
      <c r="D6397" s="57"/>
      <c r="E6397" s="58"/>
    </row>
    <row r="6398" spans="4:5" s="45" customFormat="1" ht="14.25" hidden="1" x14ac:dyDescent="0.2">
      <c r="D6398" s="57"/>
      <c r="E6398" s="58"/>
    </row>
    <row r="6399" spans="4:5" s="45" customFormat="1" ht="14.25" hidden="1" x14ac:dyDescent="0.2">
      <c r="D6399" s="57"/>
      <c r="E6399" s="58"/>
    </row>
    <row r="6400" spans="4:5" s="45" customFormat="1" ht="14.25" hidden="1" x14ac:dyDescent="0.2">
      <c r="D6400" s="57"/>
      <c r="E6400" s="58"/>
    </row>
    <row r="6401" spans="4:5" s="45" customFormat="1" ht="14.25" hidden="1" x14ac:dyDescent="0.2">
      <c r="D6401" s="57"/>
      <c r="E6401" s="58"/>
    </row>
    <row r="6402" spans="4:5" s="45" customFormat="1" ht="14.25" hidden="1" x14ac:dyDescent="0.2">
      <c r="D6402" s="57"/>
      <c r="E6402" s="58"/>
    </row>
    <row r="6403" spans="4:5" s="45" customFormat="1" ht="14.25" hidden="1" x14ac:dyDescent="0.2">
      <c r="D6403" s="57"/>
      <c r="E6403" s="58"/>
    </row>
    <row r="6404" spans="4:5" s="45" customFormat="1" ht="14.25" hidden="1" x14ac:dyDescent="0.2">
      <c r="D6404" s="57"/>
      <c r="E6404" s="58"/>
    </row>
    <row r="6405" spans="4:5" s="45" customFormat="1" ht="14.25" hidden="1" x14ac:dyDescent="0.2">
      <c r="D6405" s="57"/>
      <c r="E6405" s="58"/>
    </row>
    <row r="6406" spans="4:5" s="45" customFormat="1" ht="14.25" hidden="1" x14ac:dyDescent="0.2">
      <c r="D6406" s="57"/>
      <c r="E6406" s="58"/>
    </row>
    <row r="6407" spans="4:5" s="45" customFormat="1" ht="14.25" hidden="1" x14ac:dyDescent="0.2">
      <c r="D6407" s="57"/>
      <c r="E6407" s="58"/>
    </row>
    <row r="6408" spans="4:5" s="45" customFormat="1" ht="14.25" hidden="1" x14ac:dyDescent="0.2">
      <c r="D6408" s="57"/>
      <c r="E6408" s="58"/>
    </row>
    <row r="6409" spans="4:5" s="45" customFormat="1" ht="14.25" hidden="1" x14ac:dyDescent="0.2">
      <c r="D6409" s="57"/>
      <c r="E6409" s="58"/>
    </row>
    <row r="6410" spans="4:5" s="45" customFormat="1" ht="14.25" hidden="1" x14ac:dyDescent="0.2">
      <c r="D6410" s="57"/>
      <c r="E6410" s="58"/>
    </row>
    <row r="6411" spans="4:5" s="45" customFormat="1" ht="14.25" hidden="1" x14ac:dyDescent="0.2">
      <c r="D6411" s="57"/>
      <c r="E6411" s="58"/>
    </row>
    <row r="6412" spans="4:5" s="45" customFormat="1" ht="14.25" hidden="1" x14ac:dyDescent="0.2">
      <c r="D6412" s="57"/>
      <c r="E6412" s="58"/>
    </row>
    <row r="6413" spans="4:5" s="45" customFormat="1" ht="14.25" hidden="1" x14ac:dyDescent="0.2">
      <c r="D6413" s="57"/>
      <c r="E6413" s="58"/>
    </row>
    <row r="6414" spans="4:5" s="45" customFormat="1" ht="14.25" hidden="1" x14ac:dyDescent="0.2">
      <c r="D6414" s="57"/>
      <c r="E6414" s="58"/>
    </row>
    <row r="6415" spans="4:5" s="45" customFormat="1" ht="14.25" hidden="1" x14ac:dyDescent="0.2">
      <c r="D6415" s="57"/>
      <c r="E6415" s="58"/>
    </row>
    <row r="6416" spans="4:5" s="45" customFormat="1" ht="14.25" hidden="1" x14ac:dyDescent="0.2">
      <c r="D6416" s="57"/>
      <c r="E6416" s="58"/>
    </row>
    <row r="6417" spans="4:5" s="45" customFormat="1" ht="14.25" hidden="1" x14ac:dyDescent="0.2">
      <c r="D6417" s="57"/>
      <c r="E6417" s="58"/>
    </row>
    <row r="6418" spans="4:5" s="45" customFormat="1" ht="14.25" hidden="1" x14ac:dyDescent="0.2">
      <c r="D6418" s="57"/>
      <c r="E6418" s="58"/>
    </row>
    <row r="6419" spans="4:5" s="45" customFormat="1" ht="14.25" hidden="1" x14ac:dyDescent="0.2">
      <c r="D6419" s="57"/>
      <c r="E6419" s="58"/>
    </row>
    <row r="6420" spans="4:5" s="45" customFormat="1" ht="14.25" hidden="1" x14ac:dyDescent="0.2">
      <c r="D6420" s="57"/>
      <c r="E6420" s="58"/>
    </row>
    <row r="6421" spans="4:5" s="45" customFormat="1" ht="14.25" hidden="1" x14ac:dyDescent="0.2">
      <c r="D6421" s="57"/>
      <c r="E6421" s="58"/>
    </row>
    <row r="6422" spans="4:5" s="45" customFormat="1" ht="14.25" hidden="1" x14ac:dyDescent="0.2">
      <c r="D6422" s="57"/>
      <c r="E6422" s="58"/>
    </row>
    <row r="6423" spans="4:5" s="45" customFormat="1" ht="14.25" hidden="1" x14ac:dyDescent="0.2">
      <c r="D6423" s="57"/>
      <c r="E6423" s="58"/>
    </row>
    <row r="6424" spans="4:5" s="45" customFormat="1" ht="14.25" hidden="1" x14ac:dyDescent="0.2">
      <c r="D6424" s="57"/>
      <c r="E6424" s="58"/>
    </row>
    <row r="6425" spans="4:5" s="45" customFormat="1" ht="14.25" hidden="1" x14ac:dyDescent="0.2">
      <c r="D6425" s="57"/>
      <c r="E6425" s="58"/>
    </row>
    <row r="6426" spans="4:5" s="45" customFormat="1" ht="14.25" hidden="1" x14ac:dyDescent="0.2">
      <c r="D6426" s="57"/>
      <c r="E6426" s="58"/>
    </row>
    <row r="6427" spans="4:5" s="45" customFormat="1" ht="14.25" hidden="1" x14ac:dyDescent="0.2">
      <c r="D6427" s="57"/>
      <c r="E6427" s="58"/>
    </row>
    <row r="6428" spans="4:5" s="45" customFormat="1" ht="14.25" hidden="1" x14ac:dyDescent="0.2">
      <c r="D6428" s="57"/>
      <c r="E6428" s="58"/>
    </row>
    <row r="6429" spans="4:5" s="45" customFormat="1" ht="14.25" hidden="1" x14ac:dyDescent="0.2">
      <c r="D6429" s="57"/>
      <c r="E6429" s="58"/>
    </row>
    <row r="6430" spans="4:5" s="45" customFormat="1" ht="14.25" hidden="1" x14ac:dyDescent="0.2">
      <c r="D6430" s="57"/>
      <c r="E6430" s="58"/>
    </row>
    <row r="6431" spans="4:5" s="45" customFormat="1" ht="14.25" hidden="1" x14ac:dyDescent="0.2">
      <c r="D6431" s="57"/>
      <c r="E6431" s="58"/>
    </row>
    <row r="6432" spans="4:5" s="45" customFormat="1" ht="14.25" hidden="1" x14ac:dyDescent="0.2">
      <c r="D6432" s="57"/>
      <c r="E6432" s="58"/>
    </row>
    <row r="6433" spans="4:5" s="45" customFormat="1" ht="14.25" hidden="1" x14ac:dyDescent="0.2">
      <c r="D6433" s="57"/>
      <c r="E6433" s="58"/>
    </row>
    <row r="6434" spans="4:5" s="45" customFormat="1" ht="14.25" hidden="1" x14ac:dyDescent="0.2">
      <c r="D6434" s="57"/>
      <c r="E6434" s="58"/>
    </row>
    <row r="6435" spans="4:5" s="45" customFormat="1" ht="14.25" hidden="1" x14ac:dyDescent="0.2">
      <c r="D6435" s="57"/>
      <c r="E6435" s="58"/>
    </row>
    <row r="6436" spans="4:5" s="45" customFormat="1" ht="14.25" hidden="1" x14ac:dyDescent="0.2">
      <c r="D6436" s="57"/>
      <c r="E6436" s="58"/>
    </row>
    <row r="6437" spans="4:5" s="45" customFormat="1" ht="14.25" hidden="1" x14ac:dyDescent="0.2">
      <c r="D6437" s="57"/>
      <c r="E6437" s="58"/>
    </row>
    <row r="6438" spans="4:5" s="45" customFormat="1" ht="14.25" hidden="1" x14ac:dyDescent="0.2">
      <c r="D6438" s="57"/>
      <c r="E6438" s="58"/>
    </row>
    <row r="6439" spans="4:5" s="45" customFormat="1" ht="14.25" hidden="1" x14ac:dyDescent="0.2">
      <c r="D6439" s="57"/>
      <c r="E6439" s="58"/>
    </row>
    <row r="6440" spans="4:5" s="45" customFormat="1" ht="14.25" hidden="1" x14ac:dyDescent="0.2">
      <c r="D6440" s="57"/>
      <c r="E6440" s="58"/>
    </row>
    <row r="6441" spans="4:5" s="45" customFormat="1" ht="14.25" hidden="1" x14ac:dyDescent="0.2">
      <c r="D6441" s="57"/>
      <c r="E6441" s="58"/>
    </row>
    <row r="6442" spans="4:5" s="45" customFormat="1" ht="14.25" hidden="1" x14ac:dyDescent="0.2">
      <c r="D6442" s="57"/>
      <c r="E6442" s="58"/>
    </row>
    <row r="6443" spans="4:5" s="45" customFormat="1" ht="14.25" hidden="1" x14ac:dyDescent="0.2">
      <c r="D6443" s="57"/>
      <c r="E6443" s="58"/>
    </row>
    <row r="6444" spans="4:5" s="45" customFormat="1" ht="14.25" hidden="1" x14ac:dyDescent="0.2">
      <c r="D6444" s="57"/>
      <c r="E6444" s="58"/>
    </row>
    <row r="6445" spans="4:5" s="45" customFormat="1" ht="14.25" hidden="1" x14ac:dyDescent="0.2">
      <c r="D6445" s="57"/>
      <c r="E6445" s="58"/>
    </row>
    <row r="6446" spans="4:5" s="45" customFormat="1" ht="14.25" hidden="1" x14ac:dyDescent="0.2">
      <c r="D6446" s="57"/>
      <c r="E6446" s="58"/>
    </row>
    <row r="6447" spans="4:5" s="45" customFormat="1" ht="14.25" hidden="1" x14ac:dyDescent="0.2">
      <c r="D6447" s="57"/>
      <c r="E6447" s="58"/>
    </row>
    <row r="6448" spans="4:5" s="45" customFormat="1" ht="14.25" hidden="1" x14ac:dyDescent="0.2">
      <c r="D6448" s="57"/>
      <c r="E6448" s="58"/>
    </row>
    <row r="6449" spans="4:5" s="45" customFormat="1" ht="14.25" hidden="1" x14ac:dyDescent="0.2">
      <c r="D6449" s="57"/>
      <c r="E6449" s="58"/>
    </row>
    <row r="6450" spans="4:5" s="45" customFormat="1" ht="14.25" hidden="1" x14ac:dyDescent="0.2">
      <c r="D6450" s="57"/>
      <c r="E6450" s="58"/>
    </row>
    <row r="6451" spans="4:5" s="45" customFormat="1" ht="14.25" hidden="1" x14ac:dyDescent="0.2">
      <c r="D6451" s="57"/>
      <c r="E6451" s="58"/>
    </row>
    <row r="6452" spans="4:5" s="45" customFormat="1" ht="14.25" hidden="1" x14ac:dyDescent="0.2">
      <c r="D6452" s="57"/>
      <c r="E6452" s="58"/>
    </row>
    <row r="6453" spans="4:5" s="45" customFormat="1" ht="14.25" hidden="1" x14ac:dyDescent="0.2">
      <c r="D6453" s="57"/>
      <c r="E6453" s="58"/>
    </row>
    <row r="6454" spans="4:5" s="45" customFormat="1" ht="14.25" hidden="1" x14ac:dyDescent="0.2">
      <c r="D6454" s="57"/>
      <c r="E6454" s="58"/>
    </row>
    <row r="6455" spans="4:5" s="45" customFormat="1" ht="14.25" hidden="1" x14ac:dyDescent="0.2">
      <c r="D6455" s="57"/>
      <c r="E6455" s="58"/>
    </row>
    <row r="6456" spans="4:5" s="45" customFormat="1" ht="14.25" hidden="1" x14ac:dyDescent="0.2">
      <c r="D6456" s="57"/>
      <c r="E6456" s="58"/>
    </row>
    <row r="6457" spans="4:5" s="45" customFormat="1" ht="14.25" hidden="1" x14ac:dyDescent="0.2">
      <c r="D6457" s="57"/>
      <c r="E6457" s="58"/>
    </row>
    <row r="6458" spans="4:5" s="45" customFormat="1" ht="14.25" hidden="1" x14ac:dyDescent="0.2">
      <c r="D6458" s="57"/>
      <c r="E6458" s="58"/>
    </row>
    <row r="6459" spans="4:5" s="45" customFormat="1" ht="14.25" hidden="1" x14ac:dyDescent="0.2">
      <c r="D6459" s="57"/>
      <c r="E6459" s="58"/>
    </row>
    <row r="6460" spans="4:5" s="45" customFormat="1" ht="14.25" hidden="1" x14ac:dyDescent="0.2">
      <c r="D6460" s="57"/>
      <c r="E6460" s="58"/>
    </row>
    <row r="6461" spans="4:5" s="45" customFormat="1" ht="14.25" hidden="1" x14ac:dyDescent="0.2">
      <c r="D6461" s="57"/>
      <c r="E6461" s="58"/>
    </row>
    <row r="6462" spans="4:5" s="45" customFormat="1" ht="14.25" hidden="1" x14ac:dyDescent="0.2">
      <c r="D6462" s="57"/>
      <c r="E6462" s="58"/>
    </row>
    <row r="6463" spans="4:5" s="45" customFormat="1" ht="14.25" hidden="1" x14ac:dyDescent="0.2">
      <c r="D6463" s="57"/>
      <c r="E6463" s="58"/>
    </row>
    <row r="6464" spans="4:5" s="45" customFormat="1" ht="14.25" hidden="1" x14ac:dyDescent="0.2">
      <c r="D6464" s="57"/>
      <c r="E6464" s="58"/>
    </row>
    <row r="6465" spans="4:5" s="45" customFormat="1" ht="14.25" hidden="1" x14ac:dyDescent="0.2">
      <c r="D6465" s="57"/>
      <c r="E6465" s="58"/>
    </row>
    <row r="6466" spans="4:5" s="45" customFormat="1" ht="14.25" hidden="1" x14ac:dyDescent="0.2">
      <c r="D6466" s="57"/>
      <c r="E6466" s="58"/>
    </row>
    <row r="6467" spans="4:5" s="45" customFormat="1" ht="14.25" hidden="1" x14ac:dyDescent="0.2">
      <c r="D6467" s="57"/>
      <c r="E6467" s="58"/>
    </row>
    <row r="6468" spans="4:5" s="45" customFormat="1" ht="14.25" hidden="1" x14ac:dyDescent="0.2">
      <c r="D6468" s="57"/>
      <c r="E6468" s="58"/>
    </row>
    <row r="6469" spans="4:5" s="45" customFormat="1" ht="14.25" hidden="1" x14ac:dyDescent="0.2">
      <c r="D6469" s="57"/>
      <c r="E6469" s="58"/>
    </row>
    <row r="6470" spans="4:5" s="45" customFormat="1" ht="14.25" hidden="1" x14ac:dyDescent="0.2">
      <c r="D6470" s="57"/>
      <c r="E6470" s="58"/>
    </row>
    <row r="6471" spans="4:5" s="45" customFormat="1" ht="14.25" hidden="1" x14ac:dyDescent="0.2">
      <c r="D6471" s="57"/>
      <c r="E6471" s="58"/>
    </row>
    <row r="6472" spans="4:5" s="45" customFormat="1" ht="14.25" hidden="1" x14ac:dyDescent="0.2">
      <c r="D6472" s="57"/>
      <c r="E6472" s="58"/>
    </row>
    <row r="6473" spans="4:5" s="45" customFormat="1" ht="14.25" hidden="1" x14ac:dyDescent="0.2">
      <c r="D6473" s="57"/>
      <c r="E6473" s="58"/>
    </row>
    <row r="6474" spans="4:5" s="45" customFormat="1" ht="14.25" hidden="1" x14ac:dyDescent="0.2">
      <c r="D6474" s="57"/>
      <c r="E6474" s="58"/>
    </row>
    <row r="6475" spans="4:5" s="45" customFormat="1" ht="14.25" hidden="1" x14ac:dyDescent="0.2">
      <c r="D6475" s="57"/>
      <c r="E6475" s="58"/>
    </row>
    <row r="6476" spans="4:5" s="45" customFormat="1" ht="14.25" hidden="1" x14ac:dyDescent="0.2">
      <c r="D6476" s="57"/>
      <c r="E6476" s="58"/>
    </row>
    <row r="6477" spans="4:5" s="45" customFormat="1" ht="14.25" hidden="1" x14ac:dyDescent="0.2">
      <c r="D6477" s="57"/>
      <c r="E6477" s="58"/>
    </row>
    <row r="6478" spans="4:5" s="45" customFormat="1" ht="14.25" hidden="1" x14ac:dyDescent="0.2">
      <c r="D6478" s="57"/>
      <c r="E6478" s="58"/>
    </row>
    <row r="6479" spans="4:5" s="45" customFormat="1" ht="14.25" hidden="1" x14ac:dyDescent="0.2">
      <c r="D6479" s="57"/>
      <c r="E6479" s="58"/>
    </row>
    <row r="6480" spans="4:5" s="45" customFormat="1" ht="14.25" hidden="1" x14ac:dyDescent="0.2">
      <c r="D6480" s="57"/>
      <c r="E6480" s="58"/>
    </row>
    <row r="6481" spans="4:5" s="45" customFormat="1" ht="14.25" hidden="1" x14ac:dyDescent="0.2">
      <c r="D6481" s="57"/>
      <c r="E6481" s="58"/>
    </row>
    <row r="6482" spans="4:5" s="45" customFormat="1" ht="14.25" hidden="1" x14ac:dyDescent="0.2">
      <c r="D6482" s="57"/>
      <c r="E6482" s="58"/>
    </row>
    <row r="6483" spans="4:5" s="45" customFormat="1" ht="14.25" hidden="1" x14ac:dyDescent="0.2">
      <c r="D6483" s="57"/>
      <c r="E6483" s="58"/>
    </row>
    <row r="6484" spans="4:5" s="45" customFormat="1" ht="14.25" hidden="1" x14ac:dyDescent="0.2">
      <c r="D6484" s="57"/>
      <c r="E6484" s="58"/>
    </row>
    <row r="6485" spans="4:5" s="45" customFormat="1" ht="14.25" hidden="1" x14ac:dyDescent="0.2">
      <c r="D6485" s="57"/>
      <c r="E6485" s="58"/>
    </row>
    <row r="6486" spans="4:5" s="45" customFormat="1" ht="14.25" hidden="1" x14ac:dyDescent="0.2">
      <c r="D6486" s="57"/>
      <c r="E6486" s="58"/>
    </row>
    <row r="6487" spans="4:5" s="45" customFormat="1" ht="14.25" hidden="1" x14ac:dyDescent="0.2">
      <c r="D6487" s="57"/>
      <c r="E6487" s="58"/>
    </row>
    <row r="6488" spans="4:5" s="45" customFormat="1" ht="14.25" hidden="1" x14ac:dyDescent="0.2">
      <c r="D6488" s="57"/>
      <c r="E6488" s="58"/>
    </row>
    <row r="6489" spans="4:5" s="45" customFormat="1" ht="14.25" hidden="1" x14ac:dyDescent="0.2">
      <c r="D6489" s="57"/>
      <c r="E6489" s="58"/>
    </row>
    <row r="6490" spans="4:5" s="45" customFormat="1" ht="14.25" hidden="1" x14ac:dyDescent="0.2">
      <c r="D6490" s="57"/>
      <c r="E6490" s="58"/>
    </row>
    <row r="6491" spans="4:5" s="45" customFormat="1" ht="14.25" hidden="1" x14ac:dyDescent="0.2">
      <c r="D6491" s="57"/>
      <c r="E6491" s="58"/>
    </row>
    <row r="6492" spans="4:5" s="45" customFormat="1" ht="14.25" hidden="1" x14ac:dyDescent="0.2">
      <c r="D6492" s="57"/>
      <c r="E6492" s="58"/>
    </row>
    <row r="6493" spans="4:5" s="45" customFormat="1" ht="14.25" hidden="1" x14ac:dyDescent="0.2">
      <c r="D6493" s="57"/>
      <c r="E6493" s="58"/>
    </row>
    <row r="6494" spans="4:5" s="45" customFormat="1" ht="14.25" hidden="1" x14ac:dyDescent="0.2">
      <c r="D6494" s="57"/>
      <c r="E6494" s="58"/>
    </row>
    <row r="6495" spans="4:5" s="45" customFormat="1" ht="14.25" hidden="1" x14ac:dyDescent="0.2">
      <c r="D6495" s="57"/>
      <c r="E6495" s="58"/>
    </row>
    <row r="6496" spans="4:5" s="45" customFormat="1" ht="14.25" hidden="1" x14ac:dyDescent="0.2">
      <c r="D6496" s="57"/>
      <c r="E6496" s="58"/>
    </row>
    <row r="6497" spans="4:5" s="45" customFormat="1" ht="14.25" hidden="1" x14ac:dyDescent="0.2">
      <c r="D6497" s="57"/>
      <c r="E6497" s="58"/>
    </row>
    <row r="6498" spans="4:5" s="45" customFormat="1" ht="14.25" hidden="1" x14ac:dyDescent="0.2">
      <c r="D6498" s="57"/>
      <c r="E6498" s="58"/>
    </row>
    <row r="6499" spans="4:5" s="45" customFormat="1" ht="14.25" hidden="1" x14ac:dyDescent="0.2">
      <c r="D6499" s="57"/>
      <c r="E6499" s="58"/>
    </row>
    <row r="6500" spans="4:5" s="45" customFormat="1" ht="14.25" hidden="1" x14ac:dyDescent="0.2">
      <c r="D6500" s="57"/>
      <c r="E6500" s="58"/>
    </row>
    <row r="6501" spans="4:5" s="45" customFormat="1" ht="14.25" hidden="1" x14ac:dyDescent="0.2">
      <c r="D6501" s="57"/>
      <c r="E6501" s="58"/>
    </row>
    <row r="6502" spans="4:5" s="45" customFormat="1" ht="14.25" hidden="1" x14ac:dyDescent="0.2">
      <c r="D6502" s="57"/>
      <c r="E6502" s="58"/>
    </row>
    <row r="6503" spans="4:5" s="45" customFormat="1" ht="14.25" hidden="1" x14ac:dyDescent="0.2">
      <c r="D6503" s="57"/>
      <c r="E6503" s="58"/>
    </row>
    <row r="6504" spans="4:5" s="45" customFormat="1" ht="14.25" hidden="1" x14ac:dyDescent="0.2">
      <c r="D6504" s="57"/>
      <c r="E6504" s="58"/>
    </row>
    <row r="6505" spans="4:5" s="45" customFormat="1" ht="14.25" hidden="1" x14ac:dyDescent="0.2">
      <c r="D6505" s="57"/>
      <c r="E6505" s="58"/>
    </row>
    <row r="6506" spans="4:5" s="45" customFormat="1" ht="14.25" hidden="1" x14ac:dyDescent="0.2">
      <c r="D6506" s="57"/>
      <c r="E6506" s="58"/>
    </row>
    <row r="6507" spans="4:5" s="45" customFormat="1" ht="14.25" hidden="1" x14ac:dyDescent="0.2">
      <c r="D6507" s="57"/>
      <c r="E6507" s="58"/>
    </row>
    <row r="6508" spans="4:5" s="45" customFormat="1" ht="14.25" hidden="1" x14ac:dyDescent="0.2">
      <c r="D6508" s="57"/>
      <c r="E6508" s="58"/>
    </row>
    <row r="6509" spans="4:5" s="45" customFormat="1" ht="14.25" hidden="1" x14ac:dyDescent="0.2">
      <c r="D6509" s="57"/>
      <c r="E6509" s="58"/>
    </row>
    <row r="6510" spans="4:5" s="45" customFormat="1" ht="14.25" hidden="1" x14ac:dyDescent="0.2">
      <c r="D6510" s="57"/>
      <c r="E6510" s="58"/>
    </row>
    <row r="6511" spans="4:5" s="45" customFormat="1" ht="14.25" hidden="1" x14ac:dyDescent="0.2">
      <c r="D6511" s="57"/>
      <c r="E6511" s="58"/>
    </row>
    <row r="6512" spans="4:5" s="45" customFormat="1" ht="14.25" hidden="1" x14ac:dyDescent="0.2">
      <c r="D6512" s="57"/>
      <c r="E6512" s="58"/>
    </row>
    <row r="6513" spans="4:5" s="45" customFormat="1" ht="14.25" hidden="1" x14ac:dyDescent="0.2">
      <c r="D6513" s="57"/>
      <c r="E6513" s="58"/>
    </row>
    <row r="6514" spans="4:5" s="45" customFormat="1" ht="14.25" hidden="1" x14ac:dyDescent="0.2">
      <c r="D6514" s="57"/>
      <c r="E6514" s="58"/>
    </row>
    <row r="6515" spans="4:5" s="45" customFormat="1" ht="14.25" hidden="1" x14ac:dyDescent="0.2">
      <c r="D6515" s="57"/>
      <c r="E6515" s="58"/>
    </row>
    <row r="6516" spans="4:5" s="45" customFormat="1" ht="14.25" hidden="1" x14ac:dyDescent="0.2">
      <c r="D6516" s="57"/>
      <c r="E6516" s="58"/>
    </row>
    <row r="6517" spans="4:5" s="45" customFormat="1" ht="14.25" hidden="1" x14ac:dyDescent="0.2">
      <c r="D6517" s="57"/>
      <c r="E6517" s="58"/>
    </row>
    <row r="6518" spans="4:5" s="45" customFormat="1" ht="14.25" hidden="1" x14ac:dyDescent="0.2">
      <c r="D6518" s="57"/>
      <c r="E6518" s="58"/>
    </row>
    <row r="6519" spans="4:5" s="45" customFormat="1" ht="14.25" hidden="1" x14ac:dyDescent="0.2">
      <c r="D6519" s="57"/>
      <c r="E6519" s="58"/>
    </row>
    <row r="6520" spans="4:5" s="45" customFormat="1" ht="14.25" hidden="1" x14ac:dyDescent="0.2">
      <c r="D6520" s="57"/>
      <c r="E6520" s="58"/>
    </row>
    <row r="6521" spans="4:5" s="45" customFormat="1" ht="14.25" hidden="1" x14ac:dyDescent="0.2">
      <c r="D6521" s="57"/>
      <c r="E6521" s="58"/>
    </row>
    <row r="6522" spans="4:5" s="45" customFormat="1" ht="14.25" hidden="1" x14ac:dyDescent="0.2">
      <c r="D6522" s="57"/>
      <c r="E6522" s="58"/>
    </row>
    <row r="6523" spans="4:5" s="45" customFormat="1" ht="14.25" hidden="1" x14ac:dyDescent="0.2">
      <c r="D6523" s="57"/>
      <c r="E6523" s="58"/>
    </row>
    <row r="6524" spans="4:5" s="45" customFormat="1" ht="14.25" hidden="1" x14ac:dyDescent="0.2">
      <c r="D6524" s="57"/>
      <c r="E6524" s="58"/>
    </row>
    <row r="6525" spans="4:5" s="45" customFormat="1" ht="14.25" hidden="1" x14ac:dyDescent="0.2">
      <c r="D6525" s="57"/>
      <c r="E6525" s="58"/>
    </row>
    <row r="6526" spans="4:5" s="45" customFormat="1" ht="14.25" hidden="1" x14ac:dyDescent="0.2">
      <c r="D6526" s="57"/>
      <c r="E6526" s="58"/>
    </row>
    <row r="6527" spans="4:5" s="45" customFormat="1" ht="14.25" hidden="1" x14ac:dyDescent="0.2">
      <c r="D6527" s="57"/>
      <c r="E6527" s="58"/>
    </row>
    <row r="6528" spans="4:5" s="45" customFormat="1" ht="14.25" hidden="1" x14ac:dyDescent="0.2">
      <c r="D6528" s="57"/>
      <c r="E6528" s="58"/>
    </row>
    <row r="6529" spans="4:5" s="45" customFormat="1" ht="14.25" hidden="1" x14ac:dyDescent="0.2">
      <c r="D6529" s="57"/>
      <c r="E6529" s="58"/>
    </row>
    <row r="6530" spans="4:5" s="45" customFormat="1" ht="14.25" hidden="1" x14ac:dyDescent="0.2">
      <c r="D6530" s="57"/>
      <c r="E6530" s="58"/>
    </row>
    <row r="6531" spans="4:5" s="45" customFormat="1" ht="14.25" hidden="1" x14ac:dyDescent="0.2">
      <c r="D6531" s="57"/>
      <c r="E6531" s="58"/>
    </row>
    <row r="6532" spans="4:5" s="45" customFormat="1" ht="14.25" hidden="1" x14ac:dyDescent="0.2">
      <c r="D6532" s="57"/>
      <c r="E6532" s="58"/>
    </row>
    <row r="6533" spans="4:5" s="45" customFormat="1" ht="14.25" hidden="1" x14ac:dyDescent="0.2">
      <c r="D6533" s="57"/>
      <c r="E6533" s="58"/>
    </row>
    <row r="6534" spans="4:5" s="45" customFormat="1" ht="14.25" hidden="1" x14ac:dyDescent="0.2">
      <c r="D6534" s="57"/>
      <c r="E6534" s="58"/>
    </row>
    <row r="6535" spans="4:5" s="45" customFormat="1" ht="14.25" hidden="1" x14ac:dyDescent="0.2">
      <c r="D6535" s="57"/>
      <c r="E6535" s="58"/>
    </row>
    <row r="6536" spans="4:5" s="45" customFormat="1" ht="14.25" hidden="1" x14ac:dyDescent="0.2">
      <c r="D6536" s="57"/>
      <c r="E6536" s="58"/>
    </row>
    <row r="6537" spans="4:5" s="45" customFormat="1" ht="14.25" hidden="1" x14ac:dyDescent="0.2">
      <c r="D6537" s="57"/>
      <c r="E6537" s="58"/>
    </row>
    <row r="6538" spans="4:5" s="45" customFormat="1" ht="14.25" hidden="1" x14ac:dyDescent="0.2">
      <c r="D6538" s="57"/>
      <c r="E6538" s="58"/>
    </row>
    <row r="6539" spans="4:5" s="45" customFormat="1" ht="14.25" hidden="1" x14ac:dyDescent="0.2">
      <c r="D6539" s="57"/>
      <c r="E6539" s="58"/>
    </row>
    <row r="6540" spans="4:5" s="45" customFormat="1" ht="14.25" hidden="1" x14ac:dyDescent="0.2">
      <c r="D6540" s="57"/>
      <c r="E6540" s="58"/>
    </row>
    <row r="6541" spans="4:5" s="45" customFormat="1" ht="14.25" hidden="1" x14ac:dyDescent="0.2">
      <c r="D6541" s="57"/>
      <c r="E6541" s="58"/>
    </row>
    <row r="6542" spans="4:5" s="45" customFormat="1" ht="14.25" hidden="1" x14ac:dyDescent="0.2">
      <c r="D6542" s="57"/>
      <c r="E6542" s="58"/>
    </row>
    <row r="6543" spans="4:5" s="45" customFormat="1" ht="14.25" hidden="1" x14ac:dyDescent="0.2">
      <c r="D6543" s="57"/>
      <c r="E6543" s="58"/>
    </row>
    <row r="6544" spans="4:5" s="45" customFormat="1" ht="14.25" hidden="1" x14ac:dyDescent="0.2">
      <c r="D6544" s="57"/>
      <c r="E6544" s="58"/>
    </row>
    <row r="6545" spans="4:5" s="45" customFormat="1" ht="14.25" hidden="1" x14ac:dyDescent="0.2">
      <c r="D6545" s="57"/>
      <c r="E6545" s="58"/>
    </row>
    <row r="6546" spans="4:5" s="45" customFormat="1" ht="14.25" hidden="1" x14ac:dyDescent="0.2">
      <c r="D6546" s="57"/>
      <c r="E6546" s="58"/>
    </row>
    <row r="6547" spans="4:5" s="45" customFormat="1" ht="14.25" hidden="1" x14ac:dyDescent="0.2">
      <c r="D6547" s="57"/>
      <c r="E6547" s="58"/>
    </row>
    <row r="6548" spans="4:5" s="45" customFormat="1" ht="14.25" hidden="1" x14ac:dyDescent="0.2">
      <c r="D6548" s="57"/>
      <c r="E6548" s="58"/>
    </row>
    <row r="6549" spans="4:5" s="45" customFormat="1" ht="14.25" hidden="1" x14ac:dyDescent="0.2">
      <c r="D6549" s="57"/>
      <c r="E6549" s="58"/>
    </row>
    <row r="6550" spans="4:5" s="45" customFormat="1" ht="14.25" hidden="1" x14ac:dyDescent="0.2">
      <c r="D6550" s="57"/>
      <c r="E6550" s="58"/>
    </row>
    <row r="6551" spans="4:5" s="45" customFormat="1" ht="14.25" hidden="1" x14ac:dyDescent="0.2">
      <c r="D6551" s="57"/>
      <c r="E6551" s="58"/>
    </row>
    <row r="6552" spans="4:5" s="45" customFormat="1" ht="14.25" hidden="1" x14ac:dyDescent="0.2">
      <c r="D6552" s="57"/>
      <c r="E6552" s="58"/>
    </row>
    <row r="6553" spans="4:5" s="45" customFormat="1" ht="14.25" hidden="1" x14ac:dyDescent="0.2">
      <c r="D6553" s="57"/>
      <c r="E6553" s="58"/>
    </row>
    <row r="6554" spans="4:5" s="45" customFormat="1" ht="14.25" hidden="1" x14ac:dyDescent="0.2">
      <c r="D6554" s="57"/>
      <c r="E6554" s="58"/>
    </row>
    <row r="6555" spans="4:5" s="45" customFormat="1" ht="14.25" hidden="1" x14ac:dyDescent="0.2">
      <c r="D6555" s="57"/>
      <c r="E6555" s="58"/>
    </row>
    <row r="6556" spans="4:5" s="45" customFormat="1" ht="14.25" hidden="1" x14ac:dyDescent="0.2">
      <c r="D6556" s="57"/>
      <c r="E6556" s="58"/>
    </row>
    <row r="6557" spans="4:5" s="45" customFormat="1" ht="14.25" hidden="1" x14ac:dyDescent="0.2">
      <c r="D6557" s="57"/>
      <c r="E6557" s="58"/>
    </row>
    <row r="6558" spans="4:5" s="45" customFormat="1" ht="14.25" hidden="1" x14ac:dyDescent="0.2">
      <c r="D6558" s="57"/>
      <c r="E6558" s="58"/>
    </row>
    <row r="6559" spans="4:5" s="45" customFormat="1" ht="14.25" hidden="1" x14ac:dyDescent="0.2">
      <c r="D6559" s="57"/>
      <c r="E6559" s="58"/>
    </row>
    <row r="6560" spans="4:5" s="45" customFormat="1" ht="14.25" hidden="1" x14ac:dyDescent="0.2">
      <c r="D6560" s="57"/>
      <c r="E6560" s="58"/>
    </row>
    <row r="6561" spans="4:5" s="45" customFormat="1" ht="14.25" hidden="1" x14ac:dyDescent="0.2">
      <c r="D6561" s="57"/>
      <c r="E6561" s="58"/>
    </row>
    <row r="6562" spans="4:5" s="45" customFormat="1" ht="14.25" hidden="1" x14ac:dyDescent="0.2">
      <c r="D6562" s="57"/>
      <c r="E6562" s="58"/>
    </row>
    <row r="6563" spans="4:5" s="45" customFormat="1" ht="14.25" hidden="1" x14ac:dyDescent="0.2">
      <c r="D6563" s="57"/>
      <c r="E6563" s="58"/>
    </row>
    <row r="6564" spans="4:5" s="45" customFormat="1" ht="14.25" hidden="1" x14ac:dyDescent="0.2">
      <c r="D6564" s="57"/>
      <c r="E6564" s="58"/>
    </row>
    <row r="6565" spans="4:5" s="45" customFormat="1" ht="14.25" hidden="1" x14ac:dyDescent="0.2">
      <c r="D6565" s="57"/>
      <c r="E6565" s="58"/>
    </row>
    <row r="6566" spans="4:5" s="45" customFormat="1" ht="14.25" hidden="1" x14ac:dyDescent="0.2">
      <c r="D6566" s="57"/>
      <c r="E6566" s="58"/>
    </row>
    <row r="6567" spans="4:5" s="45" customFormat="1" ht="14.25" hidden="1" x14ac:dyDescent="0.2">
      <c r="D6567" s="57"/>
      <c r="E6567" s="58"/>
    </row>
    <row r="6568" spans="4:5" s="45" customFormat="1" ht="14.25" hidden="1" x14ac:dyDescent="0.2">
      <c r="D6568" s="57"/>
      <c r="E6568" s="58"/>
    </row>
    <row r="6569" spans="4:5" s="45" customFormat="1" ht="14.25" hidden="1" x14ac:dyDescent="0.2">
      <c r="D6569" s="57"/>
      <c r="E6569" s="58"/>
    </row>
    <row r="6570" spans="4:5" s="45" customFormat="1" ht="14.25" hidden="1" x14ac:dyDescent="0.2">
      <c r="D6570" s="57"/>
      <c r="E6570" s="58"/>
    </row>
    <row r="6571" spans="4:5" s="45" customFormat="1" ht="14.25" hidden="1" x14ac:dyDescent="0.2">
      <c r="D6571" s="57"/>
      <c r="E6571" s="58"/>
    </row>
    <row r="6572" spans="4:5" s="45" customFormat="1" ht="14.25" hidden="1" x14ac:dyDescent="0.2">
      <c r="D6572" s="57"/>
      <c r="E6572" s="58"/>
    </row>
    <row r="6573" spans="4:5" s="45" customFormat="1" ht="14.25" hidden="1" x14ac:dyDescent="0.2">
      <c r="D6573" s="57"/>
      <c r="E6573" s="58"/>
    </row>
    <row r="6574" spans="4:5" s="45" customFormat="1" ht="14.25" hidden="1" x14ac:dyDescent="0.2">
      <c r="D6574" s="57"/>
      <c r="E6574" s="58"/>
    </row>
    <row r="6575" spans="4:5" s="45" customFormat="1" ht="14.25" hidden="1" x14ac:dyDescent="0.2">
      <c r="D6575" s="57"/>
      <c r="E6575" s="58"/>
    </row>
    <row r="6576" spans="4:5" s="45" customFormat="1" ht="14.25" hidden="1" x14ac:dyDescent="0.2">
      <c r="D6576" s="57"/>
      <c r="E6576" s="58"/>
    </row>
    <row r="6577" spans="4:5" s="45" customFormat="1" ht="14.25" hidden="1" x14ac:dyDescent="0.2">
      <c r="D6577" s="57"/>
      <c r="E6577" s="58"/>
    </row>
    <row r="6578" spans="4:5" s="45" customFormat="1" ht="14.25" hidden="1" x14ac:dyDescent="0.2">
      <c r="D6578" s="57"/>
      <c r="E6578" s="58"/>
    </row>
    <row r="6579" spans="4:5" s="45" customFormat="1" ht="14.25" hidden="1" x14ac:dyDescent="0.2">
      <c r="D6579" s="57"/>
      <c r="E6579" s="58"/>
    </row>
    <row r="6580" spans="4:5" s="45" customFormat="1" ht="14.25" hidden="1" x14ac:dyDescent="0.2">
      <c r="D6580" s="57"/>
      <c r="E6580" s="58"/>
    </row>
    <row r="6581" spans="4:5" s="45" customFormat="1" ht="14.25" hidden="1" x14ac:dyDescent="0.2">
      <c r="D6581" s="57"/>
      <c r="E6581" s="58"/>
    </row>
    <row r="6582" spans="4:5" s="45" customFormat="1" ht="14.25" hidden="1" x14ac:dyDescent="0.2">
      <c r="D6582" s="57"/>
      <c r="E6582" s="58"/>
    </row>
    <row r="6583" spans="4:5" s="45" customFormat="1" ht="14.25" hidden="1" x14ac:dyDescent="0.2">
      <c r="D6583" s="57"/>
      <c r="E6583" s="58"/>
    </row>
    <row r="6584" spans="4:5" s="45" customFormat="1" ht="14.25" hidden="1" x14ac:dyDescent="0.2">
      <c r="D6584" s="57"/>
      <c r="E6584" s="58"/>
    </row>
    <row r="6585" spans="4:5" s="45" customFormat="1" ht="14.25" hidden="1" x14ac:dyDescent="0.2">
      <c r="D6585" s="57"/>
      <c r="E6585" s="58"/>
    </row>
    <row r="6586" spans="4:5" s="45" customFormat="1" ht="14.25" hidden="1" x14ac:dyDescent="0.2">
      <c r="D6586" s="57"/>
      <c r="E6586" s="58"/>
    </row>
    <row r="6587" spans="4:5" s="45" customFormat="1" ht="14.25" hidden="1" x14ac:dyDescent="0.2">
      <c r="D6587" s="57"/>
      <c r="E6587" s="58"/>
    </row>
    <row r="6588" spans="4:5" s="45" customFormat="1" ht="14.25" hidden="1" x14ac:dyDescent="0.2">
      <c r="D6588" s="57"/>
      <c r="E6588" s="58"/>
    </row>
    <row r="6589" spans="4:5" s="45" customFormat="1" ht="14.25" hidden="1" x14ac:dyDescent="0.2">
      <c r="D6589" s="57"/>
      <c r="E6589" s="58"/>
    </row>
    <row r="6590" spans="4:5" s="45" customFormat="1" ht="14.25" hidden="1" x14ac:dyDescent="0.2">
      <c r="D6590" s="57"/>
      <c r="E6590" s="58"/>
    </row>
    <row r="6591" spans="4:5" s="45" customFormat="1" ht="14.25" hidden="1" x14ac:dyDescent="0.2">
      <c r="D6591" s="57"/>
      <c r="E6591" s="58"/>
    </row>
    <row r="6592" spans="4:5" s="45" customFormat="1" ht="14.25" hidden="1" x14ac:dyDescent="0.2">
      <c r="D6592" s="57"/>
      <c r="E6592" s="58"/>
    </row>
    <row r="6593" spans="4:5" s="45" customFormat="1" ht="14.25" hidden="1" x14ac:dyDescent="0.2">
      <c r="D6593" s="57"/>
      <c r="E6593" s="58"/>
    </row>
    <row r="6594" spans="4:5" s="45" customFormat="1" ht="14.25" hidden="1" x14ac:dyDescent="0.2">
      <c r="D6594" s="57"/>
      <c r="E6594" s="58"/>
    </row>
    <row r="6595" spans="4:5" s="45" customFormat="1" ht="14.25" hidden="1" x14ac:dyDescent="0.2">
      <c r="D6595" s="57"/>
      <c r="E6595" s="58"/>
    </row>
    <row r="6596" spans="4:5" s="45" customFormat="1" ht="14.25" hidden="1" x14ac:dyDescent="0.2">
      <c r="D6596" s="57"/>
      <c r="E6596" s="58"/>
    </row>
    <row r="6597" spans="4:5" s="45" customFormat="1" ht="14.25" hidden="1" x14ac:dyDescent="0.2">
      <c r="D6597" s="57"/>
      <c r="E6597" s="58"/>
    </row>
    <row r="6598" spans="4:5" s="45" customFormat="1" ht="14.25" hidden="1" x14ac:dyDescent="0.2">
      <c r="D6598" s="57"/>
      <c r="E6598" s="58"/>
    </row>
    <row r="6599" spans="4:5" s="45" customFormat="1" ht="14.25" hidden="1" x14ac:dyDescent="0.2">
      <c r="D6599" s="57"/>
      <c r="E6599" s="58"/>
    </row>
    <row r="6600" spans="4:5" s="45" customFormat="1" ht="14.25" hidden="1" x14ac:dyDescent="0.2">
      <c r="D6600" s="57"/>
      <c r="E6600" s="58"/>
    </row>
    <row r="6601" spans="4:5" s="45" customFormat="1" ht="14.25" hidden="1" x14ac:dyDescent="0.2">
      <c r="D6601" s="57"/>
      <c r="E6601" s="58"/>
    </row>
    <row r="6602" spans="4:5" s="45" customFormat="1" ht="14.25" hidden="1" x14ac:dyDescent="0.2">
      <c r="D6602" s="57"/>
      <c r="E6602" s="58"/>
    </row>
    <row r="6603" spans="4:5" s="45" customFormat="1" ht="14.25" hidden="1" x14ac:dyDescent="0.2">
      <c r="D6603" s="57"/>
      <c r="E6603" s="58"/>
    </row>
    <row r="6604" spans="4:5" s="45" customFormat="1" ht="14.25" hidden="1" x14ac:dyDescent="0.2">
      <c r="D6604" s="57"/>
      <c r="E6604" s="58"/>
    </row>
    <row r="6605" spans="4:5" s="45" customFormat="1" ht="14.25" hidden="1" x14ac:dyDescent="0.2">
      <c r="D6605" s="57"/>
      <c r="E6605" s="58"/>
    </row>
    <row r="6606" spans="4:5" s="45" customFormat="1" ht="14.25" hidden="1" x14ac:dyDescent="0.2">
      <c r="D6606" s="57"/>
      <c r="E6606" s="58"/>
    </row>
    <row r="6607" spans="4:5" s="45" customFormat="1" ht="14.25" hidden="1" x14ac:dyDescent="0.2">
      <c r="D6607" s="57"/>
      <c r="E6607" s="58"/>
    </row>
    <row r="6608" spans="4:5" s="45" customFormat="1" ht="14.25" hidden="1" x14ac:dyDescent="0.2">
      <c r="D6608" s="57"/>
      <c r="E6608" s="58"/>
    </row>
    <row r="6609" spans="4:5" s="45" customFormat="1" ht="14.25" hidden="1" x14ac:dyDescent="0.2">
      <c r="D6609" s="57"/>
      <c r="E6609" s="58"/>
    </row>
    <row r="6610" spans="4:5" s="45" customFormat="1" ht="14.25" hidden="1" x14ac:dyDescent="0.2">
      <c r="D6610" s="57"/>
      <c r="E6610" s="58"/>
    </row>
    <row r="6611" spans="4:5" s="45" customFormat="1" ht="14.25" hidden="1" x14ac:dyDescent="0.2">
      <c r="D6611" s="57"/>
      <c r="E6611" s="58"/>
    </row>
    <row r="6612" spans="4:5" s="45" customFormat="1" ht="14.25" hidden="1" x14ac:dyDescent="0.2">
      <c r="D6612" s="57"/>
      <c r="E6612" s="58"/>
    </row>
    <row r="6613" spans="4:5" s="45" customFormat="1" ht="14.25" hidden="1" x14ac:dyDescent="0.2">
      <c r="D6613" s="57"/>
      <c r="E6613" s="58"/>
    </row>
    <row r="6614" spans="4:5" s="45" customFormat="1" ht="14.25" hidden="1" x14ac:dyDescent="0.2">
      <c r="D6614" s="57"/>
      <c r="E6614" s="58"/>
    </row>
    <row r="6615" spans="4:5" s="45" customFormat="1" ht="14.25" hidden="1" x14ac:dyDescent="0.2">
      <c r="D6615" s="57"/>
      <c r="E6615" s="58"/>
    </row>
    <row r="6616" spans="4:5" s="45" customFormat="1" ht="14.25" hidden="1" x14ac:dyDescent="0.2">
      <c r="D6616" s="57"/>
      <c r="E6616" s="58"/>
    </row>
    <row r="6617" spans="4:5" s="45" customFormat="1" ht="14.25" hidden="1" x14ac:dyDescent="0.2">
      <c r="D6617" s="57"/>
      <c r="E6617" s="58"/>
    </row>
    <row r="6618" spans="4:5" s="45" customFormat="1" ht="14.25" hidden="1" x14ac:dyDescent="0.2">
      <c r="D6618" s="57"/>
      <c r="E6618" s="58"/>
    </row>
    <row r="6619" spans="4:5" s="45" customFormat="1" ht="14.25" hidden="1" x14ac:dyDescent="0.2">
      <c r="D6619" s="57"/>
      <c r="E6619" s="58"/>
    </row>
    <row r="6620" spans="4:5" s="45" customFormat="1" ht="14.25" hidden="1" x14ac:dyDescent="0.2">
      <c r="D6620" s="57"/>
      <c r="E6620" s="58"/>
    </row>
    <row r="6621" spans="4:5" s="45" customFormat="1" ht="14.25" hidden="1" x14ac:dyDescent="0.2">
      <c r="D6621" s="57"/>
      <c r="E6621" s="58"/>
    </row>
    <row r="6622" spans="4:5" s="45" customFormat="1" ht="14.25" hidden="1" x14ac:dyDescent="0.2">
      <c r="D6622" s="57"/>
      <c r="E6622" s="58"/>
    </row>
    <row r="6623" spans="4:5" s="45" customFormat="1" ht="14.25" hidden="1" x14ac:dyDescent="0.2">
      <c r="D6623" s="57"/>
      <c r="E6623" s="58"/>
    </row>
    <row r="6624" spans="4:5" s="45" customFormat="1" ht="14.25" hidden="1" x14ac:dyDescent="0.2">
      <c r="D6624" s="57"/>
      <c r="E6624" s="58"/>
    </row>
    <row r="6625" spans="4:5" s="45" customFormat="1" ht="14.25" hidden="1" x14ac:dyDescent="0.2">
      <c r="D6625" s="57"/>
      <c r="E6625" s="58"/>
    </row>
    <row r="6626" spans="4:5" s="45" customFormat="1" ht="14.25" hidden="1" x14ac:dyDescent="0.2">
      <c r="D6626" s="57"/>
      <c r="E6626" s="58"/>
    </row>
    <row r="6627" spans="4:5" s="45" customFormat="1" ht="14.25" hidden="1" x14ac:dyDescent="0.2">
      <c r="D6627" s="57"/>
      <c r="E6627" s="58"/>
    </row>
    <row r="6628" spans="4:5" s="45" customFormat="1" ht="14.25" hidden="1" x14ac:dyDescent="0.2">
      <c r="D6628" s="57"/>
      <c r="E6628" s="58"/>
    </row>
    <row r="6629" spans="4:5" s="45" customFormat="1" ht="14.25" hidden="1" x14ac:dyDescent="0.2">
      <c r="D6629" s="57"/>
      <c r="E6629" s="58"/>
    </row>
    <row r="6630" spans="4:5" s="45" customFormat="1" ht="14.25" hidden="1" x14ac:dyDescent="0.2">
      <c r="D6630" s="57"/>
      <c r="E6630" s="58"/>
    </row>
    <row r="6631" spans="4:5" s="45" customFormat="1" ht="14.25" hidden="1" x14ac:dyDescent="0.2">
      <c r="D6631" s="57"/>
      <c r="E6631" s="58"/>
    </row>
    <row r="6632" spans="4:5" s="45" customFormat="1" ht="14.25" hidden="1" x14ac:dyDescent="0.2">
      <c r="D6632" s="57"/>
      <c r="E6632" s="58"/>
    </row>
    <row r="6633" spans="4:5" s="45" customFormat="1" ht="14.25" hidden="1" x14ac:dyDescent="0.2">
      <c r="D6633" s="57"/>
      <c r="E6633" s="58"/>
    </row>
    <row r="6634" spans="4:5" s="45" customFormat="1" ht="14.25" hidden="1" x14ac:dyDescent="0.2">
      <c r="D6634" s="57"/>
      <c r="E6634" s="58"/>
    </row>
    <row r="6635" spans="4:5" s="45" customFormat="1" ht="14.25" hidden="1" x14ac:dyDescent="0.2">
      <c r="D6635" s="57"/>
      <c r="E6635" s="58"/>
    </row>
    <row r="6636" spans="4:5" s="45" customFormat="1" ht="14.25" hidden="1" x14ac:dyDescent="0.2">
      <c r="D6636" s="57"/>
      <c r="E6636" s="58"/>
    </row>
    <row r="6637" spans="4:5" s="45" customFormat="1" ht="14.25" hidden="1" x14ac:dyDescent="0.2">
      <c r="D6637" s="57"/>
      <c r="E6637" s="58"/>
    </row>
    <row r="6638" spans="4:5" s="45" customFormat="1" ht="14.25" hidden="1" x14ac:dyDescent="0.2">
      <c r="D6638" s="57"/>
      <c r="E6638" s="58"/>
    </row>
    <row r="6639" spans="4:5" s="45" customFormat="1" ht="14.25" hidden="1" x14ac:dyDescent="0.2">
      <c r="D6639" s="57"/>
      <c r="E6639" s="58"/>
    </row>
    <row r="6640" spans="4:5" s="45" customFormat="1" ht="14.25" hidden="1" x14ac:dyDescent="0.2">
      <c r="D6640" s="57"/>
      <c r="E6640" s="58"/>
    </row>
    <row r="6641" spans="4:5" s="45" customFormat="1" ht="14.25" hidden="1" x14ac:dyDescent="0.2">
      <c r="D6641" s="57"/>
      <c r="E6641" s="58"/>
    </row>
    <row r="6642" spans="4:5" s="45" customFormat="1" ht="14.25" hidden="1" x14ac:dyDescent="0.2">
      <c r="D6642" s="57"/>
      <c r="E6642" s="58"/>
    </row>
    <row r="6643" spans="4:5" s="45" customFormat="1" ht="14.25" hidden="1" x14ac:dyDescent="0.2">
      <c r="D6643" s="57"/>
      <c r="E6643" s="58"/>
    </row>
    <row r="6644" spans="4:5" s="45" customFormat="1" ht="14.25" hidden="1" x14ac:dyDescent="0.2">
      <c r="D6644" s="57"/>
      <c r="E6644" s="58"/>
    </row>
    <row r="6645" spans="4:5" s="45" customFormat="1" ht="14.25" hidden="1" x14ac:dyDescent="0.2">
      <c r="D6645" s="57"/>
      <c r="E6645" s="58"/>
    </row>
    <row r="6646" spans="4:5" s="45" customFormat="1" ht="14.25" hidden="1" x14ac:dyDescent="0.2">
      <c r="D6646" s="57"/>
      <c r="E6646" s="58"/>
    </row>
    <row r="6647" spans="4:5" s="45" customFormat="1" ht="14.25" hidden="1" x14ac:dyDescent="0.2">
      <c r="D6647" s="57"/>
      <c r="E6647" s="58"/>
    </row>
    <row r="6648" spans="4:5" s="45" customFormat="1" ht="14.25" hidden="1" x14ac:dyDescent="0.2">
      <c r="D6648" s="57"/>
      <c r="E6648" s="58"/>
    </row>
    <row r="6649" spans="4:5" s="45" customFormat="1" ht="14.25" hidden="1" x14ac:dyDescent="0.2">
      <c r="D6649" s="57"/>
      <c r="E6649" s="58"/>
    </row>
    <row r="6650" spans="4:5" s="45" customFormat="1" ht="14.25" hidden="1" x14ac:dyDescent="0.2">
      <c r="D6650" s="57"/>
      <c r="E6650" s="58"/>
    </row>
    <row r="6651" spans="4:5" s="45" customFormat="1" ht="14.25" hidden="1" x14ac:dyDescent="0.2">
      <c r="D6651" s="57"/>
      <c r="E6651" s="58"/>
    </row>
    <row r="6652" spans="4:5" s="45" customFormat="1" ht="14.25" hidden="1" x14ac:dyDescent="0.2">
      <c r="D6652" s="57"/>
      <c r="E6652" s="58"/>
    </row>
    <row r="6653" spans="4:5" s="45" customFormat="1" ht="14.25" hidden="1" x14ac:dyDescent="0.2">
      <c r="D6653" s="57"/>
      <c r="E6653" s="58"/>
    </row>
    <row r="6654" spans="4:5" s="45" customFormat="1" ht="14.25" hidden="1" x14ac:dyDescent="0.2">
      <c r="D6654" s="57"/>
      <c r="E6654" s="58"/>
    </row>
    <row r="6655" spans="4:5" s="45" customFormat="1" ht="14.25" hidden="1" x14ac:dyDescent="0.2">
      <c r="D6655" s="57"/>
      <c r="E6655" s="58"/>
    </row>
    <row r="6656" spans="4:5" s="45" customFormat="1" ht="14.25" hidden="1" x14ac:dyDescent="0.2">
      <c r="D6656" s="57"/>
      <c r="E6656" s="58"/>
    </row>
    <row r="6657" spans="4:5" s="45" customFormat="1" ht="14.25" hidden="1" x14ac:dyDescent="0.2">
      <c r="D6657" s="57"/>
      <c r="E6657" s="58"/>
    </row>
    <row r="6658" spans="4:5" s="45" customFormat="1" ht="14.25" hidden="1" x14ac:dyDescent="0.2">
      <c r="D6658" s="57"/>
      <c r="E6658" s="58"/>
    </row>
    <row r="6659" spans="4:5" s="45" customFormat="1" ht="14.25" hidden="1" x14ac:dyDescent="0.2">
      <c r="D6659" s="57"/>
      <c r="E6659" s="58"/>
    </row>
    <row r="6660" spans="4:5" s="45" customFormat="1" ht="14.25" hidden="1" x14ac:dyDescent="0.2">
      <c r="D6660" s="57"/>
      <c r="E6660" s="58"/>
    </row>
    <row r="6661" spans="4:5" s="45" customFormat="1" ht="14.25" hidden="1" x14ac:dyDescent="0.2">
      <c r="D6661" s="57"/>
      <c r="E6661" s="58"/>
    </row>
    <row r="6662" spans="4:5" s="45" customFormat="1" ht="14.25" hidden="1" x14ac:dyDescent="0.2">
      <c r="D6662" s="57"/>
      <c r="E6662" s="58"/>
    </row>
    <row r="6663" spans="4:5" s="45" customFormat="1" ht="14.25" hidden="1" x14ac:dyDescent="0.2">
      <c r="D6663" s="57"/>
      <c r="E6663" s="58"/>
    </row>
    <row r="6664" spans="4:5" s="45" customFormat="1" ht="14.25" hidden="1" x14ac:dyDescent="0.2">
      <c r="D6664" s="57"/>
      <c r="E6664" s="58"/>
    </row>
    <row r="6665" spans="4:5" s="45" customFormat="1" ht="14.25" hidden="1" x14ac:dyDescent="0.2">
      <c r="D6665" s="57"/>
      <c r="E6665" s="58"/>
    </row>
    <row r="6666" spans="4:5" s="45" customFormat="1" ht="14.25" hidden="1" x14ac:dyDescent="0.2">
      <c r="D6666" s="57"/>
      <c r="E6666" s="58"/>
    </row>
    <row r="6667" spans="4:5" s="45" customFormat="1" ht="14.25" hidden="1" x14ac:dyDescent="0.2">
      <c r="D6667" s="57"/>
      <c r="E6667" s="58"/>
    </row>
    <row r="6668" spans="4:5" s="45" customFormat="1" ht="14.25" hidden="1" x14ac:dyDescent="0.2">
      <c r="D6668" s="57"/>
      <c r="E6668" s="58"/>
    </row>
    <row r="6669" spans="4:5" s="45" customFormat="1" ht="14.25" hidden="1" x14ac:dyDescent="0.2">
      <c r="D6669" s="57"/>
      <c r="E6669" s="58"/>
    </row>
    <row r="6670" spans="4:5" s="45" customFormat="1" ht="14.25" hidden="1" x14ac:dyDescent="0.2">
      <c r="D6670" s="57"/>
      <c r="E6670" s="58"/>
    </row>
    <row r="6671" spans="4:5" s="45" customFormat="1" ht="14.25" hidden="1" x14ac:dyDescent="0.2">
      <c r="D6671" s="57"/>
      <c r="E6671" s="58"/>
    </row>
    <row r="6672" spans="4:5" s="45" customFormat="1" ht="14.25" hidden="1" x14ac:dyDescent="0.2">
      <c r="D6672" s="57"/>
      <c r="E6672" s="58"/>
    </row>
    <row r="6673" spans="4:5" s="45" customFormat="1" ht="14.25" hidden="1" x14ac:dyDescent="0.2">
      <c r="D6673" s="57"/>
      <c r="E6673" s="58"/>
    </row>
    <row r="6674" spans="4:5" s="45" customFormat="1" ht="14.25" hidden="1" x14ac:dyDescent="0.2">
      <c r="D6674" s="57"/>
      <c r="E6674" s="58"/>
    </row>
    <row r="6675" spans="4:5" s="45" customFormat="1" ht="14.25" hidden="1" x14ac:dyDescent="0.2">
      <c r="D6675" s="57"/>
      <c r="E6675" s="58"/>
    </row>
    <row r="6676" spans="4:5" s="45" customFormat="1" ht="14.25" hidden="1" x14ac:dyDescent="0.2">
      <c r="D6676" s="57"/>
      <c r="E6676" s="58"/>
    </row>
    <row r="6677" spans="4:5" s="45" customFormat="1" ht="14.25" hidden="1" x14ac:dyDescent="0.2">
      <c r="D6677" s="57"/>
      <c r="E6677" s="58"/>
    </row>
    <row r="6678" spans="4:5" s="45" customFormat="1" ht="14.25" hidden="1" x14ac:dyDescent="0.2">
      <c r="D6678" s="57"/>
      <c r="E6678" s="58"/>
    </row>
    <row r="6679" spans="4:5" s="45" customFormat="1" ht="14.25" hidden="1" x14ac:dyDescent="0.2">
      <c r="D6679" s="57"/>
      <c r="E6679" s="58"/>
    </row>
    <row r="6680" spans="4:5" s="45" customFormat="1" ht="14.25" hidden="1" x14ac:dyDescent="0.2">
      <c r="D6680" s="57"/>
      <c r="E6680" s="58"/>
    </row>
    <row r="6681" spans="4:5" s="45" customFormat="1" ht="14.25" hidden="1" x14ac:dyDescent="0.2">
      <c r="D6681" s="57"/>
      <c r="E6681" s="58"/>
    </row>
    <row r="6682" spans="4:5" s="45" customFormat="1" ht="14.25" hidden="1" x14ac:dyDescent="0.2">
      <c r="D6682" s="57"/>
      <c r="E6682" s="58"/>
    </row>
    <row r="6683" spans="4:5" s="45" customFormat="1" ht="14.25" hidden="1" x14ac:dyDescent="0.2">
      <c r="D6683" s="57"/>
      <c r="E6683" s="58"/>
    </row>
    <row r="6684" spans="4:5" s="45" customFormat="1" ht="14.25" hidden="1" x14ac:dyDescent="0.2">
      <c r="D6684" s="57"/>
      <c r="E6684" s="58"/>
    </row>
    <row r="6685" spans="4:5" s="45" customFormat="1" ht="14.25" hidden="1" x14ac:dyDescent="0.2">
      <c r="D6685" s="57"/>
      <c r="E6685" s="58"/>
    </row>
    <row r="6686" spans="4:5" s="45" customFormat="1" ht="14.25" hidden="1" x14ac:dyDescent="0.2">
      <c r="D6686" s="57"/>
      <c r="E6686" s="58"/>
    </row>
    <row r="6687" spans="4:5" s="45" customFormat="1" ht="14.25" hidden="1" x14ac:dyDescent="0.2">
      <c r="D6687" s="57"/>
      <c r="E6687" s="58"/>
    </row>
    <row r="6688" spans="4:5" s="45" customFormat="1" ht="14.25" hidden="1" x14ac:dyDescent="0.2">
      <c r="D6688" s="57"/>
      <c r="E6688" s="58"/>
    </row>
    <row r="6689" spans="4:5" s="45" customFormat="1" ht="14.25" hidden="1" x14ac:dyDescent="0.2">
      <c r="D6689" s="57"/>
      <c r="E6689" s="58"/>
    </row>
    <row r="6690" spans="4:5" s="45" customFormat="1" ht="14.25" hidden="1" x14ac:dyDescent="0.2">
      <c r="D6690" s="57"/>
      <c r="E6690" s="58"/>
    </row>
    <row r="6691" spans="4:5" s="45" customFormat="1" ht="14.25" hidden="1" x14ac:dyDescent="0.2">
      <c r="D6691" s="57"/>
      <c r="E6691" s="58"/>
    </row>
    <row r="6692" spans="4:5" s="45" customFormat="1" ht="14.25" hidden="1" x14ac:dyDescent="0.2">
      <c r="D6692" s="57"/>
      <c r="E6692" s="58"/>
    </row>
    <row r="6693" spans="4:5" s="45" customFormat="1" ht="14.25" hidden="1" x14ac:dyDescent="0.2">
      <c r="D6693" s="57"/>
      <c r="E6693" s="58"/>
    </row>
    <row r="6694" spans="4:5" s="45" customFormat="1" ht="14.25" hidden="1" x14ac:dyDescent="0.2">
      <c r="D6694" s="57"/>
      <c r="E6694" s="58"/>
    </row>
    <row r="6695" spans="4:5" s="45" customFormat="1" ht="14.25" hidden="1" x14ac:dyDescent="0.2">
      <c r="D6695" s="57"/>
      <c r="E6695" s="58"/>
    </row>
    <row r="6696" spans="4:5" s="45" customFormat="1" ht="14.25" hidden="1" x14ac:dyDescent="0.2">
      <c r="D6696" s="57"/>
      <c r="E6696" s="58"/>
    </row>
    <row r="6697" spans="4:5" s="45" customFormat="1" ht="14.25" hidden="1" x14ac:dyDescent="0.2">
      <c r="D6697" s="57"/>
      <c r="E6697" s="58"/>
    </row>
    <row r="6698" spans="4:5" s="45" customFormat="1" ht="14.25" hidden="1" x14ac:dyDescent="0.2">
      <c r="D6698" s="57"/>
      <c r="E6698" s="58"/>
    </row>
    <row r="6699" spans="4:5" s="45" customFormat="1" ht="14.25" hidden="1" x14ac:dyDescent="0.2">
      <c r="D6699" s="57"/>
      <c r="E6699" s="58"/>
    </row>
    <row r="6700" spans="4:5" s="45" customFormat="1" ht="14.25" hidden="1" x14ac:dyDescent="0.2">
      <c r="D6700" s="57"/>
      <c r="E6700" s="58"/>
    </row>
    <row r="6701" spans="4:5" s="45" customFormat="1" ht="14.25" hidden="1" x14ac:dyDescent="0.2">
      <c r="D6701" s="57"/>
      <c r="E6701" s="58"/>
    </row>
    <row r="6702" spans="4:5" s="45" customFormat="1" ht="14.25" hidden="1" x14ac:dyDescent="0.2">
      <c r="D6702" s="57"/>
      <c r="E6702" s="58"/>
    </row>
    <row r="6703" spans="4:5" s="45" customFormat="1" ht="14.25" hidden="1" x14ac:dyDescent="0.2">
      <c r="D6703" s="57"/>
      <c r="E6703" s="58"/>
    </row>
    <row r="6704" spans="4:5" s="45" customFormat="1" ht="14.25" hidden="1" x14ac:dyDescent="0.2">
      <c r="D6704" s="57"/>
      <c r="E6704" s="58"/>
    </row>
    <row r="6705" spans="4:5" s="45" customFormat="1" ht="14.25" hidden="1" x14ac:dyDescent="0.2">
      <c r="D6705" s="57"/>
      <c r="E6705" s="58"/>
    </row>
    <row r="6706" spans="4:5" s="45" customFormat="1" ht="14.25" hidden="1" x14ac:dyDescent="0.2">
      <c r="D6706" s="57"/>
      <c r="E6706" s="58"/>
    </row>
    <row r="6707" spans="4:5" s="45" customFormat="1" ht="14.25" hidden="1" x14ac:dyDescent="0.2">
      <c r="D6707" s="57"/>
      <c r="E6707" s="58"/>
    </row>
    <row r="6708" spans="4:5" s="45" customFormat="1" ht="14.25" hidden="1" x14ac:dyDescent="0.2">
      <c r="D6708" s="57"/>
      <c r="E6708" s="58"/>
    </row>
    <row r="6709" spans="4:5" s="45" customFormat="1" ht="14.25" hidden="1" x14ac:dyDescent="0.2">
      <c r="D6709" s="57"/>
      <c r="E6709" s="58"/>
    </row>
    <row r="6710" spans="4:5" s="45" customFormat="1" ht="14.25" hidden="1" x14ac:dyDescent="0.2">
      <c r="D6710" s="57"/>
      <c r="E6710" s="58"/>
    </row>
    <row r="6711" spans="4:5" s="45" customFormat="1" ht="14.25" hidden="1" x14ac:dyDescent="0.2">
      <c r="D6711" s="57"/>
      <c r="E6711" s="58"/>
    </row>
    <row r="6712" spans="4:5" s="45" customFormat="1" ht="14.25" hidden="1" x14ac:dyDescent="0.2">
      <c r="D6712" s="57"/>
      <c r="E6712" s="58"/>
    </row>
    <row r="6713" spans="4:5" s="45" customFormat="1" ht="14.25" hidden="1" x14ac:dyDescent="0.2">
      <c r="D6713" s="57"/>
      <c r="E6713" s="58"/>
    </row>
    <row r="6714" spans="4:5" s="45" customFormat="1" ht="14.25" hidden="1" x14ac:dyDescent="0.2">
      <c r="D6714" s="57"/>
      <c r="E6714" s="58"/>
    </row>
    <row r="6715" spans="4:5" s="45" customFormat="1" ht="14.25" hidden="1" x14ac:dyDescent="0.2">
      <c r="D6715" s="57"/>
      <c r="E6715" s="58"/>
    </row>
    <row r="6716" spans="4:5" s="45" customFormat="1" ht="14.25" hidden="1" x14ac:dyDescent="0.2">
      <c r="D6716" s="57"/>
      <c r="E6716" s="58"/>
    </row>
    <row r="6717" spans="4:5" s="45" customFormat="1" ht="14.25" hidden="1" x14ac:dyDescent="0.2">
      <c r="D6717" s="57"/>
      <c r="E6717" s="58"/>
    </row>
    <row r="6718" spans="4:5" s="45" customFormat="1" ht="14.25" hidden="1" x14ac:dyDescent="0.2">
      <c r="D6718" s="57"/>
      <c r="E6718" s="58"/>
    </row>
    <row r="6719" spans="4:5" s="45" customFormat="1" ht="14.25" hidden="1" x14ac:dyDescent="0.2">
      <c r="D6719" s="57"/>
      <c r="E6719" s="58"/>
    </row>
    <row r="6720" spans="4:5" s="45" customFormat="1" ht="14.25" hidden="1" x14ac:dyDescent="0.2">
      <c r="D6720" s="57"/>
      <c r="E6720" s="58"/>
    </row>
    <row r="6721" spans="4:5" s="45" customFormat="1" ht="14.25" hidden="1" x14ac:dyDescent="0.2">
      <c r="D6721" s="57"/>
      <c r="E6721" s="58"/>
    </row>
    <row r="6722" spans="4:5" s="45" customFormat="1" ht="14.25" hidden="1" x14ac:dyDescent="0.2">
      <c r="D6722" s="57"/>
      <c r="E6722" s="58"/>
    </row>
    <row r="6723" spans="4:5" s="45" customFormat="1" ht="14.25" hidden="1" x14ac:dyDescent="0.2">
      <c r="D6723" s="57"/>
      <c r="E6723" s="58"/>
    </row>
    <row r="6724" spans="4:5" s="45" customFormat="1" ht="14.25" hidden="1" x14ac:dyDescent="0.2">
      <c r="D6724" s="57"/>
      <c r="E6724" s="58"/>
    </row>
    <row r="6725" spans="4:5" s="45" customFormat="1" ht="14.25" hidden="1" x14ac:dyDescent="0.2">
      <c r="D6725" s="57"/>
      <c r="E6725" s="58"/>
    </row>
    <row r="6726" spans="4:5" s="45" customFormat="1" ht="14.25" hidden="1" x14ac:dyDescent="0.2">
      <c r="D6726" s="57"/>
      <c r="E6726" s="58"/>
    </row>
    <row r="6727" spans="4:5" s="45" customFormat="1" ht="14.25" hidden="1" x14ac:dyDescent="0.2">
      <c r="D6727" s="57"/>
      <c r="E6727" s="58"/>
    </row>
    <row r="6728" spans="4:5" s="45" customFormat="1" ht="14.25" hidden="1" x14ac:dyDescent="0.2">
      <c r="D6728" s="57"/>
      <c r="E6728" s="58"/>
    </row>
    <row r="6729" spans="4:5" s="45" customFormat="1" ht="14.25" hidden="1" x14ac:dyDescent="0.2">
      <c r="D6729" s="57"/>
      <c r="E6729" s="58"/>
    </row>
    <row r="6730" spans="4:5" s="45" customFormat="1" ht="14.25" hidden="1" x14ac:dyDescent="0.2">
      <c r="D6730" s="57"/>
      <c r="E6730" s="58"/>
    </row>
    <row r="6731" spans="4:5" s="45" customFormat="1" ht="14.25" hidden="1" x14ac:dyDescent="0.2">
      <c r="D6731" s="57"/>
      <c r="E6731" s="58"/>
    </row>
    <row r="6732" spans="4:5" s="45" customFormat="1" ht="14.25" hidden="1" x14ac:dyDescent="0.2">
      <c r="D6732" s="57"/>
      <c r="E6732" s="58"/>
    </row>
    <row r="6733" spans="4:5" s="45" customFormat="1" ht="14.25" hidden="1" x14ac:dyDescent="0.2">
      <c r="D6733" s="57"/>
      <c r="E6733" s="58"/>
    </row>
    <row r="6734" spans="4:5" s="45" customFormat="1" ht="14.25" hidden="1" x14ac:dyDescent="0.2">
      <c r="D6734" s="57"/>
      <c r="E6734" s="58"/>
    </row>
    <row r="6735" spans="4:5" s="45" customFormat="1" ht="14.25" hidden="1" x14ac:dyDescent="0.2">
      <c r="D6735" s="57"/>
      <c r="E6735" s="58"/>
    </row>
    <row r="6736" spans="4:5" s="45" customFormat="1" ht="14.25" hidden="1" x14ac:dyDescent="0.2">
      <c r="D6736" s="57"/>
      <c r="E6736" s="58"/>
    </row>
    <row r="6737" spans="4:5" s="45" customFormat="1" ht="14.25" hidden="1" x14ac:dyDescent="0.2">
      <c r="D6737" s="57"/>
      <c r="E6737" s="58"/>
    </row>
    <row r="6738" spans="4:5" s="45" customFormat="1" ht="14.25" hidden="1" x14ac:dyDescent="0.2">
      <c r="D6738" s="57"/>
      <c r="E6738" s="58"/>
    </row>
    <row r="6739" spans="4:5" s="45" customFormat="1" ht="14.25" hidden="1" x14ac:dyDescent="0.2">
      <c r="D6739" s="57"/>
      <c r="E6739" s="58"/>
    </row>
    <row r="6740" spans="4:5" s="45" customFormat="1" ht="14.25" hidden="1" x14ac:dyDescent="0.2">
      <c r="D6740" s="57"/>
      <c r="E6740" s="58"/>
    </row>
    <row r="6741" spans="4:5" s="45" customFormat="1" ht="14.25" hidden="1" x14ac:dyDescent="0.2">
      <c r="D6741" s="57"/>
      <c r="E6741" s="58"/>
    </row>
    <row r="6742" spans="4:5" s="45" customFormat="1" ht="14.25" hidden="1" x14ac:dyDescent="0.2">
      <c r="D6742" s="57"/>
      <c r="E6742" s="58"/>
    </row>
    <row r="6743" spans="4:5" s="45" customFormat="1" ht="14.25" hidden="1" x14ac:dyDescent="0.2">
      <c r="D6743" s="57"/>
      <c r="E6743" s="58"/>
    </row>
    <row r="6744" spans="4:5" s="45" customFormat="1" ht="14.25" hidden="1" x14ac:dyDescent="0.2">
      <c r="D6744" s="57"/>
      <c r="E6744" s="58"/>
    </row>
    <row r="6745" spans="4:5" s="45" customFormat="1" ht="14.25" hidden="1" x14ac:dyDescent="0.2">
      <c r="D6745" s="57"/>
      <c r="E6745" s="58"/>
    </row>
    <row r="6746" spans="4:5" s="45" customFormat="1" ht="14.25" hidden="1" x14ac:dyDescent="0.2">
      <c r="D6746" s="57"/>
      <c r="E6746" s="58"/>
    </row>
    <row r="6747" spans="4:5" s="45" customFormat="1" ht="14.25" hidden="1" x14ac:dyDescent="0.2">
      <c r="D6747" s="57"/>
      <c r="E6747" s="58"/>
    </row>
    <row r="6748" spans="4:5" s="45" customFormat="1" ht="14.25" hidden="1" x14ac:dyDescent="0.2">
      <c r="D6748" s="57"/>
      <c r="E6748" s="58"/>
    </row>
    <row r="6749" spans="4:5" s="45" customFormat="1" ht="14.25" hidden="1" x14ac:dyDescent="0.2">
      <c r="D6749" s="57"/>
      <c r="E6749" s="58"/>
    </row>
    <row r="6750" spans="4:5" s="45" customFormat="1" ht="14.25" hidden="1" x14ac:dyDescent="0.2">
      <c r="D6750" s="57"/>
      <c r="E6750" s="58"/>
    </row>
    <row r="6751" spans="4:5" s="45" customFormat="1" ht="14.25" hidden="1" x14ac:dyDescent="0.2">
      <c r="D6751" s="57"/>
      <c r="E6751" s="58"/>
    </row>
    <row r="6752" spans="4:5" s="45" customFormat="1" ht="14.25" hidden="1" x14ac:dyDescent="0.2">
      <c r="D6752" s="57"/>
      <c r="E6752" s="58"/>
    </row>
    <row r="6753" spans="4:5" s="45" customFormat="1" ht="14.25" hidden="1" x14ac:dyDescent="0.2">
      <c r="D6753" s="57"/>
      <c r="E6753" s="58"/>
    </row>
    <row r="6754" spans="4:5" s="45" customFormat="1" ht="14.25" hidden="1" x14ac:dyDescent="0.2">
      <c r="D6754" s="57"/>
      <c r="E6754" s="58"/>
    </row>
    <row r="6755" spans="4:5" s="45" customFormat="1" ht="14.25" hidden="1" x14ac:dyDescent="0.2">
      <c r="D6755" s="57"/>
      <c r="E6755" s="58"/>
    </row>
    <row r="6756" spans="4:5" s="45" customFormat="1" ht="14.25" hidden="1" x14ac:dyDescent="0.2">
      <c r="D6756" s="57"/>
      <c r="E6756" s="58"/>
    </row>
    <row r="6757" spans="4:5" s="45" customFormat="1" ht="14.25" hidden="1" x14ac:dyDescent="0.2">
      <c r="D6757" s="57"/>
      <c r="E6757" s="58"/>
    </row>
    <row r="6758" spans="4:5" s="45" customFormat="1" ht="14.25" hidden="1" x14ac:dyDescent="0.2">
      <c r="D6758" s="57"/>
      <c r="E6758" s="58"/>
    </row>
    <row r="6759" spans="4:5" s="45" customFormat="1" ht="14.25" hidden="1" x14ac:dyDescent="0.2">
      <c r="D6759" s="57"/>
      <c r="E6759" s="58"/>
    </row>
    <row r="6760" spans="4:5" s="45" customFormat="1" ht="14.25" hidden="1" x14ac:dyDescent="0.2">
      <c r="D6760" s="57"/>
      <c r="E6760" s="58"/>
    </row>
    <row r="6761" spans="4:5" s="45" customFormat="1" ht="14.25" hidden="1" x14ac:dyDescent="0.2">
      <c r="D6761" s="57"/>
      <c r="E6761" s="58"/>
    </row>
    <row r="6762" spans="4:5" s="45" customFormat="1" ht="14.25" hidden="1" x14ac:dyDescent="0.2">
      <c r="D6762" s="57"/>
      <c r="E6762" s="58"/>
    </row>
    <row r="6763" spans="4:5" s="45" customFormat="1" ht="14.25" hidden="1" x14ac:dyDescent="0.2">
      <c r="D6763" s="57"/>
      <c r="E6763" s="58"/>
    </row>
    <row r="6764" spans="4:5" s="45" customFormat="1" ht="14.25" hidden="1" x14ac:dyDescent="0.2">
      <c r="D6764" s="57"/>
      <c r="E6764" s="58"/>
    </row>
    <row r="6765" spans="4:5" s="45" customFormat="1" ht="14.25" hidden="1" x14ac:dyDescent="0.2">
      <c r="D6765" s="57"/>
      <c r="E6765" s="58"/>
    </row>
    <row r="6766" spans="4:5" s="45" customFormat="1" ht="14.25" hidden="1" x14ac:dyDescent="0.2">
      <c r="D6766" s="57"/>
      <c r="E6766" s="58"/>
    </row>
    <row r="6767" spans="4:5" s="45" customFormat="1" ht="14.25" hidden="1" x14ac:dyDescent="0.2">
      <c r="D6767" s="57"/>
      <c r="E6767" s="58"/>
    </row>
    <row r="6768" spans="4:5" s="45" customFormat="1" ht="14.25" hidden="1" x14ac:dyDescent="0.2">
      <c r="D6768" s="57"/>
      <c r="E6768" s="58"/>
    </row>
    <row r="6769" spans="4:5" s="45" customFormat="1" ht="14.25" hidden="1" x14ac:dyDescent="0.2">
      <c r="D6769" s="57"/>
      <c r="E6769" s="58"/>
    </row>
    <row r="6770" spans="4:5" s="45" customFormat="1" ht="14.25" hidden="1" x14ac:dyDescent="0.2">
      <c r="D6770" s="57"/>
      <c r="E6770" s="58"/>
    </row>
    <row r="6771" spans="4:5" s="45" customFormat="1" ht="14.25" hidden="1" x14ac:dyDescent="0.2">
      <c r="D6771" s="57"/>
      <c r="E6771" s="58"/>
    </row>
    <row r="6772" spans="4:5" s="45" customFormat="1" ht="14.25" hidden="1" x14ac:dyDescent="0.2">
      <c r="D6772" s="57"/>
      <c r="E6772" s="58"/>
    </row>
    <row r="6773" spans="4:5" s="45" customFormat="1" ht="14.25" hidden="1" x14ac:dyDescent="0.2">
      <c r="D6773" s="57"/>
      <c r="E6773" s="58"/>
    </row>
    <row r="6774" spans="4:5" s="45" customFormat="1" ht="14.25" hidden="1" x14ac:dyDescent="0.2">
      <c r="D6774" s="57"/>
      <c r="E6774" s="58"/>
    </row>
    <row r="6775" spans="4:5" s="45" customFormat="1" ht="14.25" hidden="1" x14ac:dyDescent="0.2">
      <c r="D6775" s="57"/>
      <c r="E6775" s="58"/>
    </row>
    <row r="6776" spans="4:5" s="45" customFormat="1" ht="14.25" hidden="1" x14ac:dyDescent="0.2">
      <c r="D6776" s="57"/>
      <c r="E6776" s="58"/>
    </row>
    <row r="6777" spans="4:5" s="45" customFormat="1" ht="14.25" hidden="1" x14ac:dyDescent="0.2">
      <c r="D6777" s="57"/>
      <c r="E6777" s="58"/>
    </row>
    <row r="6778" spans="4:5" s="45" customFormat="1" ht="14.25" hidden="1" x14ac:dyDescent="0.2">
      <c r="D6778" s="57"/>
      <c r="E6778" s="58"/>
    </row>
    <row r="6779" spans="4:5" s="45" customFormat="1" ht="14.25" hidden="1" x14ac:dyDescent="0.2">
      <c r="D6779" s="57"/>
      <c r="E6779" s="58"/>
    </row>
    <row r="6780" spans="4:5" s="45" customFormat="1" ht="14.25" hidden="1" x14ac:dyDescent="0.2">
      <c r="D6780" s="57"/>
      <c r="E6780" s="58"/>
    </row>
    <row r="6781" spans="4:5" s="45" customFormat="1" ht="14.25" hidden="1" x14ac:dyDescent="0.2">
      <c r="D6781" s="57"/>
      <c r="E6781" s="58"/>
    </row>
    <row r="6782" spans="4:5" s="45" customFormat="1" ht="14.25" hidden="1" x14ac:dyDescent="0.2">
      <c r="D6782" s="57"/>
      <c r="E6782" s="58"/>
    </row>
    <row r="6783" spans="4:5" s="45" customFormat="1" ht="14.25" hidden="1" x14ac:dyDescent="0.2">
      <c r="D6783" s="57"/>
      <c r="E6783" s="58"/>
    </row>
    <row r="6784" spans="4:5" s="45" customFormat="1" ht="14.25" hidden="1" x14ac:dyDescent="0.2">
      <c r="D6784" s="57"/>
      <c r="E6784" s="58"/>
    </row>
    <row r="6785" spans="4:5" s="45" customFormat="1" ht="14.25" hidden="1" x14ac:dyDescent="0.2">
      <c r="D6785" s="57"/>
      <c r="E6785" s="58"/>
    </row>
    <row r="6786" spans="4:5" s="45" customFormat="1" ht="14.25" hidden="1" x14ac:dyDescent="0.2">
      <c r="D6786" s="57"/>
      <c r="E6786" s="58"/>
    </row>
    <row r="6787" spans="4:5" s="45" customFormat="1" ht="14.25" hidden="1" x14ac:dyDescent="0.2">
      <c r="D6787" s="57"/>
      <c r="E6787" s="58"/>
    </row>
    <row r="6788" spans="4:5" s="45" customFormat="1" ht="14.25" hidden="1" x14ac:dyDescent="0.2">
      <c r="D6788" s="57"/>
      <c r="E6788" s="58"/>
    </row>
    <row r="6789" spans="4:5" s="45" customFormat="1" ht="14.25" hidden="1" x14ac:dyDescent="0.2">
      <c r="D6789" s="57"/>
      <c r="E6789" s="58"/>
    </row>
    <row r="6790" spans="4:5" s="45" customFormat="1" ht="14.25" hidden="1" x14ac:dyDescent="0.2">
      <c r="D6790" s="57"/>
      <c r="E6790" s="58"/>
    </row>
    <row r="6791" spans="4:5" s="45" customFormat="1" ht="14.25" hidden="1" x14ac:dyDescent="0.2">
      <c r="D6791" s="57"/>
      <c r="E6791" s="58"/>
    </row>
    <row r="6792" spans="4:5" s="45" customFormat="1" ht="14.25" hidden="1" x14ac:dyDescent="0.2">
      <c r="D6792" s="57"/>
      <c r="E6792" s="58"/>
    </row>
    <row r="6793" spans="4:5" s="45" customFormat="1" ht="14.25" hidden="1" x14ac:dyDescent="0.2">
      <c r="D6793" s="57"/>
      <c r="E6793" s="58"/>
    </row>
    <row r="6794" spans="4:5" s="45" customFormat="1" ht="14.25" hidden="1" x14ac:dyDescent="0.2">
      <c r="D6794" s="57"/>
      <c r="E6794" s="58"/>
    </row>
    <row r="6795" spans="4:5" s="45" customFormat="1" ht="14.25" hidden="1" x14ac:dyDescent="0.2">
      <c r="D6795" s="57"/>
      <c r="E6795" s="58"/>
    </row>
    <row r="6796" spans="4:5" s="45" customFormat="1" ht="14.25" hidden="1" x14ac:dyDescent="0.2">
      <c r="D6796" s="57"/>
      <c r="E6796" s="58"/>
    </row>
    <row r="6797" spans="4:5" s="45" customFormat="1" ht="14.25" hidden="1" x14ac:dyDescent="0.2">
      <c r="D6797" s="57"/>
      <c r="E6797" s="58"/>
    </row>
    <row r="6798" spans="4:5" s="45" customFormat="1" ht="14.25" hidden="1" x14ac:dyDescent="0.2">
      <c r="D6798" s="57"/>
      <c r="E6798" s="58"/>
    </row>
    <row r="6799" spans="4:5" s="45" customFormat="1" ht="14.25" hidden="1" x14ac:dyDescent="0.2">
      <c r="D6799" s="57"/>
      <c r="E6799" s="58"/>
    </row>
    <row r="6800" spans="4:5" s="45" customFormat="1" ht="14.25" hidden="1" x14ac:dyDescent="0.2">
      <c r="D6800" s="57"/>
      <c r="E6800" s="58"/>
    </row>
    <row r="6801" spans="4:5" s="45" customFormat="1" ht="14.25" hidden="1" x14ac:dyDescent="0.2">
      <c r="D6801" s="57"/>
      <c r="E6801" s="58"/>
    </row>
    <row r="6802" spans="4:5" s="45" customFormat="1" ht="14.25" hidden="1" x14ac:dyDescent="0.2">
      <c r="D6802" s="57"/>
      <c r="E6802" s="58"/>
    </row>
    <row r="6803" spans="4:5" s="45" customFormat="1" ht="14.25" hidden="1" x14ac:dyDescent="0.2">
      <c r="D6803" s="57"/>
      <c r="E6803" s="58"/>
    </row>
    <row r="6804" spans="4:5" s="45" customFormat="1" ht="14.25" hidden="1" x14ac:dyDescent="0.2">
      <c r="D6804" s="57"/>
      <c r="E6804" s="58"/>
    </row>
    <row r="6805" spans="4:5" s="45" customFormat="1" ht="14.25" hidden="1" x14ac:dyDescent="0.2">
      <c r="D6805" s="57"/>
      <c r="E6805" s="58"/>
    </row>
    <row r="6806" spans="4:5" s="45" customFormat="1" ht="14.25" hidden="1" x14ac:dyDescent="0.2">
      <c r="D6806" s="57"/>
      <c r="E6806" s="58"/>
    </row>
    <row r="6807" spans="4:5" s="45" customFormat="1" ht="14.25" hidden="1" x14ac:dyDescent="0.2">
      <c r="D6807" s="57"/>
      <c r="E6807" s="58"/>
    </row>
    <row r="6808" spans="4:5" s="45" customFormat="1" ht="14.25" hidden="1" x14ac:dyDescent="0.2">
      <c r="D6808" s="57"/>
      <c r="E6808" s="58"/>
    </row>
    <row r="6809" spans="4:5" s="45" customFormat="1" ht="14.25" hidden="1" x14ac:dyDescent="0.2">
      <c r="D6809" s="57"/>
      <c r="E6809" s="58"/>
    </row>
    <row r="6810" spans="4:5" s="45" customFormat="1" ht="14.25" hidden="1" x14ac:dyDescent="0.2">
      <c r="D6810" s="57"/>
      <c r="E6810" s="58"/>
    </row>
    <row r="6811" spans="4:5" s="45" customFormat="1" ht="14.25" hidden="1" x14ac:dyDescent="0.2">
      <c r="D6811" s="57"/>
      <c r="E6811" s="58"/>
    </row>
    <row r="6812" spans="4:5" s="45" customFormat="1" ht="14.25" hidden="1" x14ac:dyDescent="0.2">
      <c r="D6812" s="57"/>
      <c r="E6812" s="58"/>
    </row>
    <row r="6813" spans="4:5" s="45" customFormat="1" ht="14.25" hidden="1" x14ac:dyDescent="0.2">
      <c r="D6813" s="57"/>
      <c r="E6813" s="58"/>
    </row>
    <row r="6814" spans="4:5" s="45" customFormat="1" ht="14.25" hidden="1" x14ac:dyDescent="0.2">
      <c r="D6814" s="57"/>
      <c r="E6814" s="58"/>
    </row>
    <row r="6815" spans="4:5" s="45" customFormat="1" ht="14.25" hidden="1" x14ac:dyDescent="0.2">
      <c r="D6815" s="57"/>
      <c r="E6815" s="58"/>
    </row>
    <row r="6816" spans="4:5" s="45" customFormat="1" ht="14.25" hidden="1" x14ac:dyDescent="0.2">
      <c r="D6816" s="57"/>
      <c r="E6816" s="58"/>
    </row>
    <row r="6817" spans="4:5" s="45" customFormat="1" ht="14.25" hidden="1" x14ac:dyDescent="0.2">
      <c r="D6817" s="57"/>
      <c r="E6817" s="58"/>
    </row>
    <row r="6818" spans="4:5" s="45" customFormat="1" ht="14.25" hidden="1" x14ac:dyDescent="0.2">
      <c r="D6818" s="57"/>
      <c r="E6818" s="58"/>
    </row>
    <row r="6819" spans="4:5" s="45" customFormat="1" ht="14.25" hidden="1" x14ac:dyDescent="0.2">
      <c r="D6819" s="57"/>
      <c r="E6819" s="58"/>
    </row>
    <row r="6820" spans="4:5" s="45" customFormat="1" ht="14.25" hidden="1" x14ac:dyDescent="0.2">
      <c r="D6820" s="57"/>
      <c r="E6820" s="58"/>
    </row>
    <row r="6821" spans="4:5" s="45" customFormat="1" ht="14.25" hidden="1" x14ac:dyDescent="0.2">
      <c r="D6821" s="57"/>
      <c r="E6821" s="58"/>
    </row>
    <row r="6822" spans="4:5" s="45" customFormat="1" ht="14.25" hidden="1" x14ac:dyDescent="0.2">
      <c r="D6822" s="57"/>
      <c r="E6822" s="58"/>
    </row>
    <row r="6823" spans="4:5" s="45" customFormat="1" ht="14.25" hidden="1" x14ac:dyDescent="0.2">
      <c r="D6823" s="57"/>
      <c r="E6823" s="58"/>
    </row>
    <row r="6824" spans="4:5" s="45" customFormat="1" ht="14.25" hidden="1" x14ac:dyDescent="0.2">
      <c r="D6824" s="57"/>
      <c r="E6824" s="58"/>
    </row>
    <row r="6825" spans="4:5" s="45" customFormat="1" ht="14.25" hidden="1" x14ac:dyDescent="0.2">
      <c r="D6825" s="57"/>
      <c r="E6825" s="58"/>
    </row>
    <row r="6826" spans="4:5" s="45" customFormat="1" ht="14.25" hidden="1" x14ac:dyDescent="0.2">
      <c r="D6826" s="57"/>
      <c r="E6826" s="58"/>
    </row>
    <row r="6827" spans="4:5" s="45" customFormat="1" ht="14.25" hidden="1" x14ac:dyDescent="0.2">
      <c r="D6827" s="57"/>
      <c r="E6827" s="58"/>
    </row>
    <row r="6828" spans="4:5" s="45" customFormat="1" ht="14.25" hidden="1" x14ac:dyDescent="0.2">
      <c r="D6828" s="57"/>
      <c r="E6828" s="58"/>
    </row>
    <row r="6829" spans="4:5" s="45" customFormat="1" ht="14.25" hidden="1" x14ac:dyDescent="0.2">
      <c r="D6829" s="57"/>
      <c r="E6829" s="58"/>
    </row>
    <row r="6830" spans="4:5" s="45" customFormat="1" ht="14.25" hidden="1" x14ac:dyDescent="0.2">
      <c r="D6830" s="57"/>
      <c r="E6830" s="58"/>
    </row>
    <row r="6831" spans="4:5" s="45" customFormat="1" ht="14.25" hidden="1" x14ac:dyDescent="0.2">
      <c r="D6831" s="57"/>
      <c r="E6831" s="58"/>
    </row>
    <row r="6832" spans="4:5" s="45" customFormat="1" ht="14.25" hidden="1" x14ac:dyDescent="0.2">
      <c r="D6832" s="57"/>
      <c r="E6832" s="58"/>
    </row>
    <row r="6833" spans="4:5" s="45" customFormat="1" ht="14.25" hidden="1" x14ac:dyDescent="0.2">
      <c r="D6833" s="57"/>
      <c r="E6833" s="58"/>
    </row>
    <row r="6834" spans="4:5" s="45" customFormat="1" ht="14.25" hidden="1" x14ac:dyDescent="0.2">
      <c r="D6834" s="57"/>
      <c r="E6834" s="58"/>
    </row>
    <row r="6835" spans="4:5" s="45" customFormat="1" ht="14.25" hidden="1" x14ac:dyDescent="0.2">
      <c r="D6835" s="57"/>
      <c r="E6835" s="58"/>
    </row>
    <row r="6836" spans="4:5" s="45" customFormat="1" ht="14.25" hidden="1" x14ac:dyDescent="0.2">
      <c r="D6836" s="57"/>
      <c r="E6836" s="58"/>
    </row>
    <row r="6837" spans="4:5" s="45" customFormat="1" ht="14.25" hidden="1" x14ac:dyDescent="0.2">
      <c r="D6837" s="57"/>
      <c r="E6837" s="58"/>
    </row>
    <row r="6838" spans="4:5" s="45" customFormat="1" ht="14.25" hidden="1" x14ac:dyDescent="0.2">
      <c r="D6838" s="57"/>
      <c r="E6838" s="58"/>
    </row>
    <row r="6839" spans="4:5" s="45" customFormat="1" ht="14.25" hidden="1" x14ac:dyDescent="0.2">
      <c r="D6839" s="57"/>
      <c r="E6839" s="58"/>
    </row>
    <row r="6840" spans="4:5" s="45" customFormat="1" ht="14.25" hidden="1" x14ac:dyDescent="0.2">
      <c r="D6840" s="57"/>
      <c r="E6840" s="58"/>
    </row>
    <row r="6841" spans="4:5" s="45" customFormat="1" ht="14.25" hidden="1" x14ac:dyDescent="0.2">
      <c r="D6841" s="57"/>
      <c r="E6841" s="58"/>
    </row>
    <row r="6842" spans="4:5" s="45" customFormat="1" ht="14.25" hidden="1" x14ac:dyDescent="0.2">
      <c r="D6842" s="57"/>
      <c r="E6842" s="58"/>
    </row>
    <row r="6843" spans="4:5" s="45" customFormat="1" ht="14.25" hidden="1" x14ac:dyDescent="0.2">
      <c r="D6843" s="57"/>
      <c r="E6843" s="58"/>
    </row>
    <row r="6844" spans="4:5" s="45" customFormat="1" ht="14.25" hidden="1" x14ac:dyDescent="0.2">
      <c r="D6844" s="57"/>
      <c r="E6844" s="58"/>
    </row>
    <row r="6845" spans="4:5" s="45" customFormat="1" ht="14.25" hidden="1" x14ac:dyDescent="0.2">
      <c r="D6845" s="57"/>
      <c r="E6845" s="58"/>
    </row>
    <row r="6846" spans="4:5" s="45" customFormat="1" ht="14.25" hidden="1" x14ac:dyDescent="0.2">
      <c r="D6846" s="57"/>
      <c r="E6846" s="58"/>
    </row>
    <row r="6847" spans="4:5" s="45" customFormat="1" ht="14.25" hidden="1" x14ac:dyDescent="0.2">
      <c r="D6847" s="57"/>
      <c r="E6847" s="58"/>
    </row>
    <row r="6848" spans="4:5" s="45" customFormat="1" ht="14.25" hidden="1" x14ac:dyDescent="0.2">
      <c r="D6848" s="57"/>
      <c r="E6848" s="58"/>
    </row>
    <row r="6849" spans="4:5" s="45" customFormat="1" ht="14.25" hidden="1" x14ac:dyDescent="0.2">
      <c r="D6849" s="57"/>
      <c r="E6849" s="58"/>
    </row>
    <row r="6850" spans="4:5" s="45" customFormat="1" ht="14.25" hidden="1" x14ac:dyDescent="0.2">
      <c r="D6850" s="57"/>
      <c r="E6850" s="58"/>
    </row>
    <row r="6851" spans="4:5" s="45" customFormat="1" ht="14.25" hidden="1" x14ac:dyDescent="0.2">
      <c r="D6851" s="57"/>
      <c r="E6851" s="58"/>
    </row>
    <row r="6852" spans="4:5" s="45" customFormat="1" ht="14.25" hidden="1" x14ac:dyDescent="0.2">
      <c r="D6852" s="57"/>
      <c r="E6852" s="58"/>
    </row>
    <row r="6853" spans="4:5" s="45" customFormat="1" ht="14.25" hidden="1" x14ac:dyDescent="0.2">
      <c r="D6853" s="57"/>
      <c r="E6853" s="58"/>
    </row>
    <row r="6854" spans="4:5" s="45" customFormat="1" ht="14.25" hidden="1" x14ac:dyDescent="0.2">
      <c r="D6854" s="57"/>
      <c r="E6854" s="58"/>
    </row>
    <row r="6855" spans="4:5" s="45" customFormat="1" ht="14.25" hidden="1" x14ac:dyDescent="0.2">
      <c r="D6855" s="57"/>
      <c r="E6855" s="58"/>
    </row>
    <row r="6856" spans="4:5" s="45" customFormat="1" ht="14.25" hidden="1" x14ac:dyDescent="0.2">
      <c r="D6856" s="57"/>
      <c r="E6856" s="58"/>
    </row>
    <row r="6857" spans="4:5" s="45" customFormat="1" ht="14.25" hidden="1" x14ac:dyDescent="0.2">
      <c r="D6857" s="57"/>
      <c r="E6857" s="58"/>
    </row>
    <row r="6858" spans="4:5" s="45" customFormat="1" ht="14.25" hidden="1" x14ac:dyDescent="0.2">
      <c r="D6858" s="57"/>
      <c r="E6858" s="58"/>
    </row>
    <row r="6859" spans="4:5" s="45" customFormat="1" ht="14.25" hidden="1" x14ac:dyDescent="0.2">
      <c r="D6859" s="57"/>
      <c r="E6859" s="58"/>
    </row>
    <row r="6860" spans="4:5" s="45" customFormat="1" ht="14.25" hidden="1" x14ac:dyDescent="0.2">
      <c r="D6860" s="57"/>
      <c r="E6860" s="58"/>
    </row>
    <row r="6861" spans="4:5" s="45" customFormat="1" ht="14.25" hidden="1" x14ac:dyDescent="0.2">
      <c r="D6861" s="57"/>
      <c r="E6861" s="58"/>
    </row>
    <row r="6862" spans="4:5" s="45" customFormat="1" ht="14.25" hidden="1" x14ac:dyDescent="0.2">
      <c r="D6862" s="57"/>
      <c r="E6862" s="58"/>
    </row>
    <row r="6863" spans="4:5" s="45" customFormat="1" ht="14.25" hidden="1" x14ac:dyDescent="0.2">
      <c r="D6863" s="57"/>
      <c r="E6863" s="58"/>
    </row>
    <row r="6864" spans="4:5" s="45" customFormat="1" ht="14.25" hidden="1" x14ac:dyDescent="0.2">
      <c r="D6864" s="57"/>
      <c r="E6864" s="58"/>
    </row>
    <row r="6865" spans="4:5" s="45" customFormat="1" ht="14.25" hidden="1" x14ac:dyDescent="0.2">
      <c r="D6865" s="57"/>
      <c r="E6865" s="58"/>
    </row>
    <row r="6866" spans="4:5" s="45" customFormat="1" ht="14.25" hidden="1" x14ac:dyDescent="0.2">
      <c r="D6866" s="57"/>
      <c r="E6866" s="58"/>
    </row>
    <row r="6867" spans="4:5" s="45" customFormat="1" ht="14.25" hidden="1" x14ac:dyDescent="0.2">
      <c r="D6867" s="57"/>
      <c r="E6867" s="58"/>
    </row>
    <row r="6868" spans="4:5" s="45" customFormat="1" ht="14.25" hidden="1" x14ac:dyDescent="0.2">
      <c r="D6868" s="57"/>
      <c r="E6868" s="58"/>
    </row>
    <row r="6869" spans="4:5" s="45" customFormat="1" ht="14.25" hidden="1" x14ac:dyDescent="0.2">
      <c r="D6869" s="57"/>
      <c r="E6869" s="58"/>
    </row>
    <row r="6870" spans="4:5" s="45" customFormat="1" ht="14.25" hidden="1" x14ac:dyDescent="0.2">
      <c r="D6870" s="57"/>
      <c r="E6870" s="58"/>
    </row>
    <row r="6871" spans="4:5" s="45" customFormat="1" ht="14.25" hidden="1" x14ac:dyDescent="0.2">
      <c r="D6871" s="57"/>
      <c r="E6871" s="58"/>
    </row>
    <row r="6872" spans="4:5" s="45" customFormat="1" ht="14.25" hidden="1" x14ac:dyDescent="0.2">
      <c r="D6872" s="57"/>
      <c r="E6872" s="58"/>
    </row>
    <row r="6873" spans="4:5" s="45" customFormat="1" ht="14.25" hidden="1" x14ac:dyDescent="0.2">
      <c r="D6873" s="57"/>
      <c r="E6873" s="58"/>
    </row>
    <row r="6874" spans="4:5" s="45" customFormat="1" ht="14.25" hidden="1" x14ac:dyDescent="0.2">
      <c r="D6874" s="57"/>
      <c r="E6874" s="58"/>
    </row>
    <row r="6875" spans="4:5" s="45" customFormat="1" ht="14.25" hidden="1" x14ac:dyDescent="0.2">
      <c r="D6875" s="57"/>
      <c r="E6875" s="58"/>
    </row>
    <row r="6876" spans="4:5" s="45" customFormat="1" ht="14.25" hidden="1" x14ac:dyDescent="0.2">
      <c r="D6876" s="57"/>
      <c r="E6876" s="58"/>
    </row>
    <row r="6877" spans="4:5" s="45" customFormat="1" ht="14.25" hidden="1" x14ac:dyDescent="0.2">
      <c r="D6877" s="57"/>
      <c r="E6877" s="58"/>
    </row>
    <row r="6878" spans="4:5" s="45" customFormat="1" ht="14.25" hidden="1" x14ac:dyDescent="0.2">
      <c r="D6878" s="57"/>
      <c r="E6878" s="58"/>
    </row>
    <row r="6879" spans="4:5" s="45" customFormat="1" ht="14.25" hidden="1" x14ac:dyDescent="0.2">
      <c r="D6879" s="57"/>
      <c r="E6879" s="58"/>
    </row>
    <row r="6880" spans="4:5" s="45" customFormat="1" ht="14.25" hidden="1" x14ac:dyDescent="0.2">
      <c r="D6880" s="57"/>
      <c r="E6880" s="58"/>
    </row>
    <row r="6881" spans="4:5" s="45" customFormat="1" ht="14.25" hidden="1" x14ac:dyDescent="0.2">
      <c r="D6881" s="57"/>
      <c r="E6881" s="58"/>
    </row>
    <row r="6882" spans="4:5" s="45" customFormat="1" ht="14.25" hidden="1" x14ac:dyDescent="0.2">
      <c r="D6882" s="57"/>
      <c r="E6882" s="58"/>
    </row>
    <row r="6883" spans="4:5" s="45" customFormat="1" ht="14.25" hidden="1" x14ac:dyDescent="0.2">
      <c r="D6883" s="57"/>
      <c r="E6883" s="58"/>
    </row>
    <row r="6884" spans="4:5" s="45" customFormat="1" ht="14.25" hidden="1" x14ac:dyDescent="0.2">
      <c r="D6884" s="57"/>
      <c r="E6884" s="58"/>
    </row>
    <row r="6885" spans="4:5" s="45" customFormat="1" ht="14.25" hidden="1" x14ac:dyDescent="0.2">
      <c r="D6885" s="57"/>
      <c r="E6885" s="58"/>
    </row>
    <row r="6886" spans="4:5" s="45" customFormat="1" ht="14.25" hidden="1" x14ac:dyDescent="0.2">
      <c r="D6886" s="57"/>
      <c r="E6886" s="58"/>
    </row>
    <row r="6887" spans="4:5" s="45" customFormat="1" ht="14.25" hidden="1" x14ac:dyDescent="0.2">
      <c r="D6887" s="57"/>
      <c r="E6887" s="58"/>
    </row>
    <row r="6888" spans="4:5" s="45" customFormat="1" ht="14.25" hidden="1" x14ac:dyDescent="0.2">
      <c r="D6888" s="57"/>
      <c r="E6888" s="58"/>
    </row>
    <row r="6889" spans="4:5" s="45" customFormat="1" ht="14.25" hidden="1" x14ac:dyDescent="0.2">
      <c r="D6889" s="57"/>
      <c r="E6889" s="58"/>
    </row>
    <row r="6890" spans="4:5" s="45" customFormat="1" ht="14.25" hidden="1" x14ac:dyDescent="0.2">
      <c r="D6890" s="57"/>
      <c r="E6890" s="58"/>
    </row>
    <row r="6891" spans="4:5" s="45" customFormat="1" ht="14.25" hidden="1" x14ac:dyDescent="0.2">
      <c r="D6891" s="57"/>
      <c r="E6891" s="58"/>
    </row>
    <row r="6892" spans="4:5" s="45" customFormat="1" ht="14.25" hidden="1" x14ac:dyDescent="0.2">
      <c r="D6892" s="57"/>
      <c r="E6892" s="58"/>
    </row>
    <row r="6893" spans="4:5" s="45" customFormat="1" ht="14.25" hidden="1" x14ac:dyDescent="0.2">
      <c r="D6893" s="57"/>
      <c r="E6893" s="58"/>
    </row>
    <row r="6894" spans="4:5" s="45" customFormat="1" ht="14.25" hidden="1" x14ac:dyDescent="0.2">
      <c r="D6894" s="57"/>
      <c r="E6894" s="58"/>
    </row>
    <row r="6895" spans="4:5" s="45" customFormat="1" ht="14.25" hidden="1" x14ac:dyDescent="0.2">
      <c r="D6895" s="57"/>
      <c r="E6895" s="58"/>
    </row>
    <row r="6896" spans="4:5" s="45" customFormat="1" ht="14.25" hidden="1" x14ac:dyDescent="0.2">
      <c r="D6896" s="57"/>
      <c r="E6896" s="58"/>
    </row>
    <row r="6897" spans="4:5" s="45" customFormat="1" ht="14.25" hidden="1" x14ac:dyDescent="0.2">
      <c r="D6897" s="57"/>
      <c r="E6897" s="58"/>
    </row>
    <row r="6898" spans="4:5" s="45" customFormat="1" ht="14.25" hidden="1" x14ac:dyDescent="0.2">
      <c r="D6898" s="57"/>
      <c r="E6898" s="58"/>
    </row>
    <row r="6899" spans="4:5" s="45" customFormat="1" ht="14.25" hidden="1" x14ac:dyDescent="0.2">
      <c r="D6899" s="57"/>
      <c r="E6899" s="58"/>
    </row>
    <row r="6900" spans="4:5" s="45" customFormat="1" ht="14.25" hidden="1" x14ac:dyDescent="0.2">
      <c r="D6900" s="57"/>
      <c r="E6900" s="58"/>
    </row>
    <row r="6901" spans="4:5" s="45" customFormat="1" ht="14.25" hidden="1" x14ac:dyDescent="0.2">
      <c r="D6901" s="57"/>
      <c r="E6901" s="58"/>
    </row>
    <row r="6902" spans="4:5" s="45" customFormat="1" ht="14.25" hidden="1" x14ac:dyDescent="0.2">
      <c r="D6902" s="57"/>
      <c r="E6902" s="58"/>
    </row>
    <row r="6903" spans="4:5" s="45" customFormat="1" ht="14.25" hidden="1" x14ac:dyDescent="0.2">
      <c r="D6903" s="57"/>
      <c r="E6903" s="58"/>
    </row>
    <row r="6904" spans="4:5" s="45" customFormat="1" ht="14.25" hidden="1" x14ac:dyDescent="0.2">
      <c r="D6904" s="57"/>
      <c r="E6904" s="58"/>
    </row>
    <row r="6905" spans="4:5" s="45" customFormat="1" ht="14.25" hidden="1" x14ac:dyDescent="0.2">
      <c r="D6905" s="57"/>
      <c r="E6905" s="58"/>
    </row>
    <row r="6906" spans="4:5" s="45" customFormat="1" ht="14.25" hidden="1" x14ac:dyDescent="0.2">
      <c r="D6906" s="57"/>
      <c r="E6906" s="58"/>
    </row>
    <row r="6907" spans="4:5" s="45" customFormat="1" ht="14.25" hidden="1" x14ac:dyDescent="0.2">
      <c r="D6907" s="57"/>
      <c r="E6907" s="58"/>
    </row>
    <row r="6908" spans="4:5" s="45" customFormat="1" ht="14.25" hidden="1" x14ac:dyDescent="0.2">
      <c r="D6908" s="57"/>
      <c r="E6908" s="58"/>
    </row>
    <row r="6909" spans="4:5" s="45" customFormat="1" ht="14.25" hidden="1" x14ac:dyDescent="0.2">
      <c r="D6909" s="57"/>
      <c r="E6909" s="58"/>
    </row>
    <row r="6910" spans="4:5" s="45" customFormat="1" ht="14.25" hidden="1" x14ac:dyDescent="0.2">
      <c r="D6910" s="57"/>
      <c r="E6910" s="58"/>
    </row>
    <row r="6911" spans="4:5" s="45" customFormat="1" ht="14.25" hidden="1" x14ac:dyDescent="0.2">
      <c r="D6911" s="57"/>
      <c r="E6911" s="58"/>
    </row>
    <row r="6912" spans="4:5" s="45" customFormat="1" ht="14.25" hidden="1" x14ac:dyDescent="0.2">
      <c r="D6912" s="57"/>
      <c r="E6912" s="58"/>
    </row>
    <row r="6913" spans="4:5" s="45" customFormat="1" ht="14.25" hidden="1" x14ac:dyDescent="0.2">
      <c r="D6913" s="57"/>
      <c r="E6913" s="58"/>
    </row>
    <row r="6914" spans="4:5" s="45" customFormat="1" ht="14.25" hidden="1" x14ac:dyDescent="0.2">
      <c r="D6914" s="57"/>
      <c r="E6914" s="58"/>
    </row>
    <row r="6915" spans="4:5" s="45" customFormat="1" ht="14.25" hidden="1" x14ac:dyDescent="0.2">
      <c r="D6915" s="57"/>
      <c r="E6915" s="58"/>
    </row>
    <row r="6916" spans="4:5" s="45" customFormat="1" ht="14.25" hidden="1" x14ac:dyDescent="0.2">
      <c r="D6916" s="57"/>
      <c r="E6916" s="58"/>
    </row>
    <row r="6917" spans="4:5" s="45" customFormat="1" ht="14.25" hidden="1" x14ac:dyDescent="0.2">
      <c r="D6917" s="57"/>
      <c r="E6917" s="58"/>
    </row>
    <row r="6918" spans="4:5" s="45" customFormat="1" ht="14.25" hidden="1" x14ac:dyDescent="0.2">
      <c r="D6918" s="57"/>
      <c r="E6918" s="58"/>
    </row>
    <row r="6919" spans="4:5" s="45" customFormat="1" ht="14.25" hidden="1" x14ac:dyDescent="0.2">
      <c r="D6919" s="57"/>
      <c r="E6919" s="58"/>
    </row>
    <row r="6920" spans="4:5" s="45" customFormat="1" ht="14.25" hidden="1" x14ac:dyDescent="0.2">
      <c r="D6920" s="57"/>
      <c r="E6920" s="58"/>
    </row>
    <row r="6921" spans="4:5" s="45" customFormat="1" ht="14.25" hidden="1" x14ac:dyDescent="0.2">
      <c r="D6921" s="57"/>
      <c r="E6921" s="58"/>
    </row>
    <row r="6922" spans="4:5" s="45" customFormat="1" ht="14.25" hidden="1" x14ac:dyDescent="0.2">
      <c r="D6922" s="57"/>
      <c r="E6922" s="58"/>
    </row>
    <row r="6923" spans="4:5" s="45" customFormat="1" ht="14.25" hidden="1" x14ac:dyDescent="0.2">
      <c r="D6923" s="57"/>
      <c r="E6923" s="58"/>
    </row>
    <row r="6924" spans="4:5" s="45" customFormat="1" ht="14.25" hidden="1" x14ac:dyDescent="0.2">
      <c r="D6924" s="57"/>
      <c r="E6924" s="58"/>
    </row>
    <row r="6925" spans="4:5" s="45" customFormat="1" ht="14.25" hidden="1" x14ac:dyDescent="0.2">
      <c r="D6925" s="57"/>
      <c r="E6925" s="58"/>
    </row>
    <row r="6926" spans="4:5" s="45" customFormat="1" ht="14.25" hidden="1" x14ac:dyDescent="0.2">
      <c r="D6926" s="57"/>
      <c r="E6926" s="58"/>
    </row>
    <row r="6927" spans="4:5" s="45" customFormat="1" ht="14.25" hidden="1" x14ac:dyDescent="0.2">
      <c r="D6927" s="57"/>
      <c r="E6927" s="58"/>
    </row>
    <row r="6928" spans="4:5" s="45" customFormat="1" ht="14.25" hidden="1" x14ac:dyDescent="0.2">
      <c r="D6928" s="57"/>
      <c r="E6928" s="58"/>
    </row>
    <row r="6929" spans="4:5" s="45" customFormat="1" ht="14.25" hidden="1" x14ac:dyDescent="0.2">
      <c r="D6929" s="57"/>
      <c r="E6929" s="58"/>
    </row>
    <row r="6930" spans="4:5" s="45" customFormat="1" ht="14.25" hidden="1" x14ac:dyDescent="0.2">
      <c r="D6930" s="57"/>
      <c r="E6930" s="58"/>
    </row>
    <row r="6931" spans="4:5" s="45" customFormat="1" ht="14.25" hidden="1" x14ac:dyDescent="0.2">
      <c r="D6931" s="57"/>
      <c r="E6931" s="58"/>
    </row>
    <row r="6932" spans="4:5" s="45" customFormat="1" ht="14.25" hidden="1" x14ac:dyDescent="0.2">
      <c r="D6932" s="57"/>
      <c r="E6932" s="58"/>
    </row>
    <row r="6933" spans="4:5" s="45" customFormat="1" ht="14.25" hidden="1" x14ac:dyDescent="0.2">
      <c r="D6933" s="57"/>
      <c r="E6933" s="58"/>
    </row>
    <row r="6934" spans="4:5" s="45" customFormat="1" ht="14.25" hidden="1" x14ac:dyDescent="0.2">
      <c r="D6934" s="57"/>
      <c r="E6934" s="58"/>
    </row>
    <row r="6935" spans="4:5" s="45" customFormat="1" ht="14.25" hidden="1" x14ac:dyDescent="0.2">
      <c r="D6935" s="57"/>
      <c r="E6935" s="58"/>
    </row>
    <row r="6936" spans="4:5" s="45" customFormat="1" ht="14.25" hidden="1" x14ac:dyDescent="0.2">
      <c r="D6936" s="57"/>
      <c r="E6936" s="58"/>
    </row>
    <row r="6937" spans="4:5" s="45" customFormat="1" ht="14.25" hidden="1" x14ac:dyDescent="0.2">
      <c r="D6937" s="57"/>
      <c r="E6937" s="58"/>
    </row>
    <row r="6938" spans="4:5" s="45" customFormat="1" ht="14.25" hidden="1" x14ac:dyDescent="0.2">
      <c r="D6938" s="57"/>
      <c r="E6938" s="58"/>
    </row>
    <row r="6939" spans="4:5" s="45" customFormat="1" ht="14.25" hidden="1" x14ac:dyDescent="0.2">
      <c r="D6939" s="57"/>
      <c r="E6939" s="58"/>
    </row>
    <row r="6940" spans="4:5" s="45" customFormat="1" ht="14.25" hidden="1" x14ac:dyDescent="0.2">
      <c r="D6940" s="57"/>
      <c r="E6940" s="58"/>
    </row>
    <row r="6941" spans="4:5" s="45" customFormat="1" ht="14.25" hidden="1" x14ac:dyDescent="0.2">
      <c r="D6941" s="57"/>
      <c r="E6941" s="58"/>
    </row>
    <row r="6942" spans="4:5" s="45" customFormat="1" ht="14.25" hidden="1" x14ac:dyDescent="0.2">
      <c r="D6942" s="57"/>
      <c r="E6942" s="58"/>
    </row>
    <row r="6943" spans="4:5" s="45" customFormat="1" ht="14.25" hidden="1" x14ac:dyDescent="0.2">
      <c r="D6943" s="57"/>
      <c r="E6943" s="58"/>
    </row>
    <row r="6944" spans="4:5" s="45" customFormat="1" ht="14.25" hidden="1" x14ac:dyDescent="0.2">
      <c r="D6944" s="57"/>
      <c r="E6944" s="58"/>
    </row>
    <row r="6945" spans="4:5" s="45" customFormat="1" ht="14.25" hidden="1" x14ac:dyDescent="0.2">
      <c r="D6945" s="57"/>
      <c r="E6945" s="58"/>
    </row>
    <row r="6946" spans="4:5" s="45" customFormat="1" ht="14.25" hidden="1" x14ac:dyDescent="0.2">
      <c r="D6946" s="57"/>
      <c r="E6946" s="58"/>
    </row>
    <row r="6947" spans="4:5" s="45" customFormat="1" ht="14.25" hidden="1" x14ac:dyDescent="0.2">
      <c r="D6947" s="57"/>
      <c r="E6947" s="58"/>
    </row>
    <row r="6948" spans="4:5" s="45" customFormat="1" ht="14.25" hidden="1" x14ac:dyDescent="0.2">
      <c r="D6948" s="57"/>
      <c r="E6948" s="58"/>
    </row>
    <row r="6949" spans="4:5" s="45" customFormat="1" ht="14.25" hidden="1" x14ac:dyDescent="0.2">
      <c r="D6949" s="57"/>
      <c r="E6949" s="58"/>
    </row>
    <row r="6950" spans="4:5" s="45" customFormat="1" ht="14.25" hidden="1" x14ac:dyDescent="0.2">
      <c r="D6950" s="57"/>
      <c r="E6950" s="58"/>
    </row>
    <row r="6951" spans="4:5" s="45" customFormat="1" ht="14.25" hidden="1" x14ac:dyDescent="0.2">
      <c r="D6951" s="57"/>
      <c r="E6951" s="58"/>
    </row>
    <row r="6952" spans="4:5" s="45" customFormat="1" ht="14.25" hidden="1" x14ac:dyDescent="0.2">
      <c r="D6952" s="57"/>
      <c r="E6952" s="58"/>
    </row>
    <row r="6953" spans="4:5" s="45" customFormat="1" ht="14.25" hidden="1" x14ac:dyDescent="0.2">
      <c r="D6953" s="57"/>
      <c r="E6953" s="58"/>
    </row>
    <row r="6954" spans="4:5" s="45" customFormat="1" ht="14.25" hidden="1" x14ac:dyDescent="0.2">
      <c r="D6954" s="57"/>
      <c r="E6954" s="58"/>
    </row>
    <row r="6955" spans="4:5" s="45" customFormat="1" ht="14.25" hidden="1" x14ac:dyDescent="0.2">
      <c r="D6955" s="57"/>
      <c r="E6955" s="58"/>
    </row>
    <row r="6956" spans="4:5" s="45" customFormat="1" ht="14.25" hidden="1" x14ac:dyDescent="0.2">
      <c r="D6956" s="57"/>
      <c r="E6956" s="58"/>
    </row>
    <row r="6957" spans="4:5" s="45" customFormat="1" ht="14.25" hidden="1" x14ac:dyDescent="0.2">
      <c r="D6957" s="57"/>
      <c r="E6957" s="58"/>
    </row>
    <row r="6958" spans="4:5" s="45" customFormat="1" ht="14.25" hidden="1" x14ac:dyDescent="0.2">
      <c r="D6958" s="57"/>
      <c r="E6958" s="58"/>
    </row>
    <row r="6959" spans="4:5" s="45" customFormat="1" ht="14.25" hidden="1" x14ac:dyDescent="0.2">
      <c r="D6959" s="57"/>
      <c r="E6959" s="58"/>
    </row>
    <row r="6960" spans="4:5" s="45" customFormat="1" ht="14.25" hidden="1" x14ac:dyDescent="0.2">
      <c r="D6960" s="57"/>
      <c r="E6960" s="58"/>
    </row>
    <row r="6961" spans="4:5" s="45" customFormat="1" ht="14.25" hidden="1" x14ac:dyDescent="0.2">
      <c r="D6961" s="57"/>
      <c r="E6961" s="58"/>
    </row>
    <row r="6962" spans="4:5" s="45" customFormat="1" ht="14.25" hidden="1" x14ac:dyDescent="0.2">
      <c r="D6962" s="57"/>
      <c r="E6962" s="58"/>
    </row>
    <row r="6963" spans="4:5" s="45" customFormat="1" ht="14.25" hidden="1" x14ac:dyDescent="0.2">
      <c r="D6963" s="57"/>
      <c r="E6963" s="58"/>
    </row>
    <row r="6964" spans="4:5" s="45" customFormat="1" ht="14.25" hidden="1" x14ac:dyDescent="0.2">
      <c r="D6964" s="57"/>
      <c r="E6964" s="58"/>
    </row>
    <row r="6965" spans="4:5" s="45" customFormat="1" ht="14.25" hidden="1" x14ac:dyDescent="0.2">
      <c r="D6965" s="57"/>
      <c r="E6965" s="58"/>
    </row>
    <row r="6966" spans="4:5" s="45" customFormat="1" ht="14.25" hidden="1" x14ac:dyDescent="0.2">
      <c r="D6966" s="57"/>
      <c r="E6966" s="58"/>
    </row>
    <row r="6967" spans="4:5" s="45" customFormat="1" ht="14.25" hidden="1" x14ac:dyDescent="0.2">
      <c r="D6967" s="57"/>
      <c r="E6967" s="58"/>
    </row>
    <row r="6968" spans="4:5" s="45" customFormat="1" ht="14.25" hidden="1" x14ac:dyDescent="0.2">
      <c r="D6968" s="57"/>
      <c r="E6968" s="58"/>
    </row>
    <row r="6969" spans="4:5" s="45" customFormat="1" ht="14.25" hidden="1" x14ac:dyDescent="0.2">
      <c r="D6969" s="57"/>
      <c r="E6969" s="58"/>
    </row>
    <row r="6970" spans="4:5" s="45" customFormat="1" ht="14.25" hidden="1" x14ac:dyDescent="0.2">
      <c r="D6970" s="57"/>
      <c r="E6970" s="58"/>
    </row>
    <row r="6971" spans="4:5" s="45" customFormat="1" ht="14.25" hidden="1" x14ac:dyDescent="0.2">
      <c r="D6971" s="57"/>
      <c r="E6971" s="58"/>
    </row>
    <row r="6972" spans="4:5" s="45" customFormat="1" ht="14.25" hidden="1" x14ac:dyDescent="0.2">
      <c r="D6972" s="57"/>
      <c r="E6972" s="58"/>
    </row>
    <row r="6973" spans="4:5" s="45" customFormat="1" ht="14.25" hidden="1" x14ac:dyDescent="0.2">
      <c r="D6973" s="57"/>
      <c r="E6973" s="58"/>
    </row>
    <row r="6974" spans="4:5" s="45" customFormat="1" ht="14.25" hidden="1" x14ac:dyDescent="0.2">
      <c r="D6974" s="57"/>
      <c r="E6974" s="58"/>
    </row>
    <row r="6975" spans="4:5" s="45" customFormat="1" ht="14.25" hidden="1" x14ac:dyDescent="0.2">
      <c r="D6975" s="57"/>
      <c r="E6975" s="58"/>
    </row>
    <row r="6976" spans="4:5" s="45" customFormat="1" ht="14.25" hidden="1" x14ac:dyDescent="0.2">
      <c r="D6976" s="57"/>
      <c r="E6976" s="58"/>
    </row>
    <row r="6977" spans="4:5" s="45" customFormat="1" ht="14.25" hidden="1" x14ac:dyDescent="0.2">
      <c r="D6977" s="57"/>
      <c r="E6977" s="58"/>
    </row>
    <row r="6978" spans="4:5" s="45" customFormat="1" ht="14.25" hidden="1" x14ac:dyDescent="0.2">
      <c r="D6978" s="57"/>
      <c r="E6978" s="58"/>
    </row>
    <row r="6979" spans="4:5" s="45" customFormat="1" ht="14.25" hidden="1" x14ac:dyDescent="0.2">
      <c r="D6979" s="57"/>
      <c r="E6979" s="58"/>
    </row>
    <row r="6980" spans="4:5" s="45" customFormat="1" ht="14.25" hidden="1" x14ac:dyDescent="0.2">
      <c r="D6980" s="57"/>
      <c r="E6980" s="58"/>
    </row>
    <row r="6981" spans="4:5" s="45" customFormat="1" ht="14.25" hidden="1" x14ac:dyDescent="0.2">
      <c r="D6981" s="57"/>
      <c r="E6981" s="58"/>
    </row>
    <row r="6982" spans="4:5" s="45" customFormat="1" ht="14.25" hidden="1" x14ac:dyDescent="0.2">
      <c r="D6982" s="57"/>
      <c r="E6982" s="58"/>
    </row>
    <row r="6983" spans="4:5" s="45" customFormat="1" ht="14.25" hidden="1" x14ac:dyDescent="0.2">
      <c r="D6983" s="57"/>
      <c r="E6983" s="58"/>
    </row>
    <row r="6984" spans="4:5" s="45" customFormat="1" ht="14.25" hidden="1" x14ac:dyDescent="0.2">
      <c r="D6984" s="57"/>
      <c r="E6984" s="58"/>
    </row>
    <row r="6985" spans="4:5" s="45" customFormat="1" ht="14.25" hidden="1" x14ac:dyDescent="0.2">
      <c r="D6985" s="57"/>
      <c r="E6985" s="58"/>
    </row>
    <row r="6986" spans="4:5" s="45" customFormat="1" ht="14.25" hidden="1" x14ac:dyDescent="0.2">
      <c r="D6986" s="57"/>
      <c r="E6986" s="58"/>
    </row>
    <row r="6987" spans="4:5" s="45" customFormat="1" ht="14.25" hidden="1" x14ac:dyDescent="0.2">
      <c r="D6987" s="57"/>
      <c r="E6987" s="58"/>
    </row>
    <row r="6988" spans="4:5" s="45" customFormat="1" ht="14.25" hidden="1" x14ac:dyDescent="0.2">
      <c r="D6988" s="57"/>
      <c r="E6988" s="58"/>
    </row>
    <row r="6989" spans="4:5" s="45" customFormat="1" ht="14.25" hidden="1" x14ac:dyDescent="0.2">
      <c r="D6989" s="57"/>
      <c r="E6989" s="58"/>
    </row>
    <row r="6990" spans="4:5" s="45" customFormat="1" ht="14.25" hidden="1" x14ac:dyDescent="0.2">
      <c r="D6990" s="57"/>
      <c r="E6990" s="58"/>
    </row>
    <row r="6991" spans="4:5" s="45" customFormat="1" ht="14.25" hidden="1" x14ac:dyDescent="0.2">
      <c r="D6991" s="57"/>
      <c r="E6991" s="58"/>
    </row>
    <row r="6992" spans="4:5" s="45" customFormat="1" ht="14.25" hidden="1" x14ac:dyDescent="0.2">
      <c r="D6992" s="57"/>
      <c r="E6992" s="58"/>
    </row>
    <row r="6993" spans="4:5" s="45" customFormat="1" ht="14.25" hidden="1" x14ac:dyDescent="0.2">
      <c r="D6993" s="57"/>
      <c r="E6993" s="58"/>
    </row>
    <row r="6994" spans="4:5" s="45" customFormat="1" ht="14.25" hidden="1" x14ac:dyDescent="0.2">
      <c r="D6994" s="57"/>
      <c r="E6994" s="58"/>
    </row>
    <row r="6995" spans="4:5" s="45" customFormat="1" ht="14.25" hidden="1" x14ac:dyDescent="0.2">
      <c r="D6995" s="57"/>
      <c r="E6995" s="58"/>
    </row>
    <row r="6996" spans="4:5" s="45" customFormat="1" ht="14.25" hidden="1" x14ac:dyDescent="0.2">
      <c r="D6996" s="57"/>
      <c r="E6996" s="58"/>
    </row>
    <row r="6997" spans="4:5" s="45" customFormat="1" ht="14.25" hidden="1" x14ac:dyDescent="0.2">
      <c r="D6997" s="57"/>
      <c r="E6997" s="58"/>
    </row>
    <row r="6998" spans="4:5" s="45" customFormat="1" ht="14.25" hidden="1" x14ac:dyDescent="0.2">
      <c r="D6998" s="57"/>
      <c r="E6998" s="58"/>
    </row>
    <row r="6999" spans="4:5" s="45" customFormat="1" ht="14.25" hidden="1" x14ac:dyDescent="0.2">
      <c r="D6999" s="57"/>
      <c r="E6999" s="58"/>
    </row>
    <row r="7000" spans="4:5" s="45" customFormat="1" ht="14.25" hidden="1" x14ac:dyDescent="0.2">
      <c r="D7000" s="57"/>
      <c r="E7000" s="58"/>
    </row>
    <row r="7001" spans="4:5" s="45" customFormat="1" ht="14.25" hidden="1" x14ac:dyDescent="0.2">
      <c r="D7001" s="57"/>
      <c r="E7001" s="58"/>
    </row>
    <row r="7002" spans="4:5" s="45" customFormat="1" ht="14.25" hidden="1" x14ac:dyDescent="0.2">
      <c r="D7002" s="57"/>
      <c r="E7002" s="58"/>
    </row>
    <row r="7003" spans="4:5" s="45" customFormat="1" ht="14.25" hidden="1" x14ac:dyDescent="0.2">
      <c r="D7003" s="57"/>
      <c r="E7003" s="58"/>
    </row>
    <row r="7004" spans="4:5" s="45" customFormat="1" ht="14.25" hidden="1" x14ac:dyDescent="0.2">
      <c r="D7004" s="57"/>
      <c r="E7004" s="58"/>
    </row>
    <row r="7005" spans="4:5" s="45" customFormat="1" ht="14.25" hidden="1" x14ac:dyDescent="0.2">
      <c r="D7005" s="57"/>
      <c r="E7005" s="58"/>
    </row>
    <row r="7006" spans="4:5" s="45" customFormat="1" ht="14.25" hidden="1" x14ac:dyDescent="0.2">
      <c r="D7006" s="57"/>
      <c r="E7006" s="58"/>
    </row>
    <row r="7007" spans="4:5" s="45" customFormat="1" ht="14.25" hidden="1" x14ac:dyDescent="0.2">
      <c r="D7007" s="57"/>
      <c r="E7007" s="58"/>
    </row>
    <row r="7008" spans="4:5" s="45" customFormat="1" ht="14.25" hidden="1" x14ac:dyDescent="0.2">
      <c r="D7008" s="57"/>
      <c r="E7008" s="58"/>
    </row>
    <row r="7009" spans="4:5" s="68" customFormat="1" ht="14.25" hidden="1" x14ac:dyDescent="0.2">
      <c r="D7009" s="66"/>
      <c r="E7009" s="67"/>
    </row>
    <row r="7010" spans="4:5" s="68" customFormat="1" ht="14.25" hidden="1" x14ac:dyDescent="0.2">
      <c r="D7010" s="66"/>
      <c r="E7010" s="67"/>
    </row>
    <row r="7011" spans="4:5" s="68" customFormat="1" ht="14.25" hidden="1" x14ac:dyDescent="0.2">
      <c r="D7011" s="66"/>
      <c r="E7011" s="67"/>
    </row>
    <row r="7012" spans="4:5" s="68" customFormat="1" ht="14.25" hidden="1" x14ac:dyDescent="0.2">
      <c r="D7012" s="66"/>
      <c r="E7012" s="67"/>
    </row>
    <row r="7013" spans="4:5" s="68" customFormat="1" ht="14.25" hidden="1" x14ac:dyDescent="0.2">
      <c r="D7013" s="66"/>
      <c r="E7013" s="67"/>
    </row>
    <row r="7014" spans="4:5" s="68" customFormat="1" ht="14.25" hidden="1" x14ac:dyDescent="0.2">
      <c r="D7014" s="66"/>
      <c r="E7014" s="67"/>
    </row>
    <row r="7015" spans="4:5" s="68" customFormat="1" ht="14.25" hidden="1" x14ac:dyDescent="0.2">
      <c r="D7015" s="66"/>
      <c r="E7015" s="67"/>
    </row>
    <row r="7016" spans="4:5" s="68" customFormat="1" ht="14.25" hidden="1" x14ac:dyDescent="0.2">
      <c r="D7016" s="66"/>
      <c r="E7016" s="67"/>
    </row>
    <row r="7017" spans="4:5" s="68" customFormat="1" ht="14.25" hidden="1" x14ac:dyDescent="0.2">
      <c r="D7017" s="66"/>
      <c r="E7017" s="67"/>
    </row>
    <row r="7018" spans="4:5" s="68" customFormat="1" ht="14.25" hidden="1" x14ac:dyDescent="0.2">
      <c r="D7018" s="66"/>
      <c r="E7018" s="67"/>
    </row>
    <row r="7019" spans="4:5" s="68" customFormat="1" ht="14.25" hidden="1" x14ac:dyDescent="0.2">
      <c r="D7019" s="66"/>
      <c r="E7019" s="67"/>
    </row>
    <row r="7020" spans="4:5" s="68" customFormat="1" ht="14.25" hidden="1" x14ac:dyDescent="0.2">
      <c r="D7020" s="66"/>
      <c r="E7020" s="67"/>
    </row>
    <row r="7021" spans="4:5" s="68" customFormat="1" ht="14.25" hidden="1" x14ac:dyDescent="0.2">
      <c r="D7021" s="66"/>
      <c r="E7021" s="67"/>
    </row>
    <row r="7022" spans="4:5" s="68" customFormat="1" ht="14.25" hidden="1" x14ac:dyDescent="0.2">
      <c r="D7022" s="66"/>
      <c r="E7022" s="67"/>
    </row>
    <row r="7023" spans="4:5" s="68" customFormat="1" ht="14.25" hidden="1" x14ac:dyDescent="0.2">
      <c r="D7023" s="66"/>
      <c r="E7023" s="67"/>
    </row>
    <row r="7024" spans="4:5" s="68" customFormat="1" ht="14.25" hidden="1" x14ac:dyDescent="0.2">
      <c r="D7024" s="66"/>
      <c r="E7024" s="67"/>
    </row>
    <row r="7025" spans="4:5" s="68" customFormat="1" ht="14.25" hidden="1" x14ac:dyDescent="0.2">
      <c r="D7025" s="66"/>
      <c r="E7025" s="67"/>
    </row>
    <row r="7026" spans="4:5" s="68" customFormat="1" ht="14.25" hidden="1" x14ac:dyDescent="0.2">
      <c r="D7026" s="66"/>
      <c r="E7026" s="67"/>
    </row>
    <row r="7027" spans="4:5" s="68" customFormat="1" ht="14.25" hidden="1" x14ac:dyDescent="0.2">
      <c r="D7027" s="66"/>
      <c r="E7027" s="67"/>
    </row>
    <row r="7028" spans="4:5" s="68" customFormat="1" ht="14.25" hidden="1" x14ac:dyDescent="0.2">
      <c r="D7028" s="66"/>
      <c r="E7028" s="67"/>
    </row>
    <row r="7029" spans="4:5" s="68" customFormat="1" ht="14.25" hidden="1" x14ac:dyDescent="0.2">
      <c r="D7029" s="66"/>
      <c r="E7029" s="67"/>
    </row>
    <row r="7030" spans="4:5" s="68" customFormat="1" ht="14.25" hidden="1" x14ac:dyDescent="0.2">
      <c r="D7030" s="66"/>
      <c r="E7030" s="67"/>
    </row>
    <row r="7031" spans="4:5" s="68" customFormat="1" ht="14.25" hidden="1" x14ac:dyDescent="0.2">
      <c r="D7031" s="66"/>
      <c r="E7031" s="67"/>
    </row>
    <row r="7032" spans="4:5" s="68" customFormat="1" ht="14.25" hidden="1" x14ac:dyDescent="0.2">
      <c r="D7032" s="66"/>
      <c r="E7032" s="67"/>
    </row>
    <row r="7033" spans="4:5" s="68" customFormat="1" ht="14.25" hidden="1" x14ac:dyDescent="0.2">
      <c r="D7033" s="66"/>
      <c r="E7033" s="67"/>
    </row>
    <row r="7034" spans="4:5" s="68" customFormat="1" ht="14.25" hidden="1" x14ac:dyDescent="0.2">
      <c r="D7034" s="66"/>
      <c r="E7034" s="67"/>
    </row>
    <row r="7035" spans="4:5" s="68" customFormat="1" ht="14.25" hidden="1" x14ac:dyDescent="0.2">
      <c r="D7035" s="66"/>
      <c r="E7035" s="67"/>
    </row>
    <row r="7036" spans="4:5" s="68" customFormat="1" ht="14.25" hidden="1" x14ac:dyDescent="0.2">
      <c r="D7036" s="66"/>
      <c r="E7036" s="67"/>
    </row>
    <row r="7037" spans="4:5" s="68" customFormat="1" ht="14.25" hidden="1" x14ac:dyDescent="0.2">
      <c r="D7037" s="66"/>
      <c r="E7037" s="67"/>
    </row>
    <row r="7038" spans="4:5" s="68" customFormat="1" ht="14.25" hidden="1" x14ac:dyDescent="0.2">
      <c r="D7038" s="66"/>
      <c r="E7038" s="67"/>
    </row>
    <row r="7039" spans="4:5" s="68" customFormat="1" ht="14.25" hidden="1" x14ac:dyDescent="0.2">
      <c r="D7039" s="66"/>
      <c r="E7039" s="67"/>
    </row>
    <row r="7040" spans="4:5" s="68" customFormat="1" ht="14.25" hidden="1" x14ac:dyDescent="0.2">
      <c r="D7040" s="66"/>
      <c r="E7040" s="67"/>
    </row>
    <row r="7041" spans="4:5" s="68" customFormat="1" ht="14.25" hidden="1" x14ac:dyDescent="0.2">
      <c r="D7041" s="66"/>
      <c r="E7041" s="67"/>
    </row>
    <row r="7042" spans="4:5" s="68" customFormat="1" ht="14.25" hidden="1" x14ac:dyDescent="0.2">
      <c r="D7042" s="66"/>
      <c r="E7042" s="67"/>
    </row>
    <row r="7043" spans="4:5" s="68" customFormat="1" ht="14.25" hidden="1" x14ac:dyDescent="0.2">
      <c r="D7043" s="66"/>
      <c r="E7043" s="67"/>
    </row>
    <row r="7044" spans="4:5" s="68" customFormat="1" ht="14.25" hidden="1" x14ac:dyDescent="0.2">
      <c r="D7044" s="66"/>
      <c r="E7044" s="67"/>
    </row>
    <row r="7045" spans="4:5" s="68" customFormat="1" ht="14.25" hidden="1" x14ac:dyDescent="0.2">
      <c r="D7045" s="66"/>
      <c r="E7045" s="67"/>
    </row>
    <row r="7046" spans="4:5" s="68" customFormat="1" ht="14.25" hidden="1" x14ac:dyDescent="0.2">
      <c r="D7046" s="66"/>
      <c r="E7046" s="67"/>
    </row>
    <row r="7047" spans="4:5" s="68" customFormat="1" ht="14.25" hidden="1" x14ac:dyDescent="0.2">
      <c r="D7047" s="66"/>
      <c r="E7047" s="67"/>
    </row>
    <row r="7048" spans="4:5" s="68" customFormat="1" ht="14.25" hidden="1" x14ac:dyDescent="0.2">
      <c r="D7048" s="66"/>
      <c r="E7048" s="67"/>
    </row>
    <row r="7049" spans="4:5" s="68" customFormat="1" ht="14.25" hidden="1" x14ac:dyDescent="0.2">
      <c r="D7049" s="66"/>
      <c r="E7049" s="67"/>
    </row>
    <row r="7050" spans="4:5" s="68" customFormat="1" ht="14.25" hidden="1" x14ac:dyDescent="0.2">
      <c r="D7050" s="66"/>
      <c r="E7050" s="67"/>
    </row>
    <row r="7051" spans="4:5" s="68" customFormat="1" ht="14.25" hidden="1" x14ac:dyDescent="0.2">
      <c r="D7051" s="66"/>
      <c r="E7051" s="67"/>
    </row>
    <row r="7052" spans="4:5" s="68" customFormat="1" ht="14.25" hidden="1" x14ac:dyDescent="0.2">
      <c r="D7052" s="66"/>
      <c r="E7052" s="67"/>
    </row>
    <row r="7053" spans="4:5" s="68" customFormat="1" ht="14.25" hidden="1" x14ac:dyDescent="0.2">
      <c r="D7053" s="66"/>
      <c r="E7053" s="67"/>
    </row>
    <row r="7054" spans="4:5" s="68" customFormat="1" ht="14.25" hidden="1" x14ac:dyDescent="0.2">
      <c r="D7054" s="66"/>
      <c r="E7054" s="67"/>
    </row>
    <row r="7055" spans="4:5" s="68" customFormat="1" ht="14.25" hidden="1" x14ac:dyDescent="0.2">
      <c r="D7055" s="66"/>
      <c r="E7055" s="67"/>
    </row>
    <row r="7056" spans="4:5" s="68" customFormat="1" ht="14.25" hidden="1" x14ac:dyDescent="0.2">
      <c r="D7056" s="66"/>
      <c r="E7056" s="67"/>
    </row>
    <row r="7057" spans="4:5" s="68" customFormat="1" ht="14.25" hidden="1" x14ac:dyDescent="0.2">
      <c r="D7057" s="66"/>
      <c r="E7057" s="67"/>
    </row>
    <row r="7058" spans="4:5" s="68" customFormat="1" ht="14.25" hidden="1" x14ac:dyDescent="0.2">
      <c r="D7058" s="66"/>
      <c r="E7058" s="67"/>
    </row>
    <row r="7059" spans="4:5" s="68" customFormat="1" ht="14.25" hidden="1" x14ac:dyDescent="0.2">
      <c r="D7059" s="66"/>
      <c r="E7059" s="67"/>
    </row>
    <row r="7060" spans="4:5" s="68" customFormat="1" ht="14.25" hidden="1" x14ac:dyDescent="0.2">
      <c r="D7060" s="66"/>
      <c r="E7060" s="67"/>
    </row>
    <row r="7061" spans="4:5" s="68" customFormat="1" ht="14.25" hidden="1" x14ac:dyDescent="0.2">
      <c r="D7061" s="66"/>
      <c r="E7061" s="67"/>
    </row>
    <row r="7062" spans="4:5" s="68" customFormat="1" ht="14.25" hidden="1" x14ac:dyDescent="0.2">
      <c r="D7062" s="66"/>
      <c r="E7062" s="67"/>
    </row>
    <row r="7063" spans="4:5" s="68" customFormat="1" ht="14.25" hidden="1" x14ac:dyDescent="0.2">
      <c r="D7063" s="66"/>
      <c r="E7063" s="67"/>
    </row>
    <row r="7064" spans="4:5" s="68" customFormat="1" ht="14.25" hidden="1" x14ac:dyDescent="0.2">
      <c r="D7064" s="66"/>
      <c r="E7064" s="67"/>
    </row>
    <row r="7065" spans="4:5" s="68" customFormat="1" ht="14.25" hidden="1" x14ac:dyDescent="0.2">
      <c r="D7065" s="66"/>
      <c r="E7065" s="67"/>
    </row>
    <row r="7066" spans="4:5" s="68" customFormat="1" ht="14.25" hidden="1" x14ac:dyDescent="0.2">
      <c r="D7066" s="66"/>
      <c r="E7066" s="67"/>
    </row>
    <row r="7067" spans="4:5" s="68" customFormat="1" ht="14.25" hidden="1" x14ac:dyDescent="0.2">
      <c r="D7067" s="66"/>
      <c r="E7067" s="67"/>
    </row>
    <row r="7068" spans="4:5" s="68" customFormat="1" ht="14.25" hidden="1" x14ac:dyDescent="0.2">
      <c r="D7068" s="66"/>
      <c r="E7068" s="67"/>
    </row>
    <row r="7069" spans="4:5" s="68" customFormat="1" ht="14.25" hidden="1" x14ac:dyDescent="0.2">
      <c r="D7069" s="66"/>
      <c r="E7069" s="67"/>
    </row>
    <row r="7070" spans="4:5" s="68" customFormat="1" ht="14.25" hidden="1" x14ac:dyDescent="0.2">
      <c r="D7070" s="66"/>
      <c r="E7070" s="67"/>
    </row>
    <row r="7071" spans="4:5" s="68" customFormat="1" ht="14.25" hidden="1" x14ac:dyDescent="0.2">
      <c r="D7071" s="66"/>
      <c r="E7071" s="67"/>
    </row>
    <row r="7072" spans="4:5" s="68" customFormat="1" ht="14.25" hidden="1" x14ac:dyDescent="0.2">
      <c r="D7072" s="66"/>
      <c r="E7072" s="67"/>
    </row>
    <row r="7073" spans="4:5" s="68" customFormat="1" ht="14.25" hidden="1" x14ac:dyDescent="0.2">
      <c r="D7073" s="66"/>
      <c r="E7073" s="67"/>
    </row>
    <row r="7074" spans="4:5" s="68" customFormat="1" ht="14.25" hidden="1" x14ac:dyDescent="0.2">
      <c r="D7074" s="66"/>
      <c r="E7074" s="67"/>
    </row>
    <row r="7075" spans="4:5" s="68" customFormat="1" ht="14.25" hidden="1" x14ac:dyDescent="0.2">
      <c r="D7075" s="66"/>
      <c r="E7075" s="67"/>
    </row>
    <row r="7076" spans="4:5" s="68" customFormat="1" ht="14.25" hidden="1" x14ac:dyDescent="0.2">
      <c r="D7076" s="66"/>
      <c r="E7076" s="67"/>
    </row>
    <row r="7077" spans="4:5" s="68" customFormat="1" ht="14.25" hidden="1" x14ac:dyDescent="0.2">
      <c r="D7077" s="66"/>
      <c r="E7077" s="67"/>
    </row>
    <row r="7078" spans="4:5" s="68" customFormat="1" ht="14.25" hidden="1" x14ac:dyDescent="0.2">
      <c r="D7078" s="66"/>
      <c r="E7078" s="67"/>
    </row>
    <row r="7079" spans="4:5" s="68" customFormat="1" ht="14.25" hidden="1" x14ac:dyDescent="0.2">
      <c r="D7079" s="66"/>
      <c r="E7079" s="67"/>
    </row>
    <row r="7080" spans="4:5" s="68" customFormat="1" ht="14.25" hidden="1" x14ac:dyDescent="0.2">
      <c r="D7080" s="66"/>
      <c r="E7080" s="67"/>
    </row>
    <row r="7081" spans="4:5" s="68" customFormat="1" ht="14.25" hidden="1" x14ac:dyDescent="0.2">
      <c r="D7081" s="66"/>
      <c r="E7081" s="67"/>
    </row>
    <row r="7082" spans="4:5" s="68" customFormat="1" ht="14.25" hidden="1" x14ac:dyDescent="0.2">
      <c r="D7082" s="66"/>
      <c r="E7082" s="67"/>
    </row>
    <row r="7083" spans="4:5" s="68" customFormat="1" ht="14.25" hidden="1" x14ac:dyDescent="0.2">
      <c r="D7083" s="66"/>
      <c r="E7083" s="67"/>
    </row>
    <row r="7084" spans="4:5" s="68" customFormat="1" ht="14.25" hidden="1" x14ac:dyDescent="0.2">
      <c r="D7084" s="66"/>
      <c r="E7084" s="67"/>
    </row>
    <row r="7085" spans="4:5" s="68" customFormat="1" ht="14.25" hidden="1" x14ac:dyDescent="0.2">
      <c r="D7085" s="66"/>
      <c r="E7085" s="67"/>
    </row>
    <row r="7086" spans="4:5" s="68" customFormat="1" ht="14.25" hidden="1" x14ac:dyDescent="0.2">
      <c r="D7086" s="66"/>
      <c r="E7086" s="67"/>
    </row>
    <row r="7087" spans="4:5" s="68" customFormat="1" ht="14.25" hidden="1" x14ac:dyDescent="0.2">
      <c r="D7087" s="66"/>
      <c r="E7087" s="67"/>
    </row>
    <row r="7088" spans="4:5" s="68" customFormat="1" ht="14.25" hidden="1" x14ac:dyDescent="0.2">
      <c r="D7088" s="66"/>
      <c r="E7088" s="67"/>
    </row>
    <row r="7089" spans="4:5" s="68" customFormat="1" ht="14.25" hidden="1" x14ac:dyDescent="0.2">
      <c r="D7089" s="66"/>
      <c r="E7089" s="67"/>
    </row>
    <row r="7090" spans="4:5" s="68" customFormat="1" ht="14.25" hidden="1" x14ac:dyDescent="0.2">
      <c r="D7090" s="66"/>
      <c r="E7090" s="67"/>
    </row>
    <row r="7091" spans="4:5" s="68" customFormat="1" ht="14.25" hidden="1" x14ac:dyDescent="0.2">
      <c r="D7091" s="66"/>
      <c r="E7091" s="67"/>
    </row>
    <row r="7092" spans="4:5" s="68" customFormat="1" ht="14.25" hidden="1" x14ac:dyDescent="0.2">
      <c r="D7092" s="66"/>
      <c r="E7092" s="67"/>
    </row>
    <row r="7093" spans="4:5" s="68" customFormat="1" ht="14.25" hidden="1" x14ac:dyDescent="0.2">
      <c r="D7093" s="66"/>
      <c r="E7093" s="67"/>
    </row>
    <row r="7094" spans="4:5" s="68" customFormat="1" ht="14.25" hidden="1" x14ac:dyDescent="0.2">
      <c r="D7094" s="66"/>
      <c r="E7094" s="67"/>
    </row>
    <row r="7095" spans="4:5" s="68" customFormat="1" ht="14.25" hidden="1" x14ac:dyDescent="0.2">
      <c r="D7095" s="66"/>
      <c r="E7095" s="67"/>
    </row>
    <row r="7096" spans="4:5" s="68" customFormat="1" ht="14.25" hidden="1" x14ac:dyDescent="0.2">
      <c r="D7096" s="66"/>
      <c r="E7096" s="67"/>
    </row>
    <row r="7097" spans="4:5" s="68" customFormat="1" ht="14.25" hidden="1" x14ac:dyDescent="0.2">
      <c r="D7097" s="66"/>
      <c r="E7097" s="67"/>
    </row>
    <row r="7098" spans="4:5" s="68" customFormat="1" ht="14.25" hidden="1" x14ac:dyDescent="0.2">
      <c r="D7098" s="66"/>
      <c r="E7098" s="67"/>
    </row>
    <row r="7099" spans="4:5" s="68" customFormat="1" ht="14.25" hidden="1" x14ac:dyDescent="0.2">
      <c r="D7099" s="66"/>
      <c r="E7099" s="67"/>
    </row>
    <row r="7100" spans="4:5" s="68" customFormat="1" ht="14.25" hidden="1" x14ac:dyDescent="0.2">
      <c r="D7100" s="66"/>
      <c r="E7100" s="67"/>
    </row>
    <row r="7101" spans="4:5" s="68" customFormat="1" ht="14.25" hidden="1" x14ac:dyDescent="0.2">
      <c r="D7101" s="66"/>
      <c r="E7101" s="67"/>
    </row>
    <row r="7102" spans="4:5" s="68" customFormat="1" ht="14.25" hidden="1" x14ac:dyDescent="0.2">
      <c r="D7102" s="66"/>
      <c r="E7102" s="67"/>
    </row>
    <row r="7103" spans="4:5" s="68" customFormat="1" ht="14.25" hidden="1" x14ac:dyDescent="0.2">
      <c r="D7103" s="66"/>
      <c r="E7103" s="67"/>
    </row>
    <row r="7104" spans="4:5" s="68" customFormat="1" ht="14.25" hidden="1" x14ac:dyDescent="0.2">
      <c r="D7104" s="66"/>
      <c r="E7104" s="67"/>
    </row>
    <row r="7105" spans="4:5" s="68" customFormat="1" ht="14.25" hidden="1" x14ac:dyDescent="0.2">
      <c r="D7105" s="66"/>
      <c r="E7105" s="67"/>
    </row>
    <row r="7106" spans="4:5" s="68" customFormat="1" ht="14.25" hidden="1" x14ac:dyDescent="0.2">
      <c r="D7106" s="66"/>
      <c r="E7106" s="67"/>
    </row>
    <row r="7107" spans="4:5" s="68" customFormat="1" ht="14.25" hidden="1" x14ac:dyDescent="0.2">
      <c r="D7107" s="66"/>
      <c r="E7107" s="67"/>
    </row>
    <row r="7108" spans="4:5" s="68" customFormat="1" ht="14.25" hidden="1" x14ac:dyDescent="0.2">
      <c r="D7108" s="66"/>
      <c r="E7108" s="67"/>
    </row>
    <row r="7109" spans="4:5" s="68" customFormat="1" ht="14.25" hidden="1" x14ac:dyDescent="0.2">
      <c r="D7109" s="66"/>
      <c r="E7109" s="67"/>
    </row>
    <row r="7110" spans="4:5" s="68" customFormat="1" ht="14.25" hidden="1" x14ac:dyDescent="0.2">
      <c r="D7110" s="66"/>
      <c r="E7110" s="67"/>
    </row>
    <row r="7111" spans="4:5" s="68" customFormat="1" ht="14.25" hidden="1" x14ac:dyDescent="0.2">
      <c r="D7111" s="66"/>
      <c r="E7111" s="67"/>
    </row>
    <row r="7112" spans="4:5" s="68" customFormat="1" ht="14.25" hidden="1" x14ac:dyDescent="0.2">
      <c r="D7112" s="66"/>
      <c r="E7112" s="67"/>
    </row>
    <row r="7113" spans="4:5" s="68" customFormat="1" ht="14.25" hidden="1" x14ac:dyDescent="0.2">
      <c r="D7113" s="66"/>
      <c r="E7113" s="67"/>
    </row>
    <row r="7114" spans="4:5" s="68" customFormat="1" ht="14.25" hidden="1" x14ac:dyDescent="0.2">
      <c r="D7114" s="66"/>
      <c r="E7114" s="67"/>
    </row>
    <row r="7115" spans="4:5" s="68" customFormat="1" ht="14.25" hidden="1" x14ac:dyDescent="0.2">
      <c r="D7115" s="66"/>
      <c r="E7115" s="67"/>
    </row>
    <row r="7116" spans="4:5" s="68" customFormat="1" ht="14.25" hidden="1" x14ac:dyDescent="0.2">
      <c r="D7116" s="66"/>
      <c r="E7116" s="67"/>
    </row>
    <row r="7117" spans="4:5" s="68" customFormat="1" ht="14.25" hidden="1" x14ac:dyDescent="0.2">
      <c r="D7117" s="66"/>
      <c r="E7117" s="67"/>
    </row>
    <row r="7118" spans="4:5" s="68" customFormat="1" ht="14.25" hidden="1" x14ac:dyDescent="0.2">
      <c r="D7118" s="66"/>
      <c r="E7118" s="67"/>
    </row>
    <row r="7119" spans="4:5" s="68" customFormat="1" ht="14.25" hidden="1" x14ac:dyDescent="0.2">
      <c r="D7119" s="66"/>
      <c r="E7119" s="67"/>
    </row>
    <row r="7120" spans="4:5" s="68" customFormat="1" ht="14.25" hidden="1" x14ac:dyDescent="0.2">
      <c r="D7120" s="66"/>
      <c r="E7120" s="67"/>
    </row>
    <row r="7121" spans="4:5" s="68" customFormat="1" ht="14.25" hidden="1" x14ac:dyDescent="0.2">
      <c r="D7121" s="66"/>
      <c r="E7121" s="67"/>
    </row>
    <row r="7122" spans="4:5" s="68" customFormat="1" ht="14.25" hidden="1" x14ac:dyDescent="0.2">
      <c r="D7122" s="66"/>
      <c r="E7122" s="67"/>
    </row>
    <row r="7123" spans="4:5" s="68" customFormat="1" ht="14.25" hidden="1" x14ac:dyDescent="0.2">
      <c r="D7123" s="66"/>
      <c r="E7123" s="67"/>
    </row>
    <row r="7124" spans="4:5" s="68" customFormat="1" ht="14.25" hidden="1" x14ac:dyDescent="0.2">
      <c r="D7124" s="66"/>
      <c r="E7124" s="67"/>
    </row>
    <row r="7125" spans="4:5" s="68" customFormat="1" ht="14.25" hidden="1" x14ac:dyDescent="0.2">
      <c r="D7125" s="66"/>
      <c r="E7125" s="67"/>
    </row>
    <row r="7126" spans="4:5" s="68" customFormat="1" ht="14.25" hidden="1" x14ac:dyDescent="0.2">
      <c r="D7126" s="66"/>
      <c r="E7126" s="67"/>
    </row>
    <row r="7127" spans="4:5" s="68" customFormat="1" ht="14.25" hidden="1" x14ac:dyDescent="0.2">
      <c r="D7127" s="66"/>
      <c r="E7127" s="67"/>
    </row>
    <row r="7128" spans="4:5" s="68" customFormat="1" ht="14.25" hidden="1" x14ac:dyDescent="0.2">
      <c r="D7128" s="66"/>
      <c r="E7128" s="67"/>
    </row>
    <row r="7129" spans="4:5" s="68" customFormat="1" ht="14.25" hidden="1" x14ac:dyDescent="0.2">
      <c r="D7129" s="66"/>
      <c r="E7129" s="67"/>
    </row>
    <row r="7130" spans="4:5" s="68" customFormat="1" ht="14.25" hidden="1" x14ac:dyDescent="0.2">
      <c r="D7130" s="66"/>
      <c r="E7130" s="67"/>
    </row>
    <row r="7131" spans="4:5" s="68" customFormat="1" ht="14.25" hidden="1" x14ac:dyDescent="0.2">
      <c r="D7131" s="66"/>
      <c r="E7131" s="67"/>
    </row>
    <row r="7132" spans="4:5" s="68" customFormat="1" ht="14.25" hidden="1" x14ac:dyDescent="0.2">
      <c r="D7132" s="66"/>
      <c r="E7132" s="67"/>
    </row>
    <row r="7133" spans="4:5" s="68" customFormat="1" ht="14.25" hidden="1" x14ac:dyDescent="0.2">
      <c r="D7133" s="66"/>
      <c r="E7133" s="67"/>
    </row>
    <row r="7134" spans="4:5" s="68" customFormat="1" ht="14.25" hidden="1" x14ac:dyDescent="0.2">
      <c r="D7134" s="66"/>
      <c r="E7134" s="67"/>
    </row>
    <row r="7135" spans="4:5" s="68" customFormat="1" ht="14.25" hidden="1" x14ac:dyDescent="0.2">
      <c r="D7135" s="66"/>
      <c r="E7135" s="67"/>
    </row>
    <row r="7136" spans="4:5" s="68" customFormat="1" ht="14.25" hidden="1" x14ac:dyDescent="0.2">
      <c r="D7136" s="66"/>
      <c r="E7136" s="67"/>
    </row>
    <row r="7137" spans="4:5" s="68" customFormat="1" ht="14.25" hidden="1" x14ac:dyDescent="0.2">
      <c r="D7137" s="66"/>
      <c r="E7137" s="67"/>
    </row>
    <row r="7138" spans="4:5" s="68" customFormat="1" ht="14.25" hidden="1" x14ac:dyDescent="0.2">
      <c r="D7138" s="66"/>
      <c r="E7138" s="67"/>
    </row>
    <row r="7139" spans="4:5" s="68" customFormat="1" ht="14.25" hidden="1" x14ac:dyDescent="0.2">
      <c r="D7139" s="66"/>
      <c r="E7139" s="67"/>
    </row>
    <row r="7140" spans="4:5" s="68" customFormat="1" ht="14.25" hidden="1" x14ac:dyDescent="0.2">
      <c r="D7140" s="66"/>
      <c r="E7140" s="67"/>
    </row>
    <row r="7141" spans="4:5" s="68" customFormat="1" ht="14.25" hidden="1" x14ac:dyDescent="0.2">
      <c r="D7141" s="66"/>
      <c r="E7141" s="67"/>
    </row>
    <row r="7142" spans="4:5" s="68" customFormat="1" ht="14.25" hidden="1" x14ac:dyDescent="0.2">
      <c r="D7142" s="66"/>
      <c r="E7142" s="67"/>
    </row>
    <row r="7143" spans="4:5" s="68" customFormat="1" ht="14.25" hidden="1" x14ac:dyDescent="0.2">
      <c r="D7143" s="66"/>
      <c r="E7143" s="67"/>
    </row>
    <row r="7144" spans="4:5" s="68" customFormat="1" ht="14.25" hidden="1" x14ac:dyDescent="0.2">
      <c r="D7144" s="66"/>
      <c r="E7144" s="67"/>
    </row>
    <row r="7145" spans="4:5" s="68" customFormat="1" ht="14.25" hidden="1" x14ac:dyDescent="0.2">
      <c r="D7145" s="66"/>
      <c r="E7145" s="67"/>
    </row>
    <row r="7146" spans="4:5" s="68" customFormat="1" ht="14.25" hidden="1" x14ac:dyDescent="0.2">
      <c r="D7146" s="66"/>
      <c r="E7146" s="67"/>
    </row>
    <row r="7147" spans="4:5" s="68" customFormat="1" ht="14.25" hidden="1" x14ac:dyDescent="0.2">
      <c r="D7147" s="66"/>
      <c r="E7147" s="67"/>
    </row>
    <row r="7148" spans="4:5" s="68" customFormat="1" ht="14.25" hidden="1" x14ac:dyDescent="0.2">
      <c r="D7148" s="66"/>
      <c r="E7148" s="67"/>
    </row>
    <row r="7149" spans="4:5" s="68" customFormat="1" ht="14.25" hidden="1" x14ac:dyDescent="0.2">
      <c r="D7149" s="66"/>
      <c r="E7149" s="67"/>
    </row>
    <row r="7150" spans="4:5" s="68" customFormat="1" ht="14.25" hidden="1" x14ac:dyDescent="0.2">
      <c r="D7150" s="66"/>
      <c r="E7150" s="67"/>
    </row>
    <row r="7151" spans="4:5" s="68" customFormat="1" ht="14.25" hidden="1" x14ac:dyDescent="0.2">
      <c r="D7151" s="66"/>
      <c r="E7151" s="67"/>
    </row>
    <row r="7152" spans="4:5" s="68" customFormat="1" ht="14.25" hidden="1" x14ac:dyDescent="0.2">
      <c r="D7152" s="66"/>
      <c r="E7152" s="67"/>
    </row>
    <row r="7153" spans="4:5" s="68" customFormat="1" ht="14.25" hidden="1" x14ac:dyDescent="0.2">
      <c r="D7153" s="66"/>
      <c r="E7153" s="67"/>
    </row>
    <row r="7154" spans="4:5" s="68" customFormat="1" ht="14.25" hidden="1" x14ac:dyDescent="0.2">
      <c r="D7154" s="66"/>
      <c r="E7154" s="67"/>
    </row>
    <row r="7155" spans="4:5" s="68" customFormat="1" ht="14.25" hidden="1" x14ac:dyDescent="0.2">
      <c r="D7155" s="66"/>
      <c r="E7155" s="67"/>
    </row>
    <row r="7156" spans="4:5" s="68" customFormat="1" ht="14.25" hidden="1" x14ac:dyDescent="0.2">
      <c r="D7156" s="66"/>
      <c r="E7156" s="67"/>
    </row>
    <row r="7157" spans="4:5" s="68" customFormat="1" ht="14.25" hidden="1" x14ac:dyDescent="0.2">
      <c r="D7157" s="66"/>
      <c r="E7157" s="67"/>
    </row>
    <row r="7158" spans="4:5" s="68" customFormat="1" ht="14.25" hidden="1" x14ac:dyDescent="0.2">
      <c r="D7158" s="66"/>
      <c r="E7158" s="67"/>
    </row>
    <row r="7159" spans="4:5" s="68" customFormat="1" ht="14.25" hidden="1" x14ac:dyDescent="0.2">
      <c r="D7159" s="66"/>
      <c r="E7159" s="67"/>
    </row>
    <row r="7160" spans="4:5" s="68" customFormat="1" ht="14.25" hidden="1" x14ac:dyDescent="0.2">
      <c r="D7160" s="66"/>
      <c r="E7160" s="67"/>
    </row>
    <row r="7161" spans="4:5" s="68" customFormat="1" ht="14.25" hidden="1" x14ac:dyDescent="0.2">
      <c r="D7161" s="66"/>
      <c r="E7161" s="67"/>
    </row>
    <row r="7162" spans="4:5" s="68" customFormat="1" ht="14.25" hidden="1" x14ac:dyDescent="0.2">
      <c r="D7162" s="66"/>
      <c r="E7162" s="67"/>
    </row>
    <row r="7163" spans="4:5" s="68" customFormat="1" ht="14.25" hidden="1" x14ac:dyDescent="0.2">
      <c r="D7163" s="66"/>
      <c r="E7163" s="67"/>
    </row>
    <row r="7164" spans="4:5" s="68" customFormat="1" ht="14.25" hidden="1" x14ac:dyDescent="0.2">
      <c r="D7164" s="66"/>
      <c r="E7164" s="67"/>
    </row>
    <row r="7165" spans="4:5" s="68" customFormat="1" ht="14.25" hidden="1" x14ac:dyDescent="0.2">
      <c r="D7165" s="66"/>
      <c r="E7165" s="67"/>
    </row>
    <row r="7166" spans="4:5" s="68" customFormat="1" ht="14.25" hidden="1" x14ac:dyDescent="0.2">
      <c r="D7166" s="66"/>
      <c r="E7166" s="67"/>
    </row>
    <row r="7167" spans="4:5" s="68" customFormat="1" ht="14.25" hidden="1" x14ac:dyDescent="0.2">
      <c r="D7167" s="66"/>
      <c r="E7167" s="67"/>
    </row>
    <row r="7168" spans="4:5" s="68" customFormat="1" ht="14.25" hidden="1" x14ac:dyDescent="0.2">
      <c r="D7168" s="66"/>
      <c r="E7168" s="67"/>
    </row>
    <row r="7169" spans="4:5" s="68" customFormat="1" ht="14.25" hidden="1" x14ac:dyDescent="0.2">
      <c r="D7169" s="66"/>
      <c r="E7169" s="67"/>
    </row>
    <row r="7170" spans="4:5" s="68" customFormat="1" ht="14.25" hidden="1" x14ac:dyDescent="0.2">
      <c r="D7170" s="66"/>
      <c r="E7170" s="67"/>
    </row>
    <row r="7171" spans="4:5" s="68" customFormat="1" ht="14.25" hidden="1" x14ac:dyDescent="0.2">
      <c r="D7171" s="66"/>
      <c r="E7171" s="67"/>
    </row>
    <row r="7172" spans="4:5" s="68" customFormat="1" ht="14.25" hidden="1" x14ac:dyDescent="0.2">
      <c r="D7172" s="66"/>
      <c r="E7172" s="67"/>
    </row>
    <row r="7173" spans="4:5" s="68" customFormat="1" ht="14.25" hidden="1" x14ac:dyDescent="0.2">
      <c r="D7173" s="66"/>
      <c r="E7173" s="67"/>
    </row>
    <row r="7174" spans="4:5" s="68" customFormat="1" ht="14.25" hidden="1" x14ac:dyDescent="0.2">
      <c r="D7174" s="66"/>
      <c r="E7174" s="67"/>
    </row>
    <row r="7175" spans="4:5" s="68" customFormat="1" ht="14.25" hidden="1" x14ac:dyDescent="0.2">
      <c r="D7175" s="66"/>
      <c r="E7175" s="67"/>
    </row>
    <row r="7176" spans="4:5" s="68" customFormat="1" ht="14.25" hidden="1" x14ac:dyDescent="0.2">
      <c r="D7176" s="66"/>
      <c r="E7176" s="67"/>
    </row>
    <row r="7177" spans="4:5" s="68" customFormat="1" ht="14.25" hidden="1" x14ac:dyDescent="0.2">
      <c r="D7177" s="66"/>
      <c r="E7177" s="67"/>
    </row>
    <row r="7178" spans="4:5" s="68" customFormat="1" ht="14.25" hidden="1" x14ac:dyDescent="0.2">
      <c r="D7178" s="66"/>
      <c r="E7178" s="67"/>
    </row>
    <row r="7179" spans="4:5" s="68" customFormat="1" ht="14.25" hidden="1" x14ac:dyDescent="0.2">
      <c r="D7179" s="66"/>
      <c r="E7179" s="67"/>
    </row>
    <row r="7180" spans="4:5" s="68" customFormat="1" ht="14.25" hidden="1" x14ac:dyDescent="0.2">
      <c r="D7180" s="66"/>
      <c r="E7180" s="67"/>
    </row>
    <row r="7181" spans="4:5" s="68" customFormat="1" ht="14.25" hidden="1" x14ac:dyDescent="0.2">
      <c r="D7181" s="66"/>
      <c r="E7181" s="67"/>
    </row>
    <row r="7182" spans="4:5" s="68" customFormat="1" ht="14.25" hidden="1" x14ac:dyDescent="0.2">
      <c r="D7182" s="66"/>
      <c r="E7182" s="67"/>
    </row>
    <row r="7183" spans="4:5" s="68" customFormat="1" ht="14.25" hidden="1" x14ac:dyDescent="0.2">
      <c r="D7183" s="66"/>
      <c r="E7183" s="67"/>
    </row>
    <row r="7184" spans="4:5" s="68" customFormat="1" ht="14.25" hidden="1" x14ac:dyDescent="0.2">
      <c r="D7184" s="66"/>
      <c r="E7184" s="67"/>
    </row>
    <row r="7185" spans="4:5" s="68" customFormat="1" ht="14.25" hidden="1" x14ac:dyDescent="0.2">
      <c r="D7185" s="66"/>
      <c r="E7185" s="67"/>
    </row>
    <row r="7186" spans="4:5" s="68" customFormat="1" ht="14.25" hidden="1" x14ac:dyDescent="0.2">
      <c r="D7186" s="66"/>
      <c r="E7186" s="67"/>
    </row>
    <row r="7187" spans="4:5" s="68" customFormat="1" ht="14.25" hidden="1" x14ac:dyDescent="0.2">
      <c r="D7187" s="66"/>
      <c r="E7187" s="67"/>
    </row>
    <row r="7188" spans="4:5" s="68" customFormat="1" ht="14.25" hidden="1" x14ac:dyDescent="0.2">
      <c r="D7188" s="66"/>
      <c r="E7188" s="67"/>
    </row>
    <row r="7189" spans="4:5" s="68" customFormat="1" ht="14.25" hidden="1" x14ac:dyDescent="0.2">
      <c r="D7189" s="66"/>
      <c r="E7189" s="67"/>
    </row>
    <row r="7190" spans="4:5" s="68" customFormat="1" ht="14.25" hidden="1" x14ac:dyDescent="0.2">
      <c r="D7190" s="66"/>
      <c r="E7190" s="67"/>
    </row>
    <row r="7191" spans="4:5" s="68" customFormat="1" ht="14.25" hidden="1" x14ac:dyDescent="0.2">
      <c r="D7191" s="66"/>
      <c r="E7191" s="67"/>
    </row>
    <row r="7192" spans="4:5" s="68" customFormat="1" ht="14.25" hidden="1" x14ac:dyDescent="0.2">
      <c r="D7192" s="66"/>
      <c r="E7192" s="67"/>
    </row>
    <row r="7193" spans="4:5" s="68" customFormat="1" ht="14.25" hidden="1" x14ac:dyDescent="0.2">
      <c r="D7193" s="66"/>
      <c r="E7193" s="67"/>
    </row>
    <row r="7194" spans="4:5" s="68" customFormat="1" ht="14.25" hidden="1" x14ac:dyDescent="0.2">
      <c r="D7194" s="66"/>
      <c r="E7194" s="67"/>
    </row>
    <row r="7195" spans="4:5" s="68" customFormat="1" ht="14.25" hidden="1" x14ac:dyDescent="0.2">
      <c r="D7195" s="66"/>
      <c r="E7195" s="67"/>
    </row>
    <row r="7196" spans="4:5" s="68" customFormat="1" ht="14.25" hidden="1" x14ac:dyDescent="0.2">
      <c r="D7196" s="66"/>
      <c r="E7196" s="67"/>
    </row>
    <row r="7197" spans="4:5" s="68" customFormat="1" ht="14.25" hidden="1" x14ac:dyDescent="0.2">
      <c r="D7197" s="66"/>
      <c r="E7197" s="67"/>
    </row>
    <row r="7198" spans="4:5" s="68" customFormat="1" ht="14.25" hidden="1" x14ac:dyDescent="0.2">
      <c r="D7198" s="66"/>
      <c r="E7198" s="67"/>
    </row>
    <row r="7199" spans="4:5" s="68" customFormat="1" ht="14.25" hidden="1" x14ac:dyDescent="0.2">
      <c r="D7199" s="66"/>
      <c r="E7199" s="67"/>
    </row>
    <row r="7200" spans="4:5" s="68" customFormat="1" ht="14.25" hidden="1" x14ac:dyDescent="0.2">
      <c r="D7200" s="66"/>
      <c r="E7200" s="67"/>
    </row>
    <row r="7201" spans="4:5" s="68" customFormat="1" ht="14.25" hidden="1" x14ac:dyDescent="0.2">
      <c r="D7201" s="66"/>
      <c r="E7201" s="67"/>
    </row>
    <row r="7202" spans="4:5" s="68" customFormat="1" ht="14.25" hidden="1" x14ac:dyDescent="0.2">
      <c r="D7202" s="66"/>
      <c r="E7202" s="67"/>
    </row>
    <row r="7203" spans="4:5" s="68" customFormat="1" ht="14.25" hidden="1" x14ac:dyDescent="0.2">
      <c r="D7203" s="66"/>
      <c r="E7203" s="67"/>
    </row>
    <row r="7204" spans="4:5" s="68" customFormat="1" ht="14.25" hidden="1" x14ac:dyDescent="0.2">
      <c r="D7204" s="66"/>
      <c r="E7204" s="67"/>
    </row>
    <row r="7205" spans="4:5" s="68" customFormat="1" ht="14.25" hidden="1" x14ac:dyDescent="0.2">
      <c r="D7205" s="66"/>
      <c r="E7205" s="67"/>
    </row>
    <row r="7206" spans="4:5" s="68" customFormat="1" ht="14.25" hidden="1" x14ac:dyDescent="0.2">
      <c r="D7206" s="66"/>
      <c r="E7206" s="67"/>
    </row>
    <row r="7207" spans="4:5" s="68" customFormat="1" ht="14.25" hidden="1" x14ac:dyDescent="0.2">
      <c r="D7207" s="66"/>
      <c r="E7207" s="67"/>
    </row>
    <row r="7208" spans="4:5" s="68" customFormat="1" ht="14.25" hidden="1" x14ac:dyDescent="0.2">
      <c r="D7208" s="66"/>
      <c r="E7208" s="67"/>
    </row>
    <row r="7209" spans="4:5" s="68" customFormat="1" ht="14.25" hidden="1" x14ac:dyDescent="0.2">
      <c r="D7209" s="66"/>
      <c r="E7209" s="67"/>
    </row>
    <row r="7210" spans="4:5" s="68" customFormat="1" ht="14.25" hidden="1" x14ac:dyDescent="0.2">
      <c r="D7210" s="66"/>
      <c r="E7210" s="67"/>
    </row>
    <row r="7211" spans="4:5" s="68" customFormat="1" ht="14.25" hidden="1" x14ac:dyDescent="0.2">
      <c r="D7211" s="66"/>
      <c r="E7211" s="67"/>
    </row>
    <row r="7212" spans="4:5" s="68" customFormat="1" ht="14.25" hidden="1" x14ac:dyDescent="0.2">
      <c r="D7212" s="66"/>
      <c r="E7212" s="67"/>
    </row>
    <row r="7213" spans="4:5" s="68" customFormat="1" ht="14.25" hidden="1" x14ac:dyDescent="0.2">
      <c r="D7213" s="66"/>
      <c r="E7213" s="67"/>
    </row>
    <row r="7214" spans="4:5" s="68" customFormat="1" ht="14.25" hidden="1" x14ac:dyDescent="0.2">
      <c r="D7214" s="66"/>
      <c r="E7214" s="67"/>
    </row>
    <row r="7215" spans="4:5" s="68" customFormat="1" ht="14.25" hidden="1" x14ac:dyDescent="0.2">
      <c r="D7215" s="66"/>
      <c r="E7215" s="67"/>
    </row>
    <row r="7216" spans="4:5" s="68" customFormat="1" ht="14.25" hidden="1" x14ac:dyDescent="0.2">
      <c r="D7216" s="66"/>
      <c r="E7216" s="67"/>
    </row>
    <row r="7217" spans="4:5" s="68" customFormat="1" ht="14.25" hidden="1" x14ac:dyDescent="0.2">
      <c r="D7217" s="66"/>
      <c r="E7217" s="67"/>
    </row>
    <row r="7218" spans="4:5" s="68" customFormat="1" ht="14.25" hidden="1" x14ac:dyDescent="0.2">
      <c r="D7218" s="66"/>
      <c r="E7218" s="67"/>
    </row>
    <row r="7219" spans="4:5" s="68" customFormat="1" ht="14.25" hidden="1" x14ac:dyDescent="0.2">
      <c r="D7219" s="66"/>
      <c r="E7219" s="67"/>
    </row>
    <row r="7220" spans="4:5" s="68" customFormat="1" ht="14.25" hidden="1" x14ac:dyDescent="0.2">
      <c r="D7220" s="66"/>
      <c r="E7220" s="67"/>
    </row>
    <row r="7221" spans="4:5" s="68" customFormat="1" ht="14.25" hidden="1" x14ac:dyDescent="0.2">
      <c r="D7221" s="66"/>
      <c r="E7221" s="67"/>
    </row>
    <row r="7222" spans="4:5" s="68" customFormat="1" ht="14.25" hidden="1" x14ac:dyDescent="0.2">
      <c r="D7222" s="66"/>
      <c r="E7222" s="67"/>
    </row>
    <row r="7223" spans="4:5" s="68" customFormat="1" ht="14.25" hidden="1" x14ac:dyDescent="0.2">
      <c r="D7223" s="66"/>
      <c r="E7223" s="67"/>
    </row>
    <row r="7224" spans="4:5" s="68" customFormat="1" ht="14.25" hidden="1" x14ac:dyDescent="0.2">
      <c r="D7224" s="66"/>
      <c r="E7224" s="67"/>
    </row>
    <row r="7225" spans="4:5" s="68" customFormat="1" ht="14.25" hidden="1" x14ac:dyDescent="0.2">
      <c r="D7225" s="66"/>
      <c r="E7225" s="67"/>
    </row>
    <row r="7226" spans="4:5" s="68" customFormat="1" ht="14.25" hidden="1" x14ac:dyDescent="0.2">
      <c r="D7226" s="66"/>
      <c r="E7226" s="67"/>
    </row>
    <row r="7227" spans="4:5" s="68" customFormat="1" ht="14.25" hidden="1" x14ac:dyDescent="0.2">
      <c r="D7227" s="66"/>
      <c r="E7227" s="67"/>
    </row>
    <row r="7228" spans="4:5" s="68" customFormat="1" ht="14.25" hidden="1" x14ac:dyDescent="0.2">
      <c r="D7228" s="66"/>
      <c r="E7228" s="67"/>
    </row>
    <row r="7229" spans="4:5" s="68" customFormat="1" ht="14.25" hidden="1" x14ac:dyDescent="0.2">
      <c r="D7229" s="66"/>
      <c r="E7229" s="67"/>
    </row>
    <row r="7230" spans="4:5" s="68" customFormat="1" ht="14.25" hidden="1" x14ac:dyDescent="0.2">
      <c r="D7230" s="66"/>
      <c r="E7230" s="67"/>
    </row>
    <row r="7231" spans="4:5" s="68" customFormat="1" ht="14.25" hidden="1" x14ac:dyDescent="0.2">
      <c r="D7231" s="66"/>
      <c r="E7231" s="67"/>
    </row>
    <row r="7232" spans="4:5" s="68" customFormat="1" ht="14.25" hidden="1" x14ac:dyDescent="0.2">
      <c r="D7232" s="66"/>
      <c r="E7232" s="67"/>
    </row>
    <row r="7233" spans="4:5" s="68" customFormat="1" ht="14.25" hidden="1" x14ac:dyDescent="0.2">
      <c r="D7233" s="66"/>
      <c r="E7233" s="67"/>
    </row>
    <row r="7234" spans="4:5" s="68" customFormat="1" ht="14.25" hidden="1" x14ac:dyDescent="0.2">
      <c r="D7234" s="66"/>
      <c r="E7234" s="67"/>
    </row>
    <row r="7235" spans="4:5" s="68" customFormat="1" ht="14.25" hidden="1" x14ac:dyDescent="0.2">
      <c r="D7235" s="66"/>
      <c r="E7235" s="67"/>
    </row>
    <row r="7236" spans="4:5" s="68" customFormat="1" ht="14.25" hidden="1" x14ac:dyDescent="0.2">
      <c r="D7236" s="66"/>
      <c r="E7236" s="67"/>
    </row>
    <row r="7237" spans="4:5" s="68" customFormat="1" ht="14.25" hidden="1" x14ac:dyDescent="0.2">
      <c r="D7237" s="66"/>
      <c r="E7237" s="67"/>
    </row>
    <row r="7238" spans="4:5" s="68" customFormat="1" ht="14.25" hidden="1" x14ac:dyDescent="0.2">
      <c r="D7238" s="66"/>
      <c r="E7238" s="67"/>
    </row>
    <row r="7239" spans="4:5" s="68" customFormat="1" ht="14.25" hidden="1" x14ac:dyDescent="0.2">
      <c r="D7239" s="66"/>
      <c r="E7239" s="67"/>
    </row>
    <row r="7240" spans="4:5" s="68" customFormat="1" ht="14.25" hidden="1" x14ac:dyDescent="0.2">
      <c r="D7240" s="66"/>
      <c r="E7240" s="67"/>
    </row>
    <row r="7241" spans="4:5" s="68" customFormat="1" ht="14.25" hidden="1" x14ac:dyDescent="0.2">
      <c r="D7241" s="66"/>
      <c r="E7241" s="67"/>
    </row>
    <row r="7242" spans="4:5" s="68" customFormat="1" ht="14.25" hidden="1" x14ac:dyDescent="0.2">
      <c r="D7242" s="66"/>
      <c r="E7242" s="67"/>
    </row>
    <row r="7243" spans="4:5" s="68" customFormat="1" ht="14.25" hidden="1" x14ac:dyDescent="0.2">
      <c r="D7243" s="66"/>
      <c r="E7243" s="67"/>
    </row>
    <row r="7244" spans="4:5" s="68" customFormat="1" ht="14.25" hidden="1" x14ac:dyDescent="0.2">
      <c r="D7244" s="66"/>
      <c r="E7244" s="67"/>
    </row>
    <row r="7245" spans="4:5" s="68" customFormat="1" ht="14.25" hidden="1" x14ac:dyDescent="0.2">
      <c r="D7245" s="66"/>
      <c r="E7245" s="67"/>
    </row>
    <row r="7246" spans="4:5" s="68" customFormat="1" ht="14.25" hidden="1" x14ac:dyDescent="0.2">
      <c r="D7246" s="66"/>
      <c r="E7246" s="67"/>
    </row>
    <row r="7247" spans="4:5" s="68" customFormat="1" ht="14.25" hidden="1" x14ac:dyDescent="0.2">
      <c r="D7247" s="66"/>
      <c r="E7247" s="67"/>
    </row>
    <row r="7248" spans="4:5" s="68" customFormat="1" ht="14.25" hidden="1" x14ac:dyDescent="0.2">
      <c r="D7248" s="66"/>
      <c r="E7248" s="67"/>
    </row>
    <row r="7249" spans="4:5" s="68" customFormat="1" ht="14.25" hidden="1" x14ac:dyDescent="0.2">
      <c r="D7249" s="66"/>
      <c r="E7249" s="67"/>
    </row>
    <row r="7250" spans="4:5" s="68" customFormat="1" ht="14.25" hidden="1" x14ac:dyDescent="0.2">
      <c r="D7250" s="66"/>
      <c r="E7250" s="67"/>
    </row>
    <row r="7251" spans="4:5" s="68" customFormat="1" ht="14.25" hidden="1" x14ac:dyDescent="0.2">
      <c r="D7251" s="66"/>
      <c r="E7251" s="67"/>
    </row>
    <row r="7252" spans="4:5" s="68" customFormat="1" ht="14.25" hidden="1" x14ac:dyDescent="0.2">
      <c r="D7252" s="66"/>
      <c r="E7252" s="67"/>
    </row>
    <row r="7253" spans="4:5" s="68" customFormat="1" ht="14.25" hidden="1" x14ac:dyDescent="0.2">
      <c r="D7253" s="66"/>
      <c r="E7253" s="67"/>
    </row>
    <row r="7254" spans="4:5" s="68" customFormat="1" ht="14.25" hidden="1" x14ac:dyDescent="0.2">
      <c r="D7254" s="66"/>
      <c r="E7254" s="67"/>
    </row>
    <row r="7255" spans="4:5" s="68" customFormat="1" ht="14.25" hidden="1" x14ac:dyDescent="0.2">
      <c r="D7255" s="66"/>
      <c r="E7255" s="67"/>
    </row>
    <row r="7256" spans="4:5" s="68" customFormat="1" ht="14.25" hidden="1" x14ac:dyDescent="0.2">
      <c r="D7256" s="66"/>
      <c r="E7256" s="67"/>
    </row>
    <row r="7257" spans="4:5" s="68" customFormat="1" ht="14.25" hidden="1" x14ac:dyDescent="0.2">
      <c r="D7257" s="66"/>
      <c r="E7257" s="67"/>
    </row>
    <row r="7258" spans="4:5" s="68" customFormat="1" ht="14.25" hidden="1" x14ac:dyDescent="0.2">
      <c r="D7258" s="66"/>
      <c r="E7258" s="67"/>
    </row>
    <row r="7259" spans="4:5" s="68" customFormat="1" ht="14.25" hidden="1" x14ac:dyDescent="0.2">
      <c r="D7259" s="66"/>
      <c r="E7259" s="67"/>
    </row>
    <row r="7260" spans="4:5" s="68" customFormat="1" ht="14.25" hidden="1" x14ac:dyDescent="0.2">
      <c r="D7260" s="66"/>
      <c r="E7260" s="67"/>
    </row>
    <row r="7261" spans="4:5" s="68" customFormat="1" ht="14.25" hidden="1" x14ac:dyDescent="0.2">
      <c r="D7261" s="66"/>
      <c r="E7261" s="67"/>
    </row>
    <row r="7262" spans="4:5" s="68" customFormat="1" ht="14.25" hidden="1" x14ac:dyDescent="0.2">
      <c r="D7262" s="66"/>
      <c r="E7262" s="67"/>
    </row>
    <row r="7263" spans="4:5" s="68" customFormat="1" ht="14.25" hidden="1" x14ac:dyDescent="0.2">
      <c r="D7263" s="66"/>
      <c r="E7263" s="67"/>
    </row>
    <row r="7264" spans="4:5" s="68" customFormat="1" ht="14.25" hidden="1" x14ac:dyDescent="0.2">
      <c r="D7264" s="66"/>
      <c r="E7264" s="67"/>
    </row>
    <row r="7265" spans="4:5" s="68" customFormat="1" ht="14.25" hidden="1" x14ac:dyDescent="0.2">
      <c r="D7265" s="66"/>
      <c r="E7265" s="67"/>
    </row>
    <row r="7266" spans="4:5" s="68" customFormat="1" ht="14.25" hidden="1" x14ac:dyDescent="0.2">
      <c r="D7266" s="66"/>
      <c r="E7266" s="67"/>
    </row>
    <row r="7267" spans="4:5" s="68" customFormat="1" ht="14.25" hidden="1" x14ac:dyDescent="0.2">
      <c r="D7267" s="66"/>
      <c r="E7267" s="67"/>
    </row>
    <row r="7268" spans="4:5" s="68" customFormat="1" ht="14.25" hidden="1" x14ac:dyDescent="0.2">
      <c r="D7268" s="66"/>
      <c r="E7268" s="67"/>
    </row>
    <row r="7269" spans="4:5" s="68" customFormat="1" ht="14.25" hidden="1" x14ac:dyDescent="0.2">
      <c r="D7269" s="66"/>
      <c r="E7269" s="67"/>
    </row>
    <row r="7270" spans="4:5" s="68" customFormat="1" ht="14.25" hidden="1" x14ac:dyDescent="0.2">
      <c r="D7270" s="66"/>
      <c r="E7270" s="67"/>
    </row>
    <row r="7271" spans="4:5" s="68" customFormat="1" ht="14.25" hidden="1" x14ac:dyDescent="0.2">
      <c r="D7271" s="66"/>
      <c r="E7271" s="67"/>
    </row>
    <row r="7272" spans="4:5" s="68" customFormat="1" ht="14.25" hidden="1" x14ac:dyDescent="0.2">
      <c r="D7272" s="66"/>
      <c r="E7272" s="67"/>
    </row>
    <row r="7273" spans="4:5" s="68" customFormat="1" ht="14.25" hidden="1" x14ac:dyDescent="0.2">
      <c r="D7273" s="66"/>
      <c r="E7273" s="67"/>
    </row>
    <row r="7274" spans="4:5" s="68" customFormat="1" ht="14.25" hidden="1" x14ac:dyDescent="0.2">
      <c r="D7274" s="66"/>
      <c r="E7274" s="67"/>
    </row>
    <row r="7275" spans="4:5" s="68" customFormat="1" ht="14.25" hidden="1" x14ac:dyDescent="0.2">
      <c r="D7275" s="66"/>
      <c r="E7275" s="67"/>
    </row>
    <row r="7276" spans="4:5" s="68" customFormat="1" ht="14.25" hidden="1" x14ac:dyDescent="0.2">
      <c r="D7276" s="66"/>
      <c r="E7276" s="67"/>
    </row>
    <row r="7277" spans="4:5" s="68" customFormat="1" ht="14.25" hidden="1" x14ac:dyDescent="0.2">
      <c r="D7277" s="66"/>
      <c r="E7277" s="67"/>
    </row>
    <row r="7278" spans="4:5" s="68" customFormat="1" ht="14.25" hidden="1" x14ac:dyDescent="0.2">
      <c r="D7278" s="66"/>
      <c r="E7278" s="67"/>
    </row>
    <row r="7279" spans="4:5" s="68" customFormat="1" ht="14.25" hidden="1" x14ac:dyDescent="0.2">
      <c r="D7279" s="66"/>
      <c r="E7279" s="67"/>
    </row>
    <row r="7280" spans="4:5" s="68" customFormat="1" ht="14.25" hidden="1" x14ac:dyDescent="0.2">
      <c r="D7280" s="66"/>
      <c r="E7280" s="67"/>
    </row>
    <row r="7281" spans="4:5" s="68" customFormat="1" ht="14.25" hidden="1" x14ac:dyDescent="0.2">
      <c r="D7281" s="66"/>
      <c r="E7281" s="67"/>
    </row>
    <row r="7282" spans="4:5" s="68" customFormat="1" ht="14.25" hidden="1" x14ac:dyDescent="0.2">
      <c r="D7282" s="66"/>
      <c r="E7282" s="67"/>
    </row>
    <row r="7283" spans="4:5" s="68" customFormat="1" ht="14.25" hidden="1" x14ac:dyDescent="0.2">
      <c r="D7283" s="66"/>
      <c r="E7283" s="67"/>
    </row>
    <row r="7284" spans="4:5" s="68" customFormat="1" ht="14.25" hidden="1" x14ac:dyDescent="0.2">
      <c r="D7284" s="66"/>
      <c r="E7284" s="67"/>
    </row>
    <row r="7285" spans="4:5" s="68" customFormat="1" ht="14.25" hidden="1" x14ac:dyDescent="0.2">
      <c r="D7285" s="66"/>
      <c r="E7285" s="67"/>
    </row>
    <row r="7286" spans="4:5" s="68" customFormat="1" ht="14.25" hidden="1" x14ac:dyDescent="0.2">
      <c r="D7286" s="66"/>
      <c r="E7286" s="67"/>
    </row>
    <row r="7287" spans="4:5" s="68" customFormat="1" ht="14.25" hidden="1" x14ac:dyDescent="0.2">
      <c r="D7287" s="66"/>
      <c r="E7287" s="67"/>
    </row>
    <row r="7288" spans="4:5" s="68" customFormat="1" ht="14.25" hidden="1" x14ac:dyDescent="0.2">
      <c r="D7288" s="66"/>
      <c r="E7288" s="67"/>
    </row>
    <row r="7289" spans="4:5" s="68" customFormat="1" ht="14.25" hidden="1" x14ac:dyDescent="0.2">
      <c r="D7289" s="66"/>
      <c r="E7289" s="67"/>
    </row>
    <row r="7290" spans="4:5" s="68" customFormat="1" ht="14.25" hidden="1" x14ac:dyDescent="0.2">
      <c r="D7290" s="66"/>
      <c r="E7290" s="67"/>
    </row>
    <row r="7291" spans="4:5" s="68" customFormat="1" ht="14.25" hidden="1" x14ac:dyDescent="0.2">
      <c r="D7291" s="66"/>
      <c r="E7291" s="67"/>
    </row>
    <row r="7292" spans="4:5" s="68" customFormat="1" ht="14.25" hidden="1" x14ac:dyDescent="0.2">
      <c r="D7292" s="66"/>
      <c r="E7292" s="67"/>
    </row>
    <row r="7293" spans="4:5" s="68" customFormat="1" ht="14.25" hidden="1" x14ac:dyDescent="0.2">
      <c r="D7293" s="66"/>
      <c r="E7293" s="67"/>
    </row>
    <row r="7294" spans="4:5" s="68" customFormat="1" ht="14.25" hidden="1" x14ac:dyDescent="0.2">
      <c r="D7294" s="66"/>
      <c r="E7294" s="67"/>
    </row>
    <row r="7295" spans="4:5" s="68" customFormat="1" ht="14.25" hidden="1" x14ac:dyDescent="0.2">
      <c r="D7295" s="66"/>
      <c r="E7295" s="67"/>
    </row>
    <row r="7296" spans="4:5" s="68" customFormat="1" ht="14.25" hidden="1" x14ac:dyDescent="0.2">
      <c r="D7296" s="66"/>
      <c r="E7296" s="67"/>
    </row>
    <row r="7297" spans="4:5" s="68" customFormat="1" ht="14.25" hidden="1" x14ac:dyDescent="0.2">
      <c r="D7297" s="66"/>
      <c r="E7297" s="67"/>
    </row>
    <row r="7298" spans="4:5" s="68" customFormat="1" ht="14.25" hidden="1" x14ac:dyDescent="0.2">
      <c r="D7298" s="66"/>
      <c r="E7298" s="67"/>
    </row>
    <row r="7299" spans="4:5" s="68" customFormat="1" ht="14.25" hidden="1" x14ac:dyDescent="0.2">
      <c r="D7299" s="66"/>
      <c r="E7299" s="67"/>
    </row>
    <row r="7300" spans="4:5" s="68" customFormat="1" ht="14.25" hidden="1" x14ac:dyDescent="0.2">
      <c r="D7300" s="66"/>
      <c r="E7300" s="67"/>
    </row>
    <row r="7301" spans="4:5" s="68" customFormat="1" ht="14.25" hidden="1" x14ac:dyDescent="0.2">
      <c r="D7301" s="66"/>
      <c r="E7301" s="67"/>
    </row>
    <row r="7302" spans="4:5" s="68" customFormat="1" ht="14.25" hidden="1" x14ac:dyDescent="0.2">
      <c r="D7302" s="66"/>
      <c r="E7302" s="67"/>
    </row>
    <row r="7303" spans="4:5" s="68" customFormat="1" ht="14.25" hidden="1" x14ac:dyDescent="0.2">
      <c r="D7303" s="66"/>
      <c r="E7303" s="67"/>
    </row>
    <row r="7304" spans="4:5" s="68" customFormat="1" ht="14.25" hidden="1" x14ac:dyDescent="0.2">
      <c r="D7304" s="66"/>
      <c r="E7304" s="67"/>
    </row>
    <row r="7305" spans="4:5" s="68" customFormat="1" ht="14.25" hidden="1" x14ac:dyDescent="0.2">
      <c r="D7305" s="66"/>
      <c r="E7305" s="67"/>
    </row>
    <row r="7306" spans="4:5" s="68" customFormat="1" ht="14.25" hidden="1" x14ac:dyDescent="0.2">
      <c r="D7306" s="66"/>
      <c r="E7306" s="67"/>
    </row>
    <row r="7307" spans="4:5" s="68" customFormat="1" ht="14.25" hidden="1" x14ac:dyDescent="0.2">
      <c r="D7307" s="66"/>
      <c r="E7307" s="67"/>
    </row>
    <row r="7308" spans="4:5" s="68" customFormat="1" ht="14.25" hidden="1" x14ac:dyDescent="0.2">
      <c r="D7308" s="66"/>
      <c r="E7308" s="67"/>
    </row>
    <row r="7309" spans="4:5" s="68" customFormat="1" ht="14.25" hidden="1" x14ac:dyDescent="0.2">
      <c r="D7309" s="66"/>
      <c r="E7309" s="67"/>
    </row>
    <row r="7310" spans="4:5" s="68" customFormat="1" ht="14.25" hidden="1" x14ac:dyDescent="0.2">
      <c r="D7310" s="66"/>
      <c r="E7310" s="67"/>
    </row>
    <row r="7311" spans="4:5" s="68" customFormat="1" ht="14.25" hidden="1" x14ac:dyDescent="0.2">
      <c r="D7311" s="66"/>
      <c r="E7311" s="67"/>
    </row>
    <row r="7312" spans="4:5" s="68" customFormat="1" ht="14.25" hidden="1" x14ac:dyDescent="0.2">
      <c r="D7312" s="66"/>
      <c r="E7312" s="67"/>
    </row>
    <row r="7313" spans="4:5" s="68" customFormat="1" ht="14.25" hidden="1" x14ac:dyDescent="0.2">
      <c r="D7313" s="66"/>
      <c r="E7313" s="67"/>
    </row>
    <row r="7314" spans="4:5" s="68" customFormat="1" ht="14.25" hidden="1" x14ac:dyDescent="0.2">
      <c r="D7314" s="66"/>
      <c r="E7314" s="67"/>
    </row>
    <row r="7315" spans="4:5" s="68" customFormat="1" ht="14.25" hidden="1" x14ac:dyDescent="0.2">
      <c r="D7315" s="66"/>
      <c r="E7315" s="67"/>
    </row>
    <row r="7316" spans="4:5" s="68" customFormat="1" ht="14.25" hidden="1" x14ac:dyDescent="0.2">
      <c r="D7316" s="66"/>
      <c r="E7316" s="67"/>
    </row>
    <row r="7317" spans="4:5" s="68" customFormat="1" ht="14.25" hidden="1" x14ac:dyDescent="0.2">
      <c r="D7317" s="66"/>
      <c r="E7317" s="67"/>
    </row>
    <row r="7318" spans="4:5" s="68" customFormat="1" ht="14.25" hidden="1" x14ac:dyDescent="0.2">
      <c r="D7318" s="66"/>
      <c r="E7318" s="67"/>
    </row>
    <row r="7319" spans="4:5" s="68" customFormat="1" ht="14.25" hidden="1" x14ac:dyDescent="0.2">
      <c r="D7319" s="66"/>
      <c r="E7319" s="67"/>
    </row>
    <row r="7320" spans="4:5" s="68" customFormat="1" ht="14.25" hidden="1" x14ac:dyDescent="0.2">
      <c r="D7320" s="66"/>
      <c r="E7320" s="67"/>
    </row>
    <row r="7321" spans="4:5" s="68" customFormat="1" ht="14.25" hidden="1" x14ac:dyDescent="0.2">
      <c r="D7321" s="66"/>
      <c r="E7321" s="67"/>
    </row>
    <row r="7322" spans="4:5" s="68" customFormat="1" ht="14.25" hidden="1" x14ac:dyDescent="0.2">
      <c r="D7322" s="66"/>
      <c r="E7322" s="67"/>
    </row>
    <row r="7323" spans="4:5" s="68" customFormat="1" ht="14.25" hidden="1" x14ac:dyDescent="0.2">
      <c r="D7323" s="66"/>
      <c r="E7323" s="67"/>
    </row>
    <row r="7324" spans="4:5" s="68" customFormat="1" ht="14.25" hidden="1" x14ac:dyDescent="0.2">
      <c r="D7324" s="66"/>
      <c r="E7324" s="67"/>
    </row>
    <row r="7325" spans="4:5" s="68" customFormat="1" ht="14.25" hidden="1" x14ac:dyDescent="0.2">
      <c r="D7325" s="66"/>
      <c r="E7325" s="67"/>
    </row>
    <row r="7326" spans="4:5" s="68" customFormat="1" ht="14.25" hidden="1" x14ac:dyDescent="0.2">
      <c r="D7326" s="66"/>
      <c r="E7326" s="67"/>
    </row>
    <row r="7327" spans="4:5" s="68" customFormat="1" ht="14.25" hidden="1" x14ac:dyDescent="0.2">
      <c r="D7327" s="66"/>
      <c r="E7327" s="67"/>
    </row>
    <row r="7328" spans="4:5" s="68" customFormat="1" ht="14.25" hidden="1" x14ac:dyDescent="0.2">
      <c r="D7328" s="66"/>
      <c r="E7328" s="67"/>
    </row>
    <row r="7329" spans="4:5" s="68" customFormat="1" ht="14.25" hidden="1" x14ac:dyDescent="0.2">
      <c r="D7329" s="66"/>
      <c r="E7329" s="67"/>
    </row>
    <row r="7330" spans="4:5" s="68" customFormat="1" ht="14.25" hidden="1" x14ac:dyDescent="0.2">
      <c r="D7330" s="66"/>
      <c r="E7330" s="67"/>
    </row>
    <row r="7331" spans="4:5" s="68" customFormat="1" ht="14.25" hidden="1" x14ac:dyDescent="0.2">
      <c r="D7331" s="66"/>
      <c r="E7331" s="67"/>
    </row>
    <row r="7332" spans="4:5" s="68" customFormat="1" ht="14.25" hidden="1" x14ac:dyDescent="0.2">
      <c r="D7332" s="66"/>
      <c r="E7332" s="67"/>
    </row>
    <row r="7333" spans="4:5" s="68" customFormat="1" ht="14.25" hidden="1" x14ac:dyDescent="0.2">
      <c r="D7333" s="66"/>
      <c r="E7333" s="67"/>
    </row>
    <row r="7334" spans="4:5" s="68" customFormat="1" ht="14.25" hidden="1" x14ac:dyDescent="0.2">
      <c r="D7334" s="66"/>
      <c r="E7334" s="67"/>
    </row>
    <row r="7335" spans="4:5" s="68" customFormat="1" ht="14.25" hidden="1" x14ac:dyDescent="0.2">
      <c r="D7335" s="66"/>
      <c r="E7335" s="67"/>
    </row>
    <row r="7336" spans="4:5" s="68" customFormat="1" ht="14.25" hidden="1" x14ac:dyDescent="0.2">
      <c r="D7336" s="66"/>
      <c r="E7336" s="67"/>
    </row>
    <row r="7337" spans="4:5" s="68" customFormat="1" ht="14.25" hidden="1" x14ac:dyDescent="0.2">
      <c r="D7337" s="66"/>
      <c r="E7337" s="67"/>
    </row>
    <row r="7338" spans="4:5" s="68" customFormat="1" ht="14.25" hidden="1" x14ac:dyDescent="0.2">
      <c r="D7338" s="66"/>
      <c r="E7338" s="67"/>
    </row>
    <row r="7339" spans="4:5" s="68" customFormat="1" ht="14.25" hidden="1" x14ac:dyDescent="0.2">
      <c r="D7339" s="66"/>
      <c r="E7339" s="67"/>
    </row>
    <row r="7340" spans="4:5" s="68" customFormat="1" ht="14.25" hidden="1" x14ac:dyDescent="0.2">
      <c r="D7340" s="66"/>
      <c r="E7340" s="67"/>
    </row>
    <row r="7341" spans="4:5" s="68" customFormat="1" ht="14.25" hidden="1" x14ac:dyDescent="0.2">
      <c r="D7341" s="66"/>
      <c r="E7341" s="67"/>
    </row>
    <row r="7342" spans="4:5" s="68" customFormat="1" ht="14.25" hidden="1" x14ac:dyDescent="0.2">
      <c r="D7342" s="66"/>
      <c r="E7342" s="67"/>
    </row>
    <row r="7343" spans="4:5" s="68" customFormat="1" ht="14.25" hidden="1" x14ac:dyDescent="0.2">
      <c r="D7343" s="66"/>
      <c r="E7343" s="67"/>
    </row>
    <row r="7344" spans="4:5" s="68" customFormat="1" ht="14.25" hidden="1" x14ac:dyDescent="0.2">
      <c r="D7344" s="66"/>
      <c r="E7344" s="67"/>
    </row>
    <row r="7345" spans="4:5" s="68" customFormat="1" ht="14.25" hidden="1" x14ac:dyDescent="0.2">
      <c r="D7345" s="66"/>
      <c r="E7345" s="67"/>
    </row>
    <row r="7346" spans="4:5" s="68" customFormat="1" ht="14.25" hidden="1" x14ac:dyDescent="0.2">
      <c r="D7346" s="66"/>
      <c r="E7346" s="67"/>
    </row>
    <row r="7347" spans="4:5" s="68" customFormat="1" ht="14.25" hidden="1" x14ac:dyDescent="0.2">
      <c r="D7347" s="66"/>
      <c r="E7347" s="67"/>
    </row>
    <row r="7348" spans="4:5" s="68" customFormat="1" ht="14.25" hidden="1" x14ac:dyDescent="0.2">
      <c r="D7348" s="66"/>
      <c r="E7348" s="67"/>
    </row>
    <row r="7349" spans="4:5" s="68" customFormat="1" ht="14.25" hidden="1" x14ac:dyDescent="0.2">
      <c r="D7349" s="66"/>
      <c r="E7349" s="67"/>
    </row>
    <row r="7350" spans="4:5" s="68" customFormat="1" ht="14.25" hidden="1" x14ac:dyDescent="0.2">
      <c r="D7350" s="66"/>
      <c r="E7350" s="67"/>
    </row>
    <row r="7351" spans="4:5" s="68" customFormat="1" ht="14.25" hidden="1" x14ac:dyDescent="0.2">
      <c r="D7351" s="66"/>
      <c r="E7351" s="67"/>
    </row>
    <row r="7352" spans="4:5" s="68" customFormat="1" ht="14.25" hidden="1" x14ac:dyDescent="0.2">
      <c r="D7352" s="66"/>
      <c r="E7352" s="67"/>
    </row>
    <row r="7353" spans="4:5" s="68" customFormat="1" ht="14.25" hidden="1" x14ac:dyDescent="0.2">
      <c r="D7353" s="66"/>
      <c r="E7353" s="67"/>
    </row>
    <row r="7354" spans="4:5" s="68" customFormat="1" ht="14.25" hidden="1" x14ac:dyDescent="0.2">
      <c r="D7354" s="66"/>
      <c r="E7354" s="67"/>
    </row>
    <row r="7355" spans="4:5" s="68" customFormat="1" ht="14.25" hidden="1" x14ac:dyDescent="0.2">
      <c r="D7355" s="66"/>
      <c r="E7355" s="67"/>
    </row>
    <row r="7356" spans="4:5" s="68" customFormat="1" ht="14.25" hidden="1" x14ac:dyDescent="0.2">
      <c r="D7356" s="66"/>
      <c r="E7356" s="67"/>
    </row>
    <row r="7357" spans="4:5" s="68" customFormat="1" ht="14.25" hidden="1" x14ac:dyDescent="0.2">
      <c r="D7357" s="66"/>
      <c r="E7357" s="67"/>
    </row>
    <row r="7358" spans="4:5" s="68" customFormat="1" ht="14.25" hidden="1" x14ac:dyDescent="0.2">
      <c r="D7358" s="66"/>
      <c r="E7358" s="67"/>
    </row>
    <row r="7359" spans="4:5" s="68" customFormat="1" ht="14.25" hidden="1" x14ac:dyDescent="0.2">
      <c r="D7359" s="66"/>
      <c r="E7359" s="67"/>
    </row>
    <row r="7360" spans="4:5" s="68" customFormat="1" ht="14.25" hidden="1" x14ac:dyDescent="0.2">
      <c r="D7360" s="66"/>
      <c r="E7360" s="67"/>
    </row>
    <row r="7361" spans="4:5" s="68" customFormat="1" ht="14.25" hidden="1" x14ac:dyDescent="0.2">
      <c r="D7361" s="66"/>
      <c r="E7361" s="67"/>
    </row>
    <row r="7362" spans="4:5" s="68" customFormat="1" ht="14.25" hidden="1" x14ac:dyDescent="0.2">
      <c r="D7362" s="66"/>
      <c r="E7362" s="67"/>
    </row>
    <row r="7363" spans="4:5" s="68" customFormat="1" ht="14.25" hidden="1" x14ac:dyDescent="0.2">
      <c r="D7363" s="66"/>
      <c r="E7363" s="67"/>
    </row>
    <row r="7364" spans="4:5" s="68" customFormat="1" ht="14.25" hidden="1" x14ac:dyDescent="0.2">
      <c r="D7364" s="66"/>
      <c r="E7364" s="67"/>
    </row>
    <row r="7365" spans="4:5" s="68" customFormat="1" ht="14.25" hidden="1" x14ac:dyDescent="0.2">
      <c r="D7365" s="66"/>
      <c r="E7365" s="67"/>
    </row>
    <row r="7366" spans="4:5" s="68" customFormat="1" ht="14.25" hidden="1" x14ac:dyDescent="0.2">
      <c r="D7366" s="66"/>
      <c r="E7366" s="67"/>
    </row>
    <row r="7367" spans="4:5" s="68" customFormat="1" ht="14.25" hidden="1" x14ac:dyDescent="0.2">
      <c r="D7367" s="66"/>
      <c r="E7367" s="67"/>
    </row>
    <row r="7368" spans="4:5" s="68" customFormat="1" ht="14.25" hidden="1" x14ac:dyDescent="0.2">
      <c r="D7368" s="66"/>
      <c r="E7368" s="67"/>
    </row>
    <row r="7369" spans="4:5" s="68" customFormat="1" ht="14.25" hidden="1" x14ac:dyDescent="0.2">
      <c r="D7369" s="66"/>
      <c r="E7369" s="67"/>
    </row>
    <row r="7370" spans="4:5" s="68" customFormat="1" ht="14.25" hidden="1" x14ac:dyDescent="0.2">
      <c r="D7370" s="66"/>
      <c r="E7370" s="67"/>
    </row>
    <row r="7371" spans="4:5" s="68" customFormat="1" ht="14.25" hidden="1" x14ac:dyDescent="0.2">
      <c r="D7371" s="66"/>
      <c r="E7371" s="67"/>
    </row>
    <row r="7372" spans="4:5" s="68" customFormat="1" ht="14.25" hidden="1" x14ac:dyDescent="0.2">
      <c r="D7372" s="66"/>
      <c r="E7372" s="67"/>
    </row>
    <row r="7373" spans="4:5" s="68" customFormat="1" ht="14.25" hidden="1" x14ac:dyDescent="0.2">
      <c r="D7373" s="66"/>
      <c r="E7373" s="67"/>
    </row>
    <row r="7374" spans="4:5" s="68" customFormat="1" ht="14.25" hidden="1" x14ac:dyDescent="0.2">
      <c r="D7374" s="66"/>
      <c r="E7374" s="67"/>
    </row>
    <row r="7375" spans="4:5" s="68" customFormat="1" ht="14.25" hidden="1" x14ac:dyDescent="0.2">
      <c r="D7375" s="66"/>
      <c r="E7375" s="67"/>
    </row>
    <row r="7376" spans="4:5" s="68" customFormat="1" ht="14.25" hidden="1" x14ac:dyDescent="0.2">
      <c r="D7376" s="66"/>
      <c r="E7376" s="67"/>
    </row>
    <row r="7377" spans="4:5" s="68" customFormat="1" ht="14.25" hidden="1" x14ac:dyDescent="0.2">
      <c r="D7377" s="66"/>
      <c r="E7377" s="67"/>
    </row>
    <row r="7378" spans="4:5" s="68" customFormat="1" ht="14.25" hidden="1" x14ac:dyDescent="0.2">
      <c r="D7378" s="66"/>
      <c r="E7378" s="67"/>
    </row>
    <row r="7379" spans="4:5" s="68" customFormat="1" ht="14.25" hidden="1" x14ac:dyDescent="0.2">
      <c r="D7379" s="66"/>
      <c r="E7379" s="67"/>
    </row>
    <row r="7380" spans="4:5" s="68" customFormat="1" ht="14.25" hidden="1" x14ac:dyDescent="0.2">
      <c r="D7380" s="66"/>
      <c r="E7380" s="67"/>
    </row>
    <row r="7381" spans="4:5" s="68" customFormat="1" ht="14.25" hidden="1" x14ac:dyDescent="0.2">
      <c r="D7381" s="66"/>
      <c r="E7381" s="67"/>
    </row>
    <row r="7382" spans="4:5" s="68" customFormat="1" ht="14.25" hidden="1" x14ac:dyDescent="0.2">
      <c r="D7382" s="66"/>
      <c r="E7382" s="67"/>
    </row>
    <row r="7383" spans="4:5" s="68" customFormat="1" ht="14.25" hidden="1" x14ac:dyDescent="0.2">
      <c r="D7383" s="66"/>
      <c r="E7383" s="67"/>
    </row>
    <row r="7384" spans="4:5" s="68" customFormat="1" ht="14.25" hidden="1" x14ac:dyDescent="0.2">
      <c r="D7384" s="66"/>
      <c r="E7384" s="67"/>
    </row>
    <row r="7385" spans="4:5" s="68" customFormat="1" ht="14.25" hidden="1" x14ac:dyDescent="0.2">
      <c r="D7385" s="66"/>
      <c r="E7385" s="67"/>
    </row>
    <row r="7386" spans="4:5" s="68" customFormat="1" ht="14.25" hidden="1" x14ac:dyDescent="0.2">
      <c r="D7386" s="66"/>
      <c r="E7386" s="67"/>
    </row>
    <row r="7387" spans="4:5" s="68" customFormat="1" ht="14.25" hidden="1" x14ac:dyDescent="0.2">
      <c r="D7387" s="66"/>
      <c r="E7387" s="67"/>
    </row>
    <row r="7388" spans="4:5" s="68" customFormat="1" ht="14.25" hidden="1" x14ac:dyDescent="0.2">
      <c r="D7388" s="66"/>
      <c r="E7388" s="67"/>
    </row>
    <row r="7389" spans="4:5" s="68" customFormat="1" ht="14.25" hidden="1" x14ac:dyDescent="0.2">
      <c r="D7389" s="66"/>
      <c r="E7389" s="67"/>
    </row>
    <row r="7390" spans="4:5" s="68" customFormat="1" ht="14.25" hidden="1" x14ac:dyDescent="0.2">
      <c r="D7390" s="66"/>
      <c r="E7390" s="67"/>
    </row>
    <row r="7391" spans="4:5" s="68" customFormat="1" ht="14.25" hidden="1" x14ac:dyDescent="0.2">
      <c r="D7391" s="66"/>
      <c r="E7391" s="67"/>
    </row>
    <row r="7392" spans="4:5" s="68" customFormat="1" ht="14.25" hidden="1" x14ac:dyDescent="0.2">
      <c r="D7392" s="66"/>
      <c r="E7392" s="67"/>
    </row>
    <row r="7393" spans="4:5" s="68" customFormat="1" ht="14.25" hidden="1" x14ac:dyDescent="0.2">
      <c r="D7393" s="66"/>
      <c r="E7393" s="67"/>
    </row>
    <row r="7394" spans="4:5" s="68" customFormat="1" ht="14.25" hidden="1" x14ac:dyDescent="0.2">
      <c r="D7394" s="66"/>
      <c r="E7394" s="67"/>
    </row>
    <row r="7395" spans="4:5" s="68" customFormat="1" ht="14.25" hidden="1" x14ac:dyDescent="0.2">
      <c r="D7395" s="66"/>
      <c r="E7395" s="67"/>
    </row>
    <row r="7396" spans="4:5" s="68" customFormat="1" ht="14.25" hidden="1" x14ac:dyDescent="0.2">
      <c r="D7396" s="66"/>
      <c r="E7396" s="67"/>
    </row>
    <row r="7397" spans="4:5" s="68" customFormat="1" ht="14.25" hidden="1" x14ac:dyDescent="0.2">
      <c r="D7397" s="66"/>
      <c r="E7397" s="67"/>
    </row>
    <row r="7398" spans="4:5" s="68" customFormat="1" ht="14.25" hidden="1" x14ac:dyDescent="0.2">
      <c r="D7398" s="66"/>
      <c r="E7398" s="67"/>
    </row>
    <row r="7399" spans="4:5" s="68" customFormat="1" ht="14.25" hidden="1" x14ac:dyDescent="0.2">
      <c r="D7399" s="66"/>
      <c r="E7399" s="67"/>
    </row>
    <row r="7400" spans="4:5" s="68" customFormat="1" ht="14.25" hidden="1" x14ac:dyDescent="0.2">
      <c r="D7400" s="66"/>
      <c r="E7400" s="67"/>
    </row>
    <row r="7401" spans="4:5" s="68" customFormat="1" ht="14.25" hidden="1" x14ac:dyDescent="0.2">
      <c r="D7401" s="66"/>
      <c r="E7401" s="67"/>
    </row>
    <row r="7402" spans="4:5" s="68" customFormat="1" ht="14.25" hidden="1" x14ac:dyDescent="0.2">
      <c r="D7402" s="66"/>
      <c r="E7402" s="67"/>
    </row>
    <row r="7403" spans="4:5" s="68" customFormat="1" ht="14.25" hidden="1" x14ac:dyDescent="0.2">
      <c r="D7403" s="66"/>
      <c r="E7403" s="67"/>
    </row>
    <row r="7404" spans="4:5" s="68" customFormat="1" ht="14.25" hidden="1" x14ac:dyDescent="0.2">
      <c r="D7404" s="66"/>
      <c r="E7404" s="67"/>
    </row>
    <row r="7405" spans="4:5" s="68" customFormat="1" ht="14.25" hidden="1" x14ac:dyDescent="0.2">
      <c r="D7405" s="66"/>
      <c r="E7405" s="67"/>
    </row>
    <row r="7406" spans="4:5" s="68" customFormat="1" ht="14.25" hidden="1" x14ac:dyDescent="0.2">
      <c r="D7406" s="66"/>
      <c r="E7406" s="67"/>
    </row>
    <row r="7407" spans="4:5" s="68" customFormat="1" ht="14.25" hidden="1" x14ac:dyDescent="0.2">
      <c r="D7407" s="66"/>
      <c r="E7407" s="67"/>
    </row>
    <row r="7408" spans="4:5" s="68" customFormat="1" ht="14.25" hidden="1" x14ac:dyDescent="0.2">
      <c r="D7408" s="66"/>
      <c r="E7408" s="67"/>
    </row>
    <row r="7409" spans="4:5" s="68" customFormat="1" ht="14.25" hidden="1" x14ac:dyDescent="0.2">
      <c r="D7409" s="66"/>
      <c r="E7409" s="67"/>
    </row>
    <row r="7410" spans="4:5" s="68" customFormat="1" ht="14.25" hidden="1" x14ac:dyDescent="0.2">
      <c r="D7410" s="66"/>
      <c r="E7410" s="67"/>
    </row>
    <row r="7411" spans="4:5" s="68" customFormat="1" ht="14.25" hidden="1" x14ac:dyDescent="0.2">
      <c r="D7411" s="66"/>
      <c r="E7411" s="67"/>
    </row>
    <row r="7412" spans="4:5" s="68" customFormat="1" ht="14.25" hidden="1" x14ac:dyDescent="0.2">
      <c r="D7412" s="66"/>
      <c r="E7412" s="67"/>
    </row>
    <row r="7413" spans="4:5" s="68" customFormat="1" ht="14.25" hidden="1" x14ac:dyDescent="0.2">
      <c r="D7413" s="66"/>
      <c r="E7413" s="67"/>
    </row>
    <row r="7414" spans="4:5" s="68" customFormat="1" ht="14.25" hidden="1" x14ac:dyDescent="0.2">
      <c r="D7414" s="66"/>
      <c r="E7414" s="67"/>
    </row>
    <row r="7415" spans="4:5" s="68" customFormat="1" ht="14.25" hidden="1" x14ac:dyDescent="0.2">
      <c r="D7415" s="66"/>
      <c r="E7415" s="67"/>
    </row>
    <row r="7416" spans="4:5" s="68" customFormat="1" ht="14.25" hidden="1" x14ac:dyDescent="0.2">
      <c r="D7416" s="66"/>
      <c r="E7416" s="67"/>
    </row>
    <row r="7417" spans="4:5" s="68" customFormat="1" ht="14.25" hidden="1" x14ac:dyDescent="0.2">
      <c r="D7417" s="66"/>
      <c r="E7417" s="67"/>
    </row>
    <row r="7418" spans="4:5" s="68" customFormat="1" ht="14.25" hidden="1" x14ac:dyDescent="0.2">
      <c r="D7418" s="66"/>
      <c r="E7418" s="67"/>
    </row>
    <row r="7419" spans="4:5" s="68" customFormat="1" ht="14.25" hidden="1" x14ac:dyDescent="0.2">
      <c r="D7419" s="66"/>
      <c r="E7419" s="67"/>
    </row>
    <row r="7420" spans="4:5" s="68" customFormat="1" ht="14.25" hidden="1" x14ac:dyDescent="0.2">
      <c r="D7420" s="66"/>
      <c r="E7420" s="67"/>
    </row>
    <row r="7421" spans="4:5" s="68" customFormat="1" ht="14.25" hidden="1" x14ac:dyDescent="0.2">
      <c r="D7421" s="66"/>
      <c r="E7421" s="67"/>
    </row>
    <row r="7422" spans="4:5" s="68" customFormat="1" ht="14.25" hidden="1" x14ac:dyDescent="0.2">
      <c r="D7422" s="66"/>
      <c r="E7422" s="67"/>
    </row>
    <row r="7423" spans="4:5" s="68" customFormat="1" ht="14.25" hidden="1" x14ac:dyDescent="0.2">
      <c r="D7423" s="66"/>
      <c r="E7423" s="67"/>
    </row>
    <row r="7424" spans="4:5" s="68" customFormat="1" ht="14.25" hidden="1" x14ac:dyDescent="0.2">
      <c r="D7424" s="66"/>
      <c r="E7424" s="67"/>
    </row>
    <row r="7425" spans="4:5" s="68" customFormat="1" ht="14.25" hidden="1" x14ac:dyDescent="0.2">
      <c r="D7425" s="66"/>
      <c r="E7425" s="67"/>
    </row>
    <row r="7426" spans="4:5" s="68" customFormat="1" ht="14.25" hidden="1" x14ac:dyDescent="0.2">
      <c r="D7426" s="66"/>
      <c r="E7426" s="67"/>
    </row>
    <row r="7427" spans="4:5" s="68" customFormat="1" ht="14.25" hidden="1" x14ac:dyDescent="0.2">
      <c r="D7427" s="66"/>
      <c r="E7427" s="67"/>
    </row>
    <row r="7428" spans="4:5" s="68" customFormat="1" ht="14.25" hidden="1" x14ac:dyDescent="0.2">
      <c r="D7428" s="66"/>
      <c r="E7428" s="67"/>
    </row>
    <row r="7429" spans="4:5" s="68" customFormat="1" ht="14.25" hidden="1" x14ac:dyDescent="0.2">
      <c r="D7429" s="66"/>
      <c r="E7429" s="67"/>
    </row>
    <row r="7430" spans="4:5" s="68" customFormat="1" ht="14.25" hidden="1" x14ac:dyDescent="0.2">
      <c r="D7430" s="66"/>
      <c r="E7430" s="67"/>
    </row>
    <row r="7431" spans="4:5" s="68" customFormat="1" ht="14.25" hidden="1" x14ac:dyDescent="0.2">
      <c r="D7431" s="66"/>
      <c r="E7431" s="67"/>
    </row>
    <row r="7432" spans="4:5" s="68" customFormat="1" ht="14.25" hidden="1" x14ac:dyDescent="0.2">
      <c r="D7432" s="66"/>
      <c r="E7432" s="67"/>
    </row>
    <row r="7433" spans="4:5" s="68" customFormat="1" ht="14.25" hidden="1" x14ac:dyDescent="0.2">
      <c r="D7433" s="66"/>
      <c r="E7433" s="67"/>
    </row>
    <row r="7434" spans="4:5" s="68" customFormat="1" ht="14.25" hidden="1" x14ac:dyDescent="0.2">
      <c r="D7434" s="66"/>
      <c r="E7434" s="67"/>
    </row>
    <row r="7435" spans="4:5" s="68" customFormat="1" ht="14.25" hidden="1" x14ac:dyDescent="0.2">
      <c r="D7435" s="66"/>
      <c r="E7435" s="67"/>
    </row>
    <row r="7436" spans="4:5" s="68" customFormat="1" ht="14.25" hidden="1" x14ac:dyDescent="0.2">
      <c r="D7436" s="66"/>
      <c r="E7436" s="67"/>
    </row>
    <row r="7437" spans="4:5" s="68" customFormat="1" ht="14.25" hidden="1" x14ac:dyDescent="0.2">
      <c r="D7437" s="66"/>
      <c r="E7437" s="67"/>
    </row>
    <row r="7438" spans="4:5" s="68" customFormat="1" ht="14.25" hidden="1" x14ac:dyDescent="0.2">
      <c r="D7438" s="66"/>
      <c r="E7438" s="67"/>
    </row>
    <row r="7439" spans="4:5" s="68" customFormat="1" ht="14.25" hidden="1" x14ac:dyDescent="0.2">
      <c r="D7439" s="66"/>
      <c r="E7439" s="67"/>
    </row>
    <row r="7440" spans="4:5" s="68" customFormat="1" ht="14.25" hidden="1" x14ac:dyDescent="0.2">
      <c r="D7440" s="66"/>
      <c r="E7440" s="67"/>
    </row>
    <row r="7441" spans="4:5" s="68" customFormat="1" ht="14.25" hidden="1" x14ac:dyDescent="0.2">
      <c r="D7441" s="66"/>
      <c r="E7441" s="67"/>
    </row>
    <row r="7442" spans="4:5" s="68" customFormat="1" ht="14.25" hidden="1" x14ac:dyDescent="0.2">
      <c r="D7442" s="66"/>
      <c r="E7442" s="67"/>
    </row>
    <row r="7443" spans="4:5" s="68" customFormat="1" ht="14.25" hidden="1" x14ac:dyDescent="0.2">
      <c r="D7443" s="66"/>
      <c r="E7443" s="67"/>
    </row>
    <row r="7444" spans="4:5" s="68" customFormat="1" ht="14.25" hidden="1" x14ac:dyDescent="0.2">
      <c r="D7444" s="66"/>
      <c r="E7444" s="67"/>
    </row>
    <row r="7445" spans="4:5" s="68" customFormat="1" ht="14.25" hidden="1" x14ac:dyDescent="0.2">
      <c r="D7445" s="66"/>
      <c r="E7445" s="67"/>
    </row>
    <row r="7446" spans="4:5" s="68" customFormat="1" ht="14.25" hidden="1" x14ac:dyDescent="0.2">
      <c r="D7446" s="66"/>
      <c r="E7446" s="67"/>
    </row>
    <row r="7447" spans="4:5" s="68" customFormat="1" ht="14.25" hidden="1" x14ac:dyDescent="0.2">
      <c r="D7447" s="66"/>
      <c r="E7447" s="67"/>
    </row>
    <row r="7448" spans="4:5" s="68" customFormat="1" ht="14.25" hidden="1" x14ac:dyDescent="0.2">
      <c r="D7448" s="66"/>
      <c r="E7448" s="67"/>
    </row>
    <row r="7449" spans="4:5" s="68" customFormat="1" ht="14.25" hidden="1" x14ac:dyDescent="0.2">
      <c r="D7449" s="66"/>
      <c r="E7449" s="67"/>
    </row>
    <row r="7450" spans="4:5" s="68" customFormat="1" ht="14.25" hidden="1" x14ac:dyDescent="0.2">
      <c r="D7450" s="66"/>
      <c r="E7450" s="67"/>
    </row>
    <row r="7451" spans="4:5" s="68" customFormat="1" ht="14.25" hidden="1" x14ac:dyDescent="0.2">
      <c r="D7451" s="66"/>
      <c r="E7451" s="67"/>
    </row>
    <row r="7452" spans="4:5" s="68" customFormat="1" ht="14.25" hidden="1" x14ac:dyDescent="0.2">
      <c r="D7452" s="66"/>
      <c r="E7452" s="67"/>
    </row>
    <row r="7453" spans="4:5" s="68" customFormat="1" ht="14.25" hidden="1" x14ac:dyDescent="0.2">
      <c r="D7453" s="66"/>
      <c r="E7453" s="67"/>
    </row>
    <row r="7454" spans="4:5" s="68" customFormat="1" ht="14.25" hidden="1" x14ac:dyDescent="0.2">
      <c r="D7454" s="66"/>
      <c r="E7454" s="67"/>
    </row>
    <row r="7455" spans="4:5" s="68" customFormat="1" ht="14.25" hidden="1" x14ac:dyDescent="0.2">
      <c r="D7455" s="66"/>
      <c r="E7455" s="67"/>
    </row>
    <row r="7456" spans="4:5" s="68" customFormat="1" ht="14.25" hidden="1" x14ac:dyDescent="0.2">
      <c r="D7456" s="66"/>
      <c r="E7456" s="67"/>
    </row>
    <row r="7457" spans="4:5" s="68" customFormat="1" ht="14.25" hidden="1" x14ac:dyDescent="0.2">
      <c r="D7457" s="66"/>
      <c r="E7457" s="67"/>
    </row>
    <row r="7458" spans="4:5" s="68" customFormat="1" ht="14.25" hidden="1" x14ac:dyDescent="0.2">
      <c r="D7458" s="66"/>
      <c r="E7458" s="67"/>
    </row>
    <row r="7459" spans="4:5" s="68" customFormat="1" ht="14.25" hidden="1" x14ac:dyDescent="0.2">
      <c r="D7459" s="66"/>
      <c r="E7459" s="67"/>
    </row>
    <row r="7460" spans="4:5" s="68" customFormat="1" ht="14.25" hidden="1" x14ac:dyDescent="0.2">
      <c r="D7460" s="66"/>
      <c r="E7460" s="67"/>
    </row>
    <row r="7461" spans="4:5" s="68" customFormat="1" ht="14.25" hidden="1" x14ac:dyDescent="0.2">
      <c r="D7461" s="66"/>
      <c r="E7461" s="67"/>
    </row>
    <row r="7462" spans="4:5" s="68" customFormat="1" ht="14.25" hidden="1" x14ac:dyDescent="0.2">
      <c r="D7462" s="66"/>
      <c r="E7462" s="67"/>
    </row>
    <row r="7463" spans="4:5" s="68" customFormat="1" ht="14.25" hidden="1" x14ac:dyDescent="0.2">
      <c r="D7463" s="66"/>
      <c r="E7463" s="67"/>
    </row>
    <row r="7464" spans="4:5" s="68" customFormat="1" ht="14.25" hidden="1" x14ac:dyDescent="0.2">
      <c r="D7464" s="66"/>
      <c r="E7464" s="67"/>
    </row>
    <row r="7465" spans="4:5" s="68" customFormat="1" ht="14.25" hidden="1" x14ac:dyDescent="0.2">
      <c r="D7465" s="66"/>
      <c r="E7465" s="67"/>
    </row>
    <row r="7466" spans="4:5" s="68" customFormat="1" ht="14.25" hidden="1" x14ac:dyDescent="0.2">
      <c r="D7466" s="66"/>
      <c r="E7466" s="67"/>
    </row>
    <row r="7467" spans="4:5" s="68" customFormat="1" ht="14.25" hidden="1" x14ac:dyDescent="0.2">
      <c r="D7467" s="66"/>
      <c r="E7467" s="67"/>
    </row>
    <row r="7468" spans="4:5" s="68" customFormat="1" ht="14.25" hidden="1" x14ac:dyDescent="0.2">
      <c r="D7468" s="66"/>
      <c r="E7468" s="67"/>
    </row>
    <row r="7469" spans="4:5" s="68" customFormat="1" ht="14.25" hidden="1" x14ac:dyDescent="0.2">
      <c r="D7469" s="66"/>
      <c r="E7469" s="67"/>
    </row>
    <row r="7470" spans="4:5" s="68" customFormat="1" ht="14.25" hidden="1" x14ac:dyDescent="0.2">
      <c r="D7470" s="66"/>
      <c r="E7470" s="67"/>
    </row>
    <row r="7471" spans="4:5" s="68" customFormat="1" ht="14.25" hidden="1" x14ac:dyDescent="0.2">
      <c r="D7471" s="66"/>
      <c r="E7471" s="67"/>
    </row>
    <row r="7472" spans="4:5" s="68" customFormat="1" ht="14.25" hidden="1" x14ac:dyDescent="0.2">
      <c r="D7472" s="66"/>
      <c r="E7472" s="67"/>
    </row>
    <row r="7473" spans="4:5" s="68" customFormat="1" ht="14.25" hidden="1" x14ac:dyDescent="0.2">
      <c r="D7473" s="66"/>
      <c r="E7473" s="67"/>
    </row>
    <row r="7474" spans="4:5" s="68" customFormat="1" ht="14.25" hidden="1" x14ac:dyDescent="0.2">
      <c r="D7474" s="66"/>
      <c r="E7474" s="67"/>
    </row>
    <row r="7475" spans="4:5" s="68" customFormat="1" ht="14.25" hidden="1" x14ac:dyDescent="0.2">
      <c r="D7475" s="66"/>
      <c r="E7475" s="67"/>
    </row>
    <row r="7476" spans="4:5" s="68" customFormat="1" ht="14.25" hidden="1" x14ac:dyDescent="0.2">
      <c r="D7476" s="66"/>
      <c r="E7476" s="67"/>
    </row>
    <row r="7477" spans="4:5" s="68" customFormat="1" ht="14.25" hidden="1" x14ac:dyDescent="0.2">
      <c r="D7477" s="66"/>
      <c r="E7477" s="67"/>
    </row>
    <row r="7478" spans="4:5" s="68" customFormat="1" ht="14.25" hidden="1" x14ac:dyDescent="0.2">
      <c r="D7478" s="66"/>
      <c r="E7478" s="67"/>
    </row>
    <row r="7479" spans="4:5" s="68" customFormat="1" ht="14.25" hidden="1" x14ac:dyDescent="0.2">
      <c r="D7479" s="66"/>
      <c r="E7479" s="67"/>
    </row>
    <row r="7480" spans="4:5" s="68" customFormat="1" ht="14.25" hidden="1" x14ac:dyDescent="0.2">
      <c r="D7480" s="66"/>
      <c r="E7480" s="67"/>
    </row>
    <row r="7481" spans="4:5" s="68" customFormat="1" ht="14.25" hidden="1" x14ac:dyDescent="0.2">
      <c r="D7481" s="66"/>
      <c r="E7481" s="67"/>
    </row>
    <row r="7482" spans="4:5" s="68" customFormat="1" ht="14.25" hidden="1" x14ac:dyDescent="0.2">
      <c r="D7482" s="66"/>
      <c r="E7482" s="67"/>
    </row>
    <row r="7483" spans="4:5" s="68" customFormat="1" ht="14.25" hidden="1" x14ac:dyDescent="0.2">
      <c r="D7483" s="66"/>
      <c r="E7483" s="67"/>
    </row>
    <row r="7484" spans="4:5" s="68" customFormat="1" ht="14.25" hidden="1" x14ac:dyDescent="0.2">
      <c r="D7484" s="66"/>
      <c r="E7484" s="67"/>
    </row>
    <row r="7485" spans="4:5" s="68" customFormat="1" ht="14.25" hidden="1" x14ac:dyDescent="0.2">
      <c r="D7485" s="66"/>
      <c r="E7485" s="67"/>
    </row>
    <row r="7486" spans="4:5" s="68" customFormat="1" ht="14.25" hidden="1" x14ac:dyDescent="0.2">
      <c r="D7486" s="66"/>
      <c r="E7486" s="67"/>
    </row>
    <row r="7487" spans="4:5" s="68" customFormat="1" ht="14.25" hidden="1" x14ac:dyDescent="0.2">
      <c r="D7487" s="66"/>
      <c r="E7487" s="67"/>
    </row>
    <row r="7488" spans="4:5" s="68" customFormat="1" ht="14.25" hidden="1" x14ac:dyDescent="0.2">
      <c r="D7488" s="66"/>
      <c r="E7488" s="67"/>
    </row>
    <row r="7489" spans="4:5" s="68" customFormat="1" ht="14.25" hidden="1" x14ac:dyDescent="0.2">
      <c r="D7489" s="66"/>
      <c r="E7489" s="67"/>
    </row>
    <row r="7490" spans="4:5" s="68" customFormat="1" ht="14.25" hidden="1" x14ac:dyDescent="0.2">
      <c r="D7490" s="66"/>
      <c r="E7490" s="67"/>
    </row>
    <row r="7491" spans="4:5" s="68" customFormat="1" ht="14.25" hidden="1" x14ac:dyDescent="0.2">
      <c r="D7491" s="66"/>
      <c r="E7491" s="67"/>
    </row>
    <row r="7492" spans="4:5" s="68" customFormat="1" ht="14.25" hidden="1" x14ac:dyDescent="0.2">
      <c r="D7492" s="66"/>
      <c r="E7492" s="67"/>
    </row>
    <row r="7493" spans="4:5" s="68" customFormat="1" ht="14.25" hidden="1" x14ac:dyDescent="0.2">
      <c r="D7493" s="66"/>
      <c r="E7493" s="67"/>
    </row>
    <row r="7494" spans="4:5" s="68" customFormat="1" ht="14.25" hidden="1" x14ac:dyDescent="0.2">
      <c r="D7494" s="66"/>
      <c r="E7494" s="67"/>
    </row>
    <row r="7495" spans="4:5" s="68" customFormat="1" ht="14.25" hidden="1" x14ac:dyDescent="0.2">
      <c r="D7495" s="66"/>
      <c r="E7495" s="67"/>
    </row>
    <row r="7496" spans="4:5" s="68" customFormat="1" ht="14.25" hidden="1" x14ac:dyDescent="0.2">
      <c r="D7496" s="66"/>
      <c r="E7496" s="67"/>
    </row>
    <row r="7497" spans="4:5" s="68" customFormat="1" ht="14.25" hidden="1" x14ac:dyDescent="0.2">
      <c r="D7497" s="66"/>
      <c r="E7497" s="67"/>
    </row>
    <row r="7498" spans="4:5" s="68" customFormat="1" ht="14.25" hidden="1" x14ac:dyDescent="0.2">
      <c r="D7498" s="66"/>
      <c r="E7498" s="67"/>
    </row>
    <row r="7499" spans="4:5" s="68" customFormat="1" ht="14.25" hidden="1" x14ac:dyDescent="0.2">
      <c r="D7499" s="66"/>
      <c r="E7499" s="67"/>
    </row>
    <row r="7500" spans="4:5" s="68" customFormat="1" ht="14.25" hidden="1" x14ac:dyDescent="0.2">
      <c r="D7500" s="66"/>
      <c r="E7500" s="67"/>
    </row>
    <row r="7501" spans="4:5" s="68" customFormat="1" ht="14.25" hidden="1" x14ac:dyDescent="0.2">
      <c r="D7501" s="66"/>
      <c r="E7501" s="67"/>
    </row>
    <row r="7502" spans="4:5" s="68" customFormat="1" ht="14.25" hidden="1" x14ac:dyDescent="0.2">
      <c r="D7502" s="66"/>
      <c r="E7502" s="67"/>
    </row>
    <row r="7503" spans="4:5" s="68" customFormat="1" ht="14.25" hidden="1" x14ac:dyDescent="0.2">
      <c r="D7503" s="66"/>
      <c r="E7503" s="67"/>
    </row>
    <row r="7504" spans="4:5" s="68" customFormat="1" ht="14.25" hidden="1" x14ac:dyDescent="0.2">
      <c r="D7504" s="66"/>
      <c r="E7504" s="67"/>
    </row>
    <row r="7505" spans="4:5" s="68" customFormat="1" ht="14.25" hidden="1" x14ac:dyDescent="0.2">
      <c r="D7505" s="66"/>
      <c r="E7505" s="67"/>
    </row>
    <row r="7506" spans="4:5" s="68" customFormat="1" ht="14.25" hidden="1" x14ac:dyDescent="0.2">
      <c r="D7506" s="66"/>
      <c r="E7506" s="67"/>
    </row>
    <row r="7507" spans="4:5" s="68" customFormat="1" ht="14.25" hidden="1" x14ac:dyDescent="0.2">
      <c r="D7507" s="66"/>
      <c r="E7507" s="67"/>
    </row>
    <row r="7508" spans="4:5" s="68" customFormat="1" ht="14.25" hidden="1" x14ac:dyDescent="0.2">
      <c r="D7508" s="66"/>
      <c r="E7508" s="67"/>
    </row>
    <row r="7509" spans="4:5" s="68" customFormat="1" ht="14.25" hidden="1" x14ac:dyDescent="0.2">
      <c r="D7509" s="66"/>
      <c r="E7509" s="67"/>
    </row>
    <row r="7510" spans="4:5" s="68" customFormat="1" ht="14.25" hidden="1" x14ac:dyDescent="0.2">
      <c r="D7510" s="66"/>
      <c r="E7510" s="67"/>
    </row>
    <row r="7511" spans="4:5" s="68" customFormat="1" ht="14.25" hidden="1" x14ac:dyDescent="0.2">
      <c r="D7511" s="66"/>
      <c r="E7511" s="67"/>
    </row>
    <row r="7512" spans="4:5" s="68" customFormat="1" ht="14.25" hidden="1" x14ac:dyDescent="0.2">
      <c r="D7512" s="66"/>
      <c r="E7512" s="67"/>
    </row>
    <row r="7513" spans="4:5" s="68" customFormat="1" ht="14.25" hidden="1" x14ac:dyDescent="0.2">
      <c r="D7513" s="66"/>
      <c r="E7513" s="67"/>
    </row>
    <row r="7514" spans="4:5" s="68" customFormat="1" ht="14.25" hidden="1" x14ac:dyDescent="0.2">
      <c r="D7514" s="66"/>
      <c r="E7514" s="67"/>
    </row>
    <row r="7515" spans="4:5" s="68" customFormat="1" ht="14.25" hidden="1" x14ac:dyDescent="0.2">
      <c r="D7515" s="66"/>
      <c r="E7515" s="67"/>
    </row>
    <row r="7516" spans="4:5" s="68" customFormat="1" ht="14.25" hidden="1" x14ac:dyDescent="0.2">
      <c r="D7516" s="66"/>
      <c r="E7516" s="67"/>
    </row>
    <row r="7517" spans="4:5" s="68" customFormat="1" ht="14.25" hidden="1" x14ac:dyDescent="0.2">
      <c r="D7517" s="66"/>
      <c r="E7517" s="67"/>
    </row>
    <row r="7518" spans="4:5" s="68" customFormat="1" ht="14.25" hidden="1" x14ac:dyDescent="0.2">
      <c r="D7518" s="66"/>
      <c r="E7518" s="67"/>
    </row>
    <row r="7519" spans="4:5" s="68" customFormat="1" ht="14.25" hidden="1" x14ac:dyDescent="0.2">
      <c r="D7519" s="66"/>
      <c r="E7519" s="67"/>
    </row>
    <row r="7520" spans="4:5" s="68" customFormat="1" ht="14.25" hidden="1" x14ac:dyDescent="0.2">
      <c r="D7520" s="66"/>
      <c r="E7520" s="67"/>
    </row>
    <row r="7521" spans="4:5" s="68" customFormat="1" ht="14.25" hidden="1" x14ac:dyDescent="0.2">
      <c r="D7521" s="66"/>
      <c r="E7521" s="67"/>
    </row>
    <row r="7522" spans="4:5" s="68" customFormat="1" ht="14.25" hidden="1" x14ac:dyDescent="0.2">
      <c r="D7522" s="66"/>
      <c r="E7522" s="67"/>
    </row>
    <row r="7523" spans="4:5" s="68" customFormat="1" ht="14.25" hidden="1" x14ac:dyDescent="0.2">
      <c r="D7523" s="66"/>
      <c r="E7523" s="67"/>
    </row>
    <row r="7524" spans="4:5" s="68" customFormat="1" ht="14.25" hidden="1" x14ac:dyDescent="0.2">
      <c r="D7524" s="66"/>
      <c r="E7524" s="67"/>
    </row>
    <row r="7525" spans="4:5" s="68" customFormat="1" ht="14.25" hidden="1" x14ac:dyDescent="0.2">
      <c r="D7525" s="66"/>
      <c r="E7525" s="67"/>
    </row>
    <row r="7526" spans="4:5" s="68" customFormat="1" ht="14.25" hidden="1" x14ac:dyDescent="0.2">
      <c r="D7526" s="66"/>
      <c r="E7526" s="67"/>
    </row>
    <row r="7527" spans="4:5" s="68" customFormat="1" ht="14.25" hidden="1" x14ac:dyDescent="0.2">
      <c r="D7527" s="66"/>
      <c r="E7527" s="67"/>
    </row>
    <row r="7528" spans="4:5" s="68" customFormat="1" ht="14.25" hidden="1" x14ac:dyDescent="0.2">
      <c r="D7528" s="66"/>
      <c r="E7528" s="67"/>
    </row>
    <row r="7529" spans="4:5" s="68" customFormat="1" ht="14.25" hidden="1" x14ac:dyDescent="0.2">
      <c r="D7529" s="66"/>
      <c r="E7529" s="67"/>
    </row>
    <row r="7530" spans="4:5" s="68" customFormat="1" ht="14.25" hidden="1" x14ac:dyDescent="0.2">
      <c r="D7530" s="66"/>
      <c r="E7530" s="67"/>
    </row>
    <row r="7531" spans="4:5" s="68" customFormat="1" ht="14.25" hidden="1" x14ac:dyDescent="0.2">
      <c r="D7531" s="66"/>
      <c r="E7531" s="67"/>
    </row>
    <row r="7532" spans="4:5" s="68" customFormat="1" ht="14.25" hidden="1" x14ac:dyDescent="0.2">
      <c r="D7532" s="66"/>
      <c r="E7532" s="67"/>
    </row>
    <row r="7533" spans="4:5" s="68" customFormat="1" ht="14.25" hidden="1" x14ac:dyDescent="0.2">
      <c r="D7533" s="66"/>
      <c r="E7533" s="67"/>
    </row>
    <row r="7534" spans="4:5" s="68" customFormat="1" ht="14.25" hidden="1" x14ac:dyDescent="0.2">
      <c r="D7534" s="66"/>
      <c r="E7534" s="67"/>
    </row>
    <row r="7535" spans="4:5" s="68" customFormat="1" ht="14.25" hidden="1" x14ac:dyDescent="0.2">
      <c r="D7535" s="66"/>
      <c r="E7535" s="67"/>
    </row>
    <row r="7536" spans="4:5" s="68" customFormat="1" ht="14.25" hidden="1" x14ac:dyDescent="0.2">
      <c r="D7536" s="66"/>
      <c r="E7536" s="67"/>
    </row>
    <row r="7537" spans="4:5" s="68" customFormat="1" ht="14.25" hidden="1" x14ac:dyDescent="0.2">
      <c r="D7537" s="66"/>
      <c r="E7537" s="67"/>
    </row>
    <row r="7538" spans="4:5" s="68" customFormat="1" ht="14.25" hidden="1" x14ac:dyDescent="0.2">
      <c r="D7538" s="66"/>
      <c r="E7538" s="67"/>
    </row>
    <row r="7539" spans="4:5" s="68" customFormat="1" ht="14.25" hidden="1" x14ac:dyDescent="0.2">
      <c r="D7539" s="66"/>
      <c r="E7539" s="67"/>
    </row>
    <row r="7540" spans="4:5" s="68" customFormat="1" ht="14.25" hidden="1" x14ac:dyDescent="0.2">
      <c r="D7540" s="66"/>
      <c r="E7540" s="67"/>
    </row>
    <row r="7541" spans="4:5" s="68" customFormat="1" ht="14.25" hidden="1" x14ac:dyDescent="0.2">
      <c r="D7541" s="66"/>
      <c r="E7541" s="67"/>
    </row>
    <row r="7542" spans="4:5" s="68" customFormat="1" ht="14.25" hidden="1" x14ac:dyDescent="0.2">
      <c r="D7542" s="66"/>
      <c r="E7542" s="67"/>
    </row>
    <row r="7543" spans="4:5" s="68" customFormat="1" ht="14.25" hidden="1" x14ac:dyDescent="0.2">
      <c r="D7543" s="66"/>
      <c r="E7543" s="67"/>
    </row>
    <row r="7544" spans="4:5" s="68" customFormat="1" ht="14.25" hidden="1" x14ac:dyDescent="0.2">
      <c r="D7544" s="66"/>
      <c r="E7544" s="67"/>
    </row>
    <row r="7545" spans="4:5" s="68" customFormat="1" ht="14.25" hidden="1" x14ac:dyDescent="0.2">
      <c r="D7545" s="66"/>
      <c r="E7545" s="67"/>
    </row>
    <row r="7546" spans="4:5" s="68" customFormat="1" ht="14.25" hidden="1" x14ac:dyDescent="0.2">
      <c r="D7546" s="66"/>
      <c r="E7546" s="67"/>
    </row>
    <row r="7547" spans="4:5" s="68" customFormat="1" ht="14.25" hidden="1" x14ac:dyDescent="0.2">
      <c r="D7547" s="66"/>
      <c r="E7547" s="67"/>
    </row>
    <row r="7548" spans="4:5" s="68" customFormat="1" ht="14.25" hidden="1" x14ac:dyDescent="0.2">
      <c r="D7548" s="66"/>
      <c r="E7548" s="67"/>
    </row>
    <row r="7549" spans="4:5" s="68" customFormat="1" ht="14.25" hidden="1" x14ac:dyDescent="0.2">
      <c r="D7549" s="66"/>
      <c r="E7549" s="67"/>
    </row>
    <row r="7550" spans="4:5" s="68" customFormat="1" ht="14.25" hidden="1" x14ac:dyDescent="0.2">
      <c r="D7550" s="66"/>
      <c r="E7550" s="67"/>
    </row>
    <row r="7551" spans="4:5" s="68" customFormat="1" ht="14.25" hidden="1" x14ac:dyDescent="0.2">
      <c r="D7551" s="66"/>
      <c r="E7551" s="67"/>
    </row>
    <row r="7552" spans="4:5" s="68" customFormat="1" ht="14.25" hidden="1" x14ac:dyDescent="0.2">
      <c r="D7552" s="66"/>
      <c r="E7552" s="67"/>
    </row>
    <row r="7553" spans="4:5" s="68" customFormat="1" ht="14.25" hidden="1" x14ac:dyDescent="0.2">
      <c r="D7553" s="66"/>
      <c r="E7553" s="67"/>
    </row>
    <row r="7554" spans="4:5" s="68" customFormat="1" ht="14.25" hidden="1" x14ac:dyDescent="0.2">
      <c r="D7554" s="66"/>
      <c r="E7554" s="67"/>
    </row>
    <row r="7555" spans="4:5" s="68" customFormat="1" ht="14.25" hidden="1" x14ac:dyDescent="0.2">
      <c r="D7555" s="66"/>
      <c r="E7555" s="67"/>
    </row>
    <row r="7556" spans="4:5" s="68" customFormat="1" ht="14.25" hidden="1" x14ac:dyDescent="0.2">
      <c r="D7556" s="66"/>
      <c r="E7556" s="67"/>
    </row>
    <row r="7557" spans="4:5" s="68" customFormat="1" ht="14.25" hidden="1" x14ac:dyDescent="0.2">
      <c r="D7557" s="66"/>
      <c r="E7557" s="67"/>
    </row>
    <row r="7558" spans="4:5" s="68" customFormat="1" ht="14.25" hidden="1" x14ac:dyDescent="0.2">
      <c r="D7558" s="66"/>
      <c r="E7558" s="67"/>
    </row>
    <row r="7559" spans="4:5" s="68" customFormat="1" ht="14.25" hidden="1" x14ac:dyDescent="0.2">
      <c r="D7559" s="66"/>
      <c r="E7559" s="67"/>
    </row>
    <row r="7560" spans="4:5" s="68" customFormat="1" ht="14.25" hidden="1" x14ac:dyDescent="0.2">
      <c r="D7560" s="66"/>
      <c r="E7560" s="67"/>
    </row>
    <row r="7561" spans="4:5" s="68" customFormat="1" ht="14.25" hidden="1" x14ac:dyDescent="0.2">
      <c r="D7561" s="66"/>
      <c r="E7561" s="67"/>
    </row>
    <row r="7562" spans="4:5" s="68" customFormat="1" ht="14.25" hidden="1" x14ac:dyDescent="0.2">
      <c r="D7562" s="66"/>
      <c r="E7562" s="67"/>
    </row>
    <row r="7563" spans="4:5" s="68" customFormat="1" ht="14.25" hidden="1" x14ac:dyDescent="0.2">
      <c r="D7563" s="66"/>
      <c r="E7563" s="67"/>
    </row>
    <row r="7564" spans="4:5" s="68" customFormat="1" ht="14.25" hidden="1" x14ac:dyDescent="0.2">
      <c r="D7564" s="66"/>
      <c r="E7564" s="67"/>
    </row>
    <row r="7565" spans="4:5" s="68" customFormat="1" ht="14.25" hidden="1" x14ac:dyDescent="0.2">
      <c r="D7565" s="66"/>
      <c r="E7565" s="67"/>
    </row>
    <row r="7566" spans="4:5" s="68" customFormat="1" ht="14.25" hidden="1" x14ac:dyDescent="0.2">
      <c r="D7566" s="66"/>
      <c r="E7566" s="67"/>
    </row>
    <row r="7567" spans="4:5" s="68" customFormat="1" ht="14.25" hidden="1" x14ac:dyDescent="0.2">
      <c r="D7567" s="66"/>
      <c r="E7567" s="67"/>
    </row>
    <row r="7568" spans="4:5" s="68" customFormat="1" ht="14.25" hidden="1" x14ac:dyDescent="0.2">
      <c r="D7568" s="66"/>
      <c r="E7568" s="67"/>
    </row>
    <row r="7569" spans="4:5" s="68" customFormat="1" ht="14.25" hidden="1" x14ac:dyDescent="0.2">
      <c r="D7569" s="66"/>
      <c r="E7569" s="67"/>
    </row>
    <row r="7570" spans="4:5" s="68" customFormat="1" ht="14.25" hidden="1" x14ac:dyDescent="0.2">
      <c r="D7570" s="66"/>
      <c r="E7570" s="67"/>
    </row>
    <row r="7571" spans="4:5" s="68" customFormat="1" ht="14.25" hidden="1" x14ac:dyDescent="0.2">
      <c r="D7571" s="66"/>
      <c r="E7571" s="67"/>
    </row>
    <row r="7572" spans="4:5" s="68" customFormat="1" ht="14.25" hidden="1" x14ac:dyDescent="0.2">
      <c r="D7572" s="66"/>
      <c r="E7572" s="67"/>
    </row>
    <row r="7573" spans="4:5" s="68" customFormat="1" ht="14.25" hidden="1" x14ac:dyDescent="0.2">
      <c r="D7573" s="66"/>
      <c r="E7573" s="67"/>
    </row>
    <row r="7574" spans="4:5" s="68" customFormat="1" ht="14.25" hidden="1" x14ac:dyDescent="0.2">
      <c r="D7574" s="66"/>
      <c r="E7574" s="67"/>
    </row>
    <row r="7575" spans="4:5" s="68" customFormat="1" ht="14.25" hidden="1" x14ac:dyDescent="0.2">
      <c r="D7575" s="66"/>
      <c r="E7575" s="67"/>
    </row>
    <row r="7576" spans="4:5" s="68" customFormat="1" ht="14.25" hidden="1" x14ac:dyDescent="0.2">
      <c r="D7576" s="66"/>
      <c r="E7576" s="67"/>
    </row>
    <row r="7577" spans="4:5" s="68" customFormat="1" ht="14.25" hidden="1" x14ac:dyDescent="0.2">
      <c r="D7577" s="66"/>
      <c r="E7577" s="67"/>
    </row>
    <row r="7578" spans="4:5" s="68" customFormat="1" ht="14.25" hidden="1" x14ac:dyDescent="0.2">
      <c r="D7578" s="66"/>
      <c r="E7578" s="67"/>
    </row>
    <row r="7579" spans="4:5" s="68" customFormat="1" ht="14.25" hidden="1" x14ac:dyDescent="0.2">
      <c r="D7579" s="66"/>
      <c r="E7579" s="67"/>
    </row>
    <row r="7580" spans="4:5" s="68" customFormat="1" ht="14.25" hidden="1" x14ac:dyDescent="0.2">
      <c r="D7580" s="66"/>
      <c r="E7580" s="67"/>
    </row>
    <row r="7581" spans="4:5" s="68" customFormat="1" ht="14.25" hidden="1" x14ac:dyDescent="0.2">
      <c r="D7581" s="66"/>
      <c r="E7581" s="67"/>
    </row>
    <row r="7582" spans="4:5" s="68" customFormat="1" ht="14.25" hidden="1" x14ac:dyDescent="0.2">
      <c r="D7582" s="66"/>
      <c r="E7582" s="67"/>
    </row>
    <row r="7583" spans="4:5" s="68" customFormat="1" ht="14.25" hidden="1" x14ac:dyDescent="0.2">
      <c r="D7583" s="66"/>
      <c r="E7583" s="67"/>
    </row>
    <row r="7584" spans="4:5" s="68" customFormat="1" ht="14.25" hidden="1" x14ac:dyDescent="0.2">
      <c r="D7584" s="66"/>
      <c r="E7584" s="67"/>
    </row>
    <row r="7585" spans="4:5" s="68" customFormat="1" ht="14.25" hidden="1" x14ac:dyDescent="0.2">
      <c r="D7585" s="66"/>
      <c r="E7585" s="67"/>
    </row>
    <row r="7586" spans="4:5" s="68" customFormat="1" ht="14.25" hidden="1" x14ac:dyDescent="0.2">
      <c r="D7586" s="66"/>
      <c r="E7586" s="67"/>
    </row>
    <row r="7587" spans="4:5" s="68" customFormat="1" ht="14.25" hidden="1" x14ac:dyDescent="0.2">
      <c r="D7587" s="66"/>
      <c r="E7587" s="67"/>
    </row>
    <row r="7588" spans="4:5" s="68" customFormat="1" ht="14.25" hidden="1" x14ac:dyDescent="0.2">
      <c r="D7588" s="66"/>
      <c r="E7588" s="67"/>
    </row>
    <row r="7589" spans="4:5" s="68" customFormat="1" ht="14.25" hidden="1" x14ac:dyDescent="0.2">
      <c r="D7589" s="66"/>
      <c r="E7589" s="67"/>
    </row>
    <row r="7590" spans="4:5" s="68" customFormat="1" ht="14.25" hidden="1" x14ac:dyDescent="0.2">
      <c r="D7590" s="66"/>
      <c r="E7590" s="67"/>
    </row>
    <row r="7591" spans="4:5" s="68" customFormat="1" ht="14.25" hidden="1" x14ac:dyDescent="0.2">
      <c r="D7591" s="66"/>
      <c r="E7591" s="67"/>
    </row>
    <row r="7592" spans="4:5" s="68" customFormat="1" ht="14.25" hidden="1" x14ac:dyDescent="0.2">
      <c r="D7592" s="66"/>
      <c r="E7592" s="67"/>
    </row>
    <row r="7593" spans="4:5" s="68" customFormat="1" ht="14.25" hidden="1" x14ac:dyDescent="0.2">
      <c r="D7593" s="66"/>
      <c r="E7593" s="67"/>
    </row>
    <row r="7594" spans="4:5" s="68" customFormat="1" ht="14.25" hidden="1" x14ac:dyDescent="0.2">
      <c r="D7594" s="66"/>
      <c r="E7594" s="67"/>
    </row>
    <row r="7595" spans="4:5" s="68" customFormat="1" ht="14.25" hidden="1" x14ac:dyDescent="0.2">
      <c r="D7595" s="66"/>
      <c r="E7595" s="67"/>
    </row>
    <row r="7596" spans="4:5" s="68" customFormat="1" ht="14.25" hidden="1" x14ac:dyDescent="0.2">
      <c r="D7596" s="66"/>
      <c r="E7596" s="67"/>
    </row>
    <row r="7597" spans="4:5" s="68" customFormat="1" ht="14.25" hidden="1" x14ac:dyDescent="0.2">
      <c r="D7597" s="66"/>
      <c r="E7597" s="67"/>
    </row>
    <row r="7598" spans="4:5" s="68" customFormat="1" ht="14.25" hidden="1" x14ac:dyDescent="0.2">
      <c r="D7598" s="66"/>
      <c r="E7598" s="67"/>
    </row>
    <row r="7599" spans="4:5" s="68" customFormat="1" ht="14.25" hidden="1" x14ac:dyDescent="0.2">
      <c r="D7599" s="66"/>
      <c r="E7599" s="67"/>
    </row>
    <row r="7600" spans="4:5" s="68" customFormat="1" ht="14.25" hidden="1" x14ac:dyDescent="0.2">
      <c r="D7600" s="66"/>
      <c r="E7600" s="67"/>
    </row>
    <row r="7601" spans="4:5" s="68" customFormat="1" ht="14.25" hidden="1" x14ac:dyDescent="0.2">
      <c r="D7601" s="66"/>
      <c r="E7601" s="67"/>
    </row>
    <row r="7602" spans="4:5" s="68" customFormat="1" ht="14.25" hidden="1" x14ac:dyDescent="0.2">
      <c r="D7602" s="66"/>
      <c r="E7602" s="67"/>
    </row>
    <row r="7603" spans="4:5" s="68" customFormat="1" ht="14.25" hidden="1" x14ac:dyDescent="0.2">
      <c r="D7603" s="66"/>
      <c r="E7603" s="67"/>
    </row>
    <row r="7604" spans="4:5" s="68" customFormat="1" ht="14.25" hidden="1" x14ac:dyDescent="0.2">
      <c r="D7604" s="66"/>
      <c r="E7604" s="67"/>
    </row>
    <row r="7605" spans="4:5" s="68" customFormat="1" ht="14.25" hidden="1" x14ac:dyDescent="0.2">
      <c r="D7605" s="66"/>
      <c r="E7605" s="67"/>
    </row>
    <row r="7606" spans="4:5" s="68" customFormat="1" ht="14.25" hidden="1" x14ac:dyDescent="0.2">
      <c r="D7606" s="66"/>
      <c r="E7606" s="67"/>
    </row>
    <row r="7607" spans="4:5" s="68" customFormat="1" ht="14.25" hidden="1" x14ac:dyDescent="0.2">
      <c r="D7607" s="66"/>
      <c r="E7607" s="67"/>
    </row>
    <row r="7608" spans="4:5" s="68" customFormat="1" ht="14.25" hidden="1" x14ac:dyDescent="0.2">
      <c r="D7608" s="66"/>
      <c r="E7608" s="67"/>
    </row>
    <row r="7609" spans="4:5" s="68" customFormat="1" ht="14.25" hidden="1" x14ac:dyDescent="0.2">
      <c r="D7609" s="66"/>
      <c r="E7609" s="67"/>
    </row>
    <row r="7610" spans="4:5" s="68" customFormat="1" ht="14.25" hidden="1" x14ac:dyDescent="0.2">
      <c r="D7610" s="66"/>
      <c r="E7610" s="67"/>
    </row>
    <row r="7611" spans="4:5" s="68" customFormat="1" ht="14.25" hidden="1" x14ac:dyDescent="0.2">
      <c r="D7611" s="66"/>
      <c r="E7611" s="67"/>
    </row>
    <row r="7612" spans="4:5" s="68" customFormat="1" ht="14.25" hidden="1" x14ac:dyDescent="0.2">
      <c r="D7612" s="66"/>
      <c r="E7612" s="67"/>
    </row>
    <row r="7613" spans="4:5" s="68" customFormat="1" ht="14.25" hidden="1" x14ac:dyDescent="0.2">
      <c r="D7613" s="66"/>
      <c r="E7613" s="67"/>
    </row>
    <row r="7614" spans="4:5" s="68" customFormat="1" ht="14.25" hidden="1" x14ac:dyDescent="0.2">
      <c r="D7614" s="66"/>
      <c r="E7614" s="67"/>
    </row>
    <row r="7615" spans="4:5" s="68" customFormat="1" ht="14.25" hidden="1" x14ac:dyDescent="0.2">
      <c r="D7615" s="66"/>
      <c r="E7615" s="67"/>
    </row>
    <row r="7616" spans="4:5" s="68" customFormat="1" ht="14.25" hidden="1" x14ac:dyDescent="0.2">
      <c r="D7616" s="66"/>
      <c r="E7616" s="67"/>
    </row>
    <row r="7617" spans="4:5" s="68" customFormat="1" ht="14.25" hidden="1" x14ac:dyDescent="0.2">
      <c r="D7617" s="66"/>
      <c r="E7617" s="67"/>
    </row>
    <row r="7618" spans="4:5" s="68" customFormat="1" ht="14.25" hidden="1" x14ac:dyDescent="0.2">
      <c r="D7618" s="66"/>
      <c r="E7618" s="67"/>
    </row>
    <row r="7619" spans="4:5" s="68" customFormat="1" ht="14.25" hidden="1" x14ac:dyDescent="0.2">
      <c r="D7619" s="66"/>
      <c r="E7619" s="67"/>
    </row>
    <row r="7620" spans="4:5" s="68" customFormat="1" ht="14.25" hidden="1" x14ac:dyDescent="0.2">
      <c r="D7620" s="66"/>
      <c r="E7620" s="67"/>
    </row>
    <row r="7621" spans="4:5" s="68" customFormat="1" ht="14.25" hidden="1" x14ac:dyDescent="0.2">
      <c r="D7621" s="66"/>
      <c r="E7621" s="67"/>
    </row>
    <row r="7622" spans="4:5" s="68" customFormat="1" ht="14.25" hidden="1" x14ac:dyDescent="0.2">
      <c r="D7622" s="66"/>
      <c r="E7622" s="67"/>
    </row>
    <row r="7623" spans="4:5" s="68" customFormat="1" ht="14.25" hidden="1" x14ac:dyDescent="0.2">
      <c r="D7623" s="66"/>
      <c r="E7623" s="67"/>
    </row>
    <row r="7624" spans="4:5" s="68" customFormat="1" ht="14.25" hidden="1" x14ac:dyDescent="0.2">
      <c r="D7624" s="66"/>
      <c r="E7624" s="67"/>
    </row>
    <row r="7625" spans="4:5" s="68" customFormat="1" ht="14.25" hidden="1" x14ac:dyDescent="0.2">
      <c r="D7625" s="66"/>
      <c r="E7625" s="67"/>
    </row>
    <row r="7626" spans="4:5" s="68" customFormat="1" ht="14.25" hidden="1" x14ac:dyDescent="0.2">
      <c r="D7626" s="66"/>
      <c r="E7626" s="67"/>
    </row>
    <row r="7627" spans="4:5" s="68" customFormat="1" ht="14.25" hidden="1" x14ac:dyDescent="0.2">
      <c r="D7627" s="66"/>
      <c r="E7627" s="67"/>
    </row>
    <row r="7628" spans="4:5" s="68" customFormat="1" ht="14.25" hidden="1" x14ac:dyDescent="0.2">
      <c r="D7628" s="66"/>
      <c r="E7628" s="67"/>
    </row>
    <row r="7629" spans="4:5" s="68" customFormat="1" ht="14.25" hidden="1" x14ac:dyDescent="0.2">
      <c r="D7629" s="66"/>
      <c r="E7629" s="67"/>
    </row>
    <row r="7630" spans="4:5" s="68" customFormat="1" ht="14.25" hidden="1" x14ac:dyDescent="0.2">
      <c r="D7630" s="66"/>
      <c r="E7630" s="67"/>
    </row>
    <row r="7631" spans="4:5" s="68" customFormat="1" ht="14.25" hidden="1" x14ac:dyDescent="0.2">
      <c r="D7631" s="66"/>
      <c r="E7631" s="67"/>
    </row>
    <row r="7632" spans="4:5" s="68" customFormat="1" ht="14.25" hidden="1" x14ac:dyDescent="0.2">
      <c r="D7632" s="66"/>
      <c r="E7632" s="67"/>
    </row>
    <row r="7633" spans="4:5" s="68" customFormat="1" ht="14.25" hidden="1" x14ac:dyDescent="0.2">
      <c r="D7633" s="66"/>
      <c r="E7633" s="67"/>
    </row>
    <row r="7634" spans="4:5" s="68" customFormat="1" ht="14.25" hidden="1" x14ac:dyDescent="0.2">
      <c r="D7634" s="66"/>
      <c r="E7634" s="67"/>
    </row>
    <row r="7635" spans="4:5" s="68" customFormat="1" ht="14.25" hidden="1" x14ac:dyDescent="0.2">
      <c r="D7635" s="66"/>
      <c r="E7635" s="67"/>
    </row>
    <row r="7636" spans="4:5" s="68" customFormat="1" ht="14.25" hidden="1" x14ac:dyDescent="0.2">
      <c r="D7636" s="66"/>
      <c r="E7636" s="67"/>
    </row>
    <row r="7637" spans="4:5" s="68" customFormat="1" ht="14.25" hidden="1" x14ac:dyDescent="0.2">
      <c r="D7637" s="66"/>
      <c r="E7637" s="67"/>
    </row>
    <row r="7638" spans="4:5" s="68" customFormat="1" ht="14.25" hidden="1" x14ac:dyDescent="0.2">
      <c r="D7638" s="66"/>
      <c r="E7638" s="67"/>
    </row>
    <row r="7639" spans="4:5" s="68" customFormat="1" ht="14.25" hidden="1" x14ac:dyDescent="0.2">
      <c r="D7639" s="66"/>
      <c r="E7639" s="67"/>
    </row>
    <row r="7640" spans="4:5" s="68" customFormat="1" ht="14.25" hidden="1" x14ac:dyDescent="0.2">
      <c r="D7640" s="66"/>
      <c r="E7640" s="67"/>
    </row>
    <row r="7641" spans="4:5" s="68" customFormat="1" ht="14.25" hidden="1" x14ac:dyDescent="0.2">
      <c r="D7641" s="66"/>
      <c r="E7641" s="67"/>
    </row>
    <row r="7642" spans="4:5" s="68" customFormat="1" ht="14.25" hidden="1" x14ac:dyDescent="0.2">
      <c r="D7642" s="66"/>
      <c r="E7642" s="67"/>
    </row>
    <row r="7643" spans="4:5" s="68" customFormat="1" ht="14.25" hidden="1" x14ac:dyDescent="0.2">
      <c r="D7643" s="66"/>
      <c r="E7643" s="67"/>
    </row>
    <row r="7644" spans="4:5" s="68" customFormat="1" ht="14.25" hidden="1" x14ac:dyDescent="0.2">
      <c r="D7644" s="66"/>
      <c r="E7644" s="67"/>
    </row>
    <row r="7645" spans="4:5" s="68" customFormat="1" ht="14.25" hidden="1" x14ac:dyDescent="0.2">
      <c r="D7645" s="66"/>
      <c r="E7645" s="67"/>
    </row>
    <row r="7646" spans="4:5" s="68" customFormat="1" ht="14.25" hidden="1" x14ac:dyDescent="0.2">
      <c r="D7646" s="66"/>
      <c r="E7646" s="67"/>
    </row>
    <row r="7647" spans="4:5" s="68" customFormat="1" ht="14.25" hidden="1" x14ac:dyDescent="0.2">
      <c r="D7647" s="66"/>
      <c r="E7647" s="67"/>
    </row>
    <row r="7648" spans="4:5" s="68" customFormat="1" ht="14.25" hidden="1" x14ac:dyDescent="0.2">
      <c r="D7648" s="66"/>
      <c r="E7648" s="67"/>
    </row>
    <row r="7649" spans="4:5" s="68" customFormat="1" ht="14.25" hidden="1" x14ac:dyDescent="0.2">
      <c r="D7649" s="66"/>
      <c r="E7649" s="67"/>
    </row>
    <row r="7650" spans="4:5" s="68" customFormat="1" ht="14.25" hidden="1" x14ac:dyDescent="0.2">
      <c r="D7650" s="66"/>
      <c r="E7650" s="67"/>
    </row>
    <row r="7651" spans="4:5" s="68" customFormat="1" ht="14.25" hidden="1" x14ac:dyDescent="0.2">
      <c r="D7651" s="66"/>
      <c r="E7651" s="67"/>
    </row>
    <row r="7652" spans="4:5" s="68" customFormat="1" ht="14.25" hidden="1" x14ac:dyDescent="0.2">
      <c r="D7652" s="66"/>
      <c r="E7652" s="67"/>
    </row>
    <row r="7653" spans="4:5" s="68" customFormat="1" ht="14.25" hidden="1" x14ac:dyDescent="0.2">
      <c r="D7653" s="66"/>
      <c r="E7653" s="67"/>
    </row>
    <row r="7654" spans="4:5" s="68" customFormat="1" ht="14.25" hidden="1" x14ac:dyDescent="0.2">
      <c r="D7654" s="66"/>
      <c r="E7654" s="67"/>
    </row>
    <row r="7655" spans="4:5" s="68" customFormat="1" ht="14.25" hidden="1" x14ac:dyDescent="0.2">
      <c r="D7655" s="66"/>
      <c r="E7655" s="67"/>
    </row>
    <row r="7656" spans="4:5" s="68" customFormat="1" ht="14.25" hidden="1" x14ac:dyDescent="0.2">
      <c r="D7656" s="66"/>
      <c r="E7656" s="67"/>
    </row>
    <row r="7657" spans="4:5" s="68" customFormat="1" ht="14.25" hidden="1" x14ac:dyDescent="0.2">
      <c r="D7657" s="66"/>
      <c r="E7657" s="67"/>
    </row>
    <row r="7658" spans="4:5" s="68" customFormat="1" ht="14.25" hidden="1" x14ac:dyDescent="0.2">
      <c r="D7658" s="66"/>
      <c r="E7658" s="67"/>
    </row>
    <row r="7659" spans="4:5" s="68" customFormat="1" ht="14.25" hidden="1" x14ac:dyDescent="0.2">
      <c r="D7659" s="66"/>
      <c r="E7659" s="67"/>
    </row>
    <row r="7660" spans="4:5" s="68" customFormat="1" ht="14.25" hidden="1" x14ac:dyDescent="0.2">
      <c r="D7660" s="66"/>
      <c r="E7660" s="67"/>
    </row>
    <row r="7661" spans="4:5" s="68" customFormat="1" ht="14.25" hidden="1" x14ac:dyDescent="0.2">
      <c r="D7661" s="66"/>
      <c r="E7661" s="67"/>
    </row>
    <row r="7662" spans="4:5" s="68" customFormat="1" ht="14.25" hidden="1" x14ac:dyDescent="0.2">
      <c r="D7662" s="66"/>
      <c r="E7662" s="67"/>
    </row>
    <row r="7663" spans="4:5" s="68" customFormat="1" ht="14.25" hidden="1" x14ac:dyDescent="0.2">
      <c r="D7663" s="66"/>
      <c r="E7663" s="67"/>
    </row>
    <row r="7664" spans="4:5" s="68" customFormat="1" ht="14.25" hidden="1" x14ac:dyDescent="0.2">
      <c r="D7664" s="66"/>
      <c r="E7664" s="67"/>
    </row>
    <row r="7665" spans="4:5" s="68" customFormat="1" ht="14.25" hidden="1" x14ac:dyDescent="0.2">
      <c r="D7665" s="66"/>
      <c r="E7665" s="67"/>
    </row>
    <row r="7666" spans="4:5" s="68" customFormat="1" ht="14.25" hidden="1" x14ac:dyDescent="0.2">
      <c r="D7666" s="66"/>
      <c r="E7666" s="67"/>
    </row>
    <row r="7667" spans="4:5" s="68" customFormat="1" ht="14.25" hidden="1" x14ac:dyDescent="0.2">
      <c r="D7667" s="66"/>
      <c r="E7667" s="67"/>
    </row>
    <row r="7668" spans="4:5" s="68" customFormat="1" ht="14.25" hidden="1" x14ac:dyDescent="0.2">
      <c r="D7668" s="66"/>
      <c r="E7668" s="67"/>
    </row>
    <row r="7669" spans="4:5" s="68" customFormat="1" ht="14.25" hidden="1" x14ac:dyDescent="0.2">
      <c r="D7669" s="66"/>
      <c r="E7669" s="67"/>
    </row>
    <row r="7670" spans="4:5" s="68" customFormat="1" ht="14.25" hidden="1" x14ac:dyDescent="0.2">
      <c r="D7670" s="66"/>
      <c r="E7670" s="67"/>
    </row>
    <row r="7671" spans="4:5" s="68" customFormat="1" ht="14.25" hidden="1" x14ac:dyDescent="0.2">
      <c r="D7671" s="66"/>
      <c r="E7671" s="67"/>
    </row>
    <row r="7672" spans="4:5" s="68" customFormat="1" ht="14.25" hidden="1" x14ac:dyDescent="0.2">
      <c r="D7672" s="66"/>
      <c r="E7672" s="67"/>
    </row>
    <row r="7673" spans="4:5" s="68" customFormat="1" ht="14.25" hidden="1" x14ac:dyDescent="0.2">
      <c r="D7673" s="66"/>
      <c r="E7673" s="67"/>
    </row>
    <row r="7674" spans="4:5" s="68" customFormat="1" ht="14.25" hidden="1" x14ac:dyDescent="0.2">
      <c r="D7674" s="66"/>
      <c r="E7674" s="67"/>
    </row>
    <row r="7675" spans="4:5" s="68" customFormat="1" ht="14.25" hidden="1" x14ac:dyDescent="0.2">
      <c r="D7675" s="66"/>
      <c r="E7675" s="67"/>
    </row>
    <row r="7676" spans="4:5" s="68" customFormat="1" ht="14.25" hidden="1" x14ac:dyDescent="0.2">
      <c r="D7676" s="66"/>
      <c r="E7676" s="67"/>
    </row>
    <row r="7677" spans="4:5" s="68" customFormat="1" ht="14.25" hidden="1" x14ac:dyDescent="0.2">
      <c r="D7677" s="66"/>
      <c r="E7677" s="67"/>
    </row>
    <row r="7678" spans="4:5" s="68" customFormat="1" ht="14.25" hidden="1" x14ac:dyDescent="0.2">
      <c r="D7678" s="66"/>
      <c r="E7678" s="67"/>
    </row>
    <row r="7679" spans="4:5" s="68" customFormat="1" ht="14.25" hidden="1" x14ac:dyDescent="0.2">
      <c r="D7679" s="66"/>
      <c r="E7679" s="67"/>
    </row>
    <row r="7680" spans="4:5" s="68" customFormat="1" ht="14.25" hidden="1" x14ac:dyDescent="0.2">
      <c r="D7680" s="66"/>
      <c r="E7680" s="67"/>
    </row>
    <row r="7681" spans="4:5" s="68" customFormat="1" ht="14.25" hidden="1" x14ac:dyDescent="0.2">
      <c r="D7681" s="66"/>
      <c r="E7681" s="67"/>
    </row>
    <row r="7682" spans="4:5" s="68" customFormat="1" ht="14.25" hidden="1" x14ac:dyDescent="0.2">
      <c r="D7682" s="66"/>
      <c r="E7682" s="67"/>
    </row>
    <row r="7683" spans="4:5" s="68" customFormat="1" ht="14.25" hidden="1" x14ac:dyDescent="0.2">
      <c r="D7683" s="66"/>
      <c r="E7683" s="67"/>
    </row>
    <row r="7684" spans="4:5" s="68" customFormat="1" ht="14.25" hidden="1" x14ac:dyDescent="0.2">
      <c r="D7684" s="66"/>
      <c r="E7684" s="67"/>
    </row>
    <row r="7685" spans="4:5" s="68" customFormat="1" ht="14.25" hidden="1" x14ac:dyDescent="0.2">
      <c r="D7685" s="66"/>
      <c r="E7685" s="67"/>
    </row>
    <row r="7686" spans="4:5" s="68" customFormat="1" ht="14.25" hidden="1" x14ac:dyDescent="0.2">
      <c r="D7686" s="66"/>
      <c r="E7686" s="67"/>
    </row>
    <row r="7687" spans="4:5" s="68" customFormat="1" ht="14.25" hidden="1" x14ac:dyDescent="0.2">
      <c r="D7687" s="66"/>
      <c r="E7687" s="67"/>
    </row>
    <row r="7688" spans="4:5" s="68" customFormat="1" ht="14.25" hidden="1" x14ac:dyDescent="0.2">
      <c r="D7688" s="66"/>
      <c r="E7688" s="67"/>
    </row>
    <row r="7689" spans="4:5" s="68" customFormat="1" ht="14.25" hidden="1" x14ac:dyDescent="0.2">
      <c r="D7689" s="66"/>
      <c r="E7689" s="67"/>
    </row>
    <row r="7690" spans="4:5" s="68" customFormat="1" ht="14.25" hidden="1" x14ac:dyDescent="0.2">
      <c r="D7690" s="66"/>
      <c r="E7690" s="67"/>
    </row>
    <row r="7691" spans="4:5" s="68" customFormat="1" ht="14.25" hidden="1" x14ac:dyDescent="0.2">
      <c r="D7691" s="66"/>
      <c r="E7691" s="67"/>
    </row>
    <row r="7692" spans="4:5" s="68" customFormat="1" ht="14.25" hidden="1" x14ac:dyDescent="0.2">
      <c r="D7692" s="66"/>
      <c r="E7692" s="67"/>
    </row>
    <row r="7693" spans="4:5" s="68" customFormat="1" ht="14.25" hidden="1" x14ac:dyDescent="0.2">
      <c r="D7693" s="66"/>
      <c r="E7693" s="67"/>
    </row>
    <row r="7694" spans="4:5" s="68" customFormat="1" ht="14.25" hidden="1" x14ac:dyDescent="0.2">
      <c r="D7694" s="66"/>
      <c r="E7694" s="67"/>
    </row>
    <row r="7695" spans="4:5" s="68" customFormat="1" ht="14.25" hidden="1" x14ac:dyDescent="0.2">
      <c r="D7695" s="66"/>
      <c r="E7695" s="67"/>
    </row>
    <row r="7696" spans="4:5" s="68" customFormat="1" ht="14.25" hidden="1" x14ac:dyDescent="0.2">
      <c r="D7696" s="66"/>
      <c r="E7696" s="67"/>
    </row>
    <row r="7697" spans="4:5" s="68" customFormat="1" ht="14.25" hidden="1" x14ac:dyDescent="0.2">
      <c r="D7697" s="66"/>
      <c r="E7697" s="67"/>
    </row>
    <row r="7698" spans="4:5" s="68" customFormat="1" ht="14.25" hidden="1" x14ac:dyDescent="0.2">
      <c r="D7698" s="66"/>
      <c r="E7698" s="67"/>
    </row>
    <row r="7699" spans="4:5" s="68" customFormat="1" ht="14.25" hidden="1" x14ac:dyDescent="0.2">
      <c r="D7699" s="66"/>
      <c r="E7699" s="67"/>
    </row>
    <row r="7700" spans="4:5" s="68" customFormat="1" ht="14.25" hidden="1" x14ac:dyDescent="0.2">
      <c r="D7700" s="66"/>
      <c r="E7700" s="67"/>
    </row>
    <row r="7701" spans="4:5" s="68" customFormat="1" ht="14.25" hidden="1" x14ac:dyDescent="0.2">
      <c r="D7701" s="66"/>
      <c r="E7701" s="67"/>
    </row>
    <row r="7702" spans="4:5" s="68" customFormat="1" ht="14.25" hidden="1" x14ac:dyDescent="0.2">
      <c r="D7702" s="66"/>
      <c r="E7702" s="67"/>
    </row>
    <row r="7703" spans="4:5" s="68" customFormat="1" ht="14.25" hidden="1" x14ac:dyDescent="0.2">
      <c r="D7703" s="66"/>
      <c r="E7703" s="67"/>
    </row>
    <row r="7704" spans="4:5" s="68" customFormat="1" ht="14.25" hidden="1" x14ac:dyDescent="0.2">
      <c r="D7704" s="66"/>
      <c r="E7704" s="67"/>
    </row>
    <row r="7705" spans="4:5" s="68" customFormat="1" ht="14.25" hidden="1" x14ac:dyDescent="0.2">
      <c r="D7705" s="66"/>
      <c r="E7705" s="67"/>
    </row>
    <row r="7706" spans="4:5" s="68" customFormat="1" ht="14.25" hidden="1" x14ac:dyDescent="0.2">
      <c r="D7706" s="66"/>
      <c r="E7706" s="67"/>
    </row>
    <row r="7707" spans="4:5" s="68" customFormat="1" ht="14.25" hidden="1" x14ac:dyDescent="0.2">
      <c r="D7707" s="66"/>
      <c r="E7707" s="67"/>
    </row>
    <row r="7708" spans="4:5" s="68" customFormat="1" ht="14.25" hidden="1" x14ac:dyDescent="0.2">
      <c r="D7708" s="66"/>
      <c r="E7708" s="67"/>
    </row>
    <row r="7709" spans="4:5" s="68" customFormat="1" ht="14.25" hidden="1" x14ac:dyDescent="0.2">
      <c r="D7709" s="66"/>
      <c r="E7709" s="67"/>
    </row>
    <row r="7710" spans="4:5" s="68" customFormat="1" ht="14.25" hidden="1" x14ac:dyDescent="0.2">
      <c r="D7710" s="66"/>
      <c r="E7710" s="67"/>
    </row>
    <row r="7711" spans="4:5" s="68" customFormat="1" ht="14.25" hidden="1" x14ac:dyDescent="0.2">
      <c r="D7711" s="66"/>
      <c r="E7711" s="67"/>
    </row>
    <row r="7712" spans="4:5" s="68" customFormat="1" ht="14.25" hidden="1" x14ac:dyDescent="0.2">
      <c r="D7712" s="66"/>
      <c r="E7712" s="67"/>
    </row>
    <row r="7713" spans="4:5" s="68" customFormat="1" ht="14.25" hidden="1" x14ac:dyDescent="0.2">
      <c r="D7713" s="66"/>
      <c r="E7713" s="67"/>
    </row>
    <row r="7714" spans="4:5" s="68" customFormat="1" ht="14.25" hidden="1" x14ac:dyDescent="0.2">
      <c r="D7714" s="66"/>
      <c r="E7714" s="67"/>
    </row>
    <row r="7715" spans="4:5" s="68" customFormat="1" ht="14.25" hidden="1" x14ac:dyDescent="0.2">
      <c r="D7715" s="66"/>
      <c r="E7715" s="67"/>
    </row>
    <row r="7716" spans="4:5" s="68" customFormat="1" ht="14.25" hidden="1" x14ac:dyDescent="0.2">
      <c r="D7716" s="66"/>
      <c r="E7716" s="67"/>
    </row>
    <row r="7717" spans="4:5" s="68" customFormat="1" ht="14.25" hidden="1" x14ac:dyDescent="0.2">
      <c r="D7717" s="66"/>
      <c r="E7717" s="67"/>
    </row>
    <row r="7718" spans="4:5" s="68" customFormat="1" ht="14.25" hidden="1" x14ac:dyDescent="0.2">
      <c r="D7718" s="66"/>
      <c r="E7718" s="67"/>
    </row>
    <row r="7719" spans="4:5" s="68" customFormat="1" ht="14.25" hidden="1" x14ac:dyDescent="0.2">
      <c r="D7719" s="66"/>
      <c r="E7719" s="67"/>
    </row>
    <row r="7720" spans="4:5" s="68" customFormat="1" ht="14.25" hidden="1" x14ac:dyDescent="0.2">
      <c r="D7720" s="66"/>
      <c r="E7720" s="67"/>
    </row>
    <row r="7721" spans="4:5" s="68" customFormat="1" ht="14.25" hidden="1" x14ac:dyDescent="0.2">
      <c r="D7721" s="66"/>
      <c r="E7721" s="67"/>
    </row>
    <row r="7722" spans="4:5" s="68" customFormat="1" ht="14.25" hidden="1" x14ac:dyDescent="0.2">
      <c r="D7722" s="66"/>
      <c r="E7722" s="67"/>
    </row>
    <row r="7723" spans="4:5" s="68" customFormat="1" ht="14.25" hidden="1" x14ac:dyDescent="0.2">
      <c r="D7723" s="66"/>
      <c r="E7723" s="67"/>
    </row>
    <row r="7724" spans="4:5" s="68" customFormat="1" ht="14.25" hidden="1" x14ac:dyDescent="0.2">
      <c r="D7724" s="66"/>
      <c r="E7724" s="67"/>
    </row>
    <row r="7725" spans="4:5" s="68" customFormat="1" ht="14.25" hidden="1" x14ac:dyDescent="0.2">
      <c r="D7725" s="66"/>
      <c r="E7725" s="67"/>
    </row>
    <row r="7726" spans="4:5" s="68" customFormat="1" ht="14.25" hidden="1" x14ac:dyDescent="0.2">
      <c r="D7726" s="66"/>
      <c r="E7726" s="67"/>
    </row>
    <row r="7727" spans="4:5" s="68" customFormat="1" ht="14.25" hidden="1" x14ac:dyDescent="0.2">
      <c r="D7727" s="66"/>
      <c r="E7727" s="67"/>
    </row>
    <row r="7728" spans="4:5" s="68" customFormat="1" ht="14.25" hidden="1" x14ac:dyDescent="0.2">
      <c r="D7728" s="66"/>
      <c r="E7728" s="67"/>
    </row>
    <row r="7729" spans="4:5" s="68" customFormat="1" ht="14.25" hidden="1" x14ac:dyDescent="0.2">
      <c r="D7729" s="66"/>
      <c r="E7729" s="67"/>
    </row>
    <row r="7730" spans="4:5" s="68" customFormat="1" ht="14.25" hidden="1" x14ac:dyDescent="0.2">
      <c r="D7730" s="66"/>
      <c r="E7730" s="67"/>
    </row>
    <row r="7731" spans="4:5" s="68" customFormat="1" ht="14.25" hidden="1" x14ac:dyDescent="0.2">
      <c r="D7731" s="66"/>
      <c r="E7731" s="67"/>
    </row>
    <row r="7732" spans="4:5" s="68" customFormat="1" ht="14.25" hidden="1" x14ac:dyDescent="0.2">
      <c r="D7732" s="66"/>
      <c r="E7732" s="67"/>
    </row>
    <row r="7733" spans="4:5" s="68" customFormat="1" ht="14.25" hidden="1" x14ac:dyDescent="0.2">
      <c r="D7733" s="66"/>
      <c r="E7733" s="67"/>
    </row>
    <row r="7734" spans="4:5" s="68" customFormat="1" ht="14.25" hidden="1" x14ac:dyDescent="0.2">
      <c r="D7734" s="66"/>
      <c r="E7734" s="67"/>
    </row>
    <row r="7735" spans="4:5" s="68" customFormat="1" ht="14.25" hidden="1" x14ac:dyDescent="0.2">
      <c r="D7735" s="66"/>
      <c r="E7735" s="67"/>
    </row>
    <row r="7736" spans="4:5" s="68" customFormat="1" ht="14.25" hidden="1" x14ac:dyDescent="0.2">
      <c r="D7736" s="66"/>
      <c r="E7736" s="67"/>
    </row>
    <row r="7737" spans="4:5" s="68" customFormat="1" ht="14.25" hidden="1" x14ac:dyDescent="0.2">
      <c r="D7737" s="66"/>
      <c r="E7737" s="67"/>
    </row>
    <row r="7738" spans="4:5" s="68" customFormat="1" ht="14.25" hidden="1" x14ac:dyDescent="0.2">
      <c r="D7738" s="66"/>
      <c r="E7738" s="67"/>
    </row>
    <row r="7739" spans="4:5" s="68" customFormat="1" ht="14.25" hidden="1" x14ac:dyDescent="0.2">
      <c r="D7739" s="66"/>
      <c r="E7739" s="67"/>
    </row>
    <row r="7740" spans="4:5" s="68" customFormat="1" ht="14.25" hidden="1" x14ac:dyDescent="0.2">
      <c r="D7740" s="66"/>
      <c r="E7740" s="67"/>
    </row>
    <row r="7741" spans="4:5" s="68" customFormat="1" ht="14.25" hidden="1" x14ac:dyDescent="0.2">
      <c r="D7741" s="66"/>
      <c r="E7741" s="67"/>
    </row>
    <row r="7742" spans="4:5" s="68" customFormat="1" ht="14.25" hidden="1" x14ac:dyDescent="0.2">
      <c r="D7742" s="66"/>
      <c r="E7742" s="67"/>
    </row>
    <row r="7743" spans="4:5" s="68" customFormat="1" ht="14.25" hidden="1" x14ac:dyDescent="0.2">
      <c r="D7743" s="66"/>
      <c r="E7743" s="67"/>
    </row>
    <row r="7744" spans="4:5" s="68" customFormat="1" ht="14.25" hidden="1" x14ac:dyDescent="0.2">
      <c r="D7744" s="66"/>
      <c r="E7744" s="67"/>
    </row>
    <row r="7745" spans="4:5" s="68" customFormat="1" ht="14.25" hidden="1" x14ac:dyDescent="0.2">
      <c r="D7745" s="66"/>
      <c r="E7745" s="67"/>
    </row>
    <row r="7746" spans="4:5" s="68" customFormat="1" ht="14.25" hidden="1" x14ac:dyDescent="0.2">
      <c r="D7746" s="66"/>
      <c r="E7746" s="67"/>
    </row>
    <row r="7747" spans="4:5" s="68" customFormat="1" ht="14.25" hidden="1" x14ac:dyDescent="0.2">
      <c r="D7747" s="66"/>
      <c r="E7747" s="67"/>
    </row>
    <row r="7748" spans="4:5" s="68" customFormat="1" ht="14.25" hidden="1" x14ac:dyDescent="0.2">
      <c r="D7748" s="66"/>
      <c r="E7748" s="67"/>
    </row>
    <row r="7749" spans="4:5" s="68" customFormat="1" ht="14.25" hidden="1" x14ac:dyDescent="0.2">
      <c r="D7749" s="66"/>
      <c r="E7749" s="67"/>
    </row>
    <row r="7750" spans="4:5" s="68" customFormat="1" ht="14.25" hidden="1" x14ac:dyDescent="0.2">
      <c r="D7750" s="66"/>
      <c r="E7750" s="67"/>
    </row>
    <row r="7751" spans="4:5" s="68" customFormat="1" ht="14.25" hidden="1" x14ac:dyDescent="0.2">
      <c r="D7751" s="66"/>
      <c r="E7751" s="67"/>
    </row>
    <row r="7752" spans="4:5" s="68" customFormat="1" ht="14.25" hidden="1" x14ac:dyDescent="0.2">
      <c r="D7752" s="66"/>
      <c r="E7752" s="67"/>
    </row>
    <row r="7753" spans="4:5" s="68" customFormat="1" ht="14.25" hidden="1" x14ac:dyDescent="0.2">
      <c r="D7753" s="66"/>
      <c r="E7753" s="67"/>
    </row>
    <row r="7754" spans="4:5" s="68" customFormat="1" ht="14.25" hidden="1" x14ac:dyDescent="0.2">
      <c r="D7754" s="66"/>
      <c r="E7754" s="67"/>
    </row>
    <row r="7755" spans="4:5" s="68" customFormat="1" ht="14.25" hidden="1" x14ac:dyDescent="0.2">
      <c r="D7755" s="66"/>
      <c r="E7755" s="67"/>
    </row>
    <row r="7756" spans="4:5" s="68" customFormat="1" ht="14.25" hidden="1" x14ac:dyDescent="0.2">
      <c r="D7756" s="66"/>
      <c r="E7756" s="67"/>
    </row>
    <row r="7757" spans="4:5" s="68" customFormat="1" ht="14.25" hidden="1" x14ac:dyDescent="0.2">
      <c r="D7757" s="66"/>
      <c r="E7757" s="67"/>
    </row>
    <row r="7758" spans="4:5" s="68" customFormat="1" ht="14.25" hidden="1" x14ac:dyDescent="0.2">
      <c r="D7758" s="66"/>
      <c r="E7758" s="67"/>
    </row>
    <row r="7759" spans="4:5" s="68" customFormat="1" ht="14.25" hidden="1" x14ac:dyDescent="0.2">
      <c r="D7759" s="66"/>
      <c r="E7759" s="67"/>
    </row>
    <row r="7760" spans="4:5" s="68" customFormat="1" ht="14.25" hidden="1" x14ac:dyDescent="0.2">
      <c r="D7760" s="66"/>
      <c r="E7760" s="67"/>
    </row>
    <row r="7761" spans="4:5" s="68" customFormat="1" ht="14.25" hidden="1" x14ac:dyDescent="0.2">
      <c r="D7761" s="66"/>
      <c r="E7761" s="67"/>
    </row>
    <row r="7762" spans="4:5" s="68" customFormat="1" ht="14.25" hidden="1" x14ac:dyDescent="0.2">
      <c r="D7762" s="66"/>
      <c r="E7762" s="67"/>
    </row>
    <row r="7763" spans="4:5" s="68" customFormat="1" ht="14.25" hidden="1" x14ac:dyDescent="0.2">
      <c r="D7763" s="66"/>
      <c r="E7763" s="67"/>
    </row>
    <row r="7764" spans="4:5" s="68" customFormat="1" ht="14.25" hidden="1" x14ac:dyDescent="0.2">
      <c r="D7764" s="66"/>
      <c r="E7764" s="67"/>
    </row>
    <row r="7765" spans="4:5" s="68" customFormat="1" ht="14.25" hidden="1" x14ac:dyDescent="0.2">
      <c r="D7765" s="66"/>
      <c r="E7765" s="67"/>
    </row>
    <row r="7766" spans="4:5" s="68" customFormat="1" ht="14.25" hidden="1" x14ac:dyDescent="0.2">
      <c r="D7766" s="66"/>
      <c r="E7766" s="67"/>
    </row>
    <row r="7767" spans="4:5" s="68" customFormat="1" ht="14.25" hidden="1" x14ac:dyDescent="0.2">
      <c r="D7767" s="66"/>
      <c r="E7767" s="67"/>
    </row>
    <row r="7768" spans="4:5" s="68" customFormat="1" ht="14.25" hidden="1" x14ac:dyDescent="0.2">
      <c r="D7768" s="66"/>
      <c r="E7768" s="67"/>
    </row>
    <row r="7769" spans="4:5" s="68" customFormat="1" ht="14.25" hidden="1" x14ac:dyDescent="0.2">
      <c r="D7769" s="66"/>
      <c r="E7769" s="67"/>
    </row>
    <row r="7770" spans="4:5" s="68" customFormat="1" ht="14.25" hidden="1" x14ac:dyDescent="0.2">
      <c r="D7770" s="66"/>
      <c r="E7770" s="67"/>
    </row>
    <row r="7771" spans="4:5" s="68" customFormat="1" ht="14.25" hidden="1" x14ac:dyDescent="0.2">
      <c r="D7771" s="66"/>
      <c r="E7771" s="67"/>
    </row>
    <row r="7772" spans="4:5" s="68" customFormat="1" ht="14.25" hidden="1" x14ac:dyDescent="0.2">
      <c r="D7772" s="66"/>
      <c r="E7772" s="67"/>
    </row>
    <row r="7773" spans="4:5" s="68" customFormat="1" ht="14.25" hidden="1" x14ac:dyDescent="0.2">
      <c r="D7773" s="66"/>
      <c r="E7773" s="67"/>
    </row>
    <row r="7774" spans="4:5" s="68" customFormat="1" ht="14.25" hidden="1" x14ac:dyDescent="0.2">
      <c r="D7774" s="66"/>
      <c r="E7774" s="67"/>
    </row>
    <row r="7775" spans="4:5" s="68" customFormat="1" ht="14.25" hidden="1" x14ac:dyDescent="0.2">
      <c r="D7775" s="66"/>
      <c r="E7775" s="67"/>
    </row>
    <row r="7776" spans="4:5" s="68" customFormat="1" ht="14.25" hidden="1" x14ac:dyDescent="0.2">
      <c r="D7776" s="66"/>
      <c r="E7776" s="67"/>
    </row>
    <row r="7777" spans="4:5" s="68" customFormat="1" ht="14.25" hidden="1" x14ac:dyDescent="0.2">
      <c r="D7777" s="66"/>
      <c r="E7777" s="67"/>
    </row>
    <row r="7778" spans="4:5" s="68" customFormat="1" ht="14.25" hidden="1" x14ac:dyDescent="0.2">
      <c r="D7778" s="66"/>
      <c r="E7778" s="67"/>
    </row>
    <row r="7779" spans="4:5" s="68" customFormat="1" ht="14.25" hidden="1" x14ac:dyDescent="0.2">
      <c r="D7779" s="66"/>
      <c r="E7779" s="67"/>
    </row>
    <row r="7780" spans="4:5" s="68" customFormat="1" ht="14.25" hidden="1" x14ac:dyDescent="0.2">
      <c r="D7780" s="66"/>
      <c r="E7780" s="67"/>
    </row>
    <row r="7781" spans="4:5" s="68" customFormat="1" ht="14.25" hidden="1" x14ac:dyDescent="0.2">
      <c r="D7781" s="66"/>
      <c r="E7781" s="67"/>
    </row>
    <row r="7782" spans="4:5" s="68" customFormat="1" ht="14.25" hidden="1" x14ac:dyDescent="0.2">
      <c r="D7782" s="66"/>
      <c r="E7782" s="67"/>
    </row>
    <row r="7783" spans="4:5" s="68" customFormat="1" ht="14.25" hidden="1" x14ac:dyDescent="0.2">
      <c r="D7783" s="66"/>
      <c r="E7783" s="67"/>
    </row>
    <row r="7784" spans="4:5" s="68" customFormat="1" ht="14.25" hidden="1" x14ac:dyDescent="0.2">
      <c r="D7784" s="66"/>
      <c r="E7784" s="67"/>
    </row>
    <row r="7785" spans="4:5" s="68" customFormat="1" ht="14.25" hidden="1" x14ac:dyDescent="0.2">
      <c r="D7785" s="66"/>
      <c r="E7785" s="67"/>
    </row>
    <row r="7786" spans="4:5" s="68" customFormat="1" ht="14.25" hidden="1" x14ac:dyDescent="0.2">
      <c r="D7786" s="66"/>
      <c r="E7786" s="67"/>
    </row>
    <row r="7787" spans="4:5" s="68" customFormat="1" ht="14.25" hidden="1" x14ac:dyDescent="0.2">
      <c r="D7787" s="66"/>
      <c r="E7787" s="67"/>
    </row>
    <row r="7788" spans="4:5" s="68" customFormat="1" ht="14.25" hidden="1" x14ac:dyDescent="0.2">
      <c r="D7788" s="66"/>
      <c r="E7788" s="67"/>
    </row>
    <row r="7789" spans="4:5" s="68" customFormat="1" ht="14.25" hidden="1" x14ac:dyDescent="0.2">
      <c r="D7789" s="66"/>
      <c r="E7789" s="67"/>
    </row>
    <row r="7790" spans="4:5" s="68" customFormat="1" ht="14.25" hidden="1" x14ac:dyDescent="0.2">
      <c r="D7790" s="66"/>
      <c r="E7790" s="67"/>
    </row>
    <row r="7791" spans="4:5" s="68" customFormat="1" ht="14.25" hidden="1" x14ac:dyDescent="0.2">
      <c r="D7791" s="66"/>
      <c r="E7791" s="67"/>
    </row>
    <row r="7792" spans="4:5" s="68" customFormat="1" ht="14.25" hidden="1" x14ac:dyDescent="0.2">
      <c r="D7792" s="66"/>
      <c r="E7792" s="67"/>
    </row>
    <row r="7793" spans="4:5" s="68" customFormat="1" ht="14.25" hidden="1" x14ac:dyDescent="0.2">
      <c r="D7793" s="66"/>
      <c r="E7793" s="67"/>
    </row>
    <row r="7794" spans="4:5" s="68" customFormat="1" ht="14.25" hidden="1" x14ac:dyDescent="0.2">
      <c r="D7794" s="66"/>
      <c r="E7794" s="67"/>
    </row>
    <row r="7795" spans="4:5" s="68" customFormat="1" ht="14.25" hidden="1" x14ac:dyDescent="0.2">
      <c r="D7795" s="66"/>
      <c r="E7795" s="67"/>
    </row>
    <row r="7796" spans="4:5" s="68" customFormat="1" ht="14.25" hidden="1" x14ac:dyDescent="0.2">
      <c r="D7796" s="66"/>
      <c r="E7796" s="67"/>
    </row>
    <row r="7797" spans="4:5" s="68" customFormat="1" ht="14.25" hidden="1" x14ac:dyDescent="0.2">
      <c r="D7797" s="66"/>
      <c r="E7797" s="67"/>
    </row>
    <row r="7798" spans="4:5" s="68" customFormat="1" ht="14.25" hidden="1" x14ac:dyDescent="0.2">
      <c r="D7798" s="66"/>
      <c r="E7798" s="67"/>
    </row>
    <row r="7799" spans="4:5" s="68" customFormat="1" ht="14.25" hidden="1" x14ac:dyDescent="0.2">
      <c r="D7799" s="66"/>
      <c r="E7799" s="67"/>
    </row>
    <row r="7800" spans="4:5" s="68" customFormat="1" ht="14.25" hidden="1" x14ac:dyDescent="0.2">
      <c r="D7800" s="66"/>
      <c r="E7800" s="67"/>
    </row>
    <row r="7801" spans="4:5" s="68" customFormat="1" ht="14.25" hidden="1" x14ac:dyDescent="0.2">
      <c r="D7801" s="66"/>
      <c r="E7801" s="67"/>
    </row>
    <row r="7802" spans="4:5" s="68" customFormat="1" ht="14.25" hidden="1" x14ac:dyDescent="0.2">
      <c r="D7802" s="66"/>
      <c r="E7802" s="67"/>
    </row>
    <row r="7803" spans="4:5" s="68" customFormat="1" ht="14.25" hidden="1" x14ac:dyDescent="0.2">
      <c r="D7803" s="66"/>
      <c r="E7803" s="67"/>
    </row>
    <row r="7804" spans="4:5" s="68" customFormat="1" ht="14.25" hidden="1" x14ac:dyDescent="0.2">
      <c r="D7804" s="66"/>
      <c r="E7804" s="67"/>
    </row>
    <row r="7805" spans="4:5" s="68" customFormat="1" ht="14.25" hidden="1" x14ac:dyDescent="0.2">
      <c r="D7805" s="66"/>
      <c r="E7805" s="67"/>
    </row>
    <row r="7806" spans="4:5" s="68" customFormat="1" ht="14.25" hidden="1" x14ac:dyDescent="0.2">
      <c r="D7806" s="66"/>
      <c r="E7806" s="67"/>
    </row>
    <row r="7807" spans="4:5" s="68" customFormat="1" ht="14.25" hidden="1" x14ac:dyDescent="0.2">
      <c r="D7807" s="66"/>
      <c r="E7807" s="67"/>
    </row>
    <row r="7808" spans="4:5" s="68" customFormat="1" ht="14.25" hidden="1" x14ac:dyDescent="0.2">
      <c r="D7808" s="66"/>
      <c r="E7808" s="67"/>
    </row>
    <row r="7809" spans="4:5" s="68" customFormat="1" ht="14.25" hidden="1" x14ac:dyDescent="0.2">
      <c r="D7809" s="66"/>
      <c r="E7809" s="67"/>
    </row>
    <row r="7810" spans="4:5" s="68" customFormat="1" ht="14.25" hidden="1" x14ac:dyDescent="0.2">
      <c r="D7810" s="66"/>
      <c r="E7810" s="67"/>
    </row>
    <row r="7811" spans="4:5" s="68" customFormat="1" ht="14.25" hidden="1" x14ac:dyDescent="0.2">
      <c r="D7811" s="66"/>
      <c r="E7811" s="67"/>
    </row>
    <row r="7812" spans="4:5" s="68" customFormat="1" ht="14.25" hidden="1" x14ac:dyDescent="0.2">
      <c r="D7812" s="66"/>
      <c r="E7812" s="67"/>
    </row>
    <row r="7813" spans="4:5" s="68" customFormat="1" ht="14.25" hidden="1" x14ac:dyDescent="0.2">
      <c r="D7813" s="66"/>
      <c r="E7813" s="67"/>
    </row>
    <row r="7814" spans="4:5" s="68" customFormat="1" ht="14.25" hidden="1" x14ac:dyDescent="0.2">
      <c r="D7814" s="66"/>
      <c r="E7814" s="67"/>
    </row>
    <row r="7815" spans="4:5" s="68" customFormat="1" ht="14.25" hidden="1" x14ac:dyDescent="0.2">
      <c r="D7815" s="66"/>
      <c r="E7815" s="67"/>
    </row>
    <row r="7816" spans="4:5" s="68" customFormat="1" ht="14.25" hidden="1" x14ac:dyDescent="0.2">
      <c r="D7816" s="66"/>
      <c r="E7816" s="67"/>
    </row>
    <row r="7817" spans="4:5" s="68" customFormat="1" ht="14.25" hidden="1" x14ac:dyDescent="0.2">
      <c r="D7817" s="66"/>
      <c r="E7817" s="67"/>
    </row>
    <row r="7818" spans="4:5" s="68" customFormat="1" ht="14.25" hidden="1" x14ac:dyDescent="0.2">
      <c r="D7818" s="66"/>
      <c r="E7818" s="67"/>
    </row>
    <row r="7819" spans="4:5" s="68" customFormat="1" ht="14.25" hidden="1" x14ac:dyDescent="0.2">
      <c r="D7819" s="66"/>
      <c r="E7819" s="67"/>
    </row>
    <row r="7820" spans="4:5" s="68" customFormat="1" ht="14.25" hidden="1" x14ac:dyDescent="0.2">
      <c r="D7820" s="66"/>
      <c r="E7820" s="67"/>
    </row>
    <row r="7821" spans="4:5" s="68" customFormat="1" ht="14.25" hidden="1" x14ac:dyDescent="0.2">
      <c r="D7821" s="66"/>
      <c r="E7821" s="67"/>
    </row>
    <row r="7822" spans="4:5" s="68" customFormat="1" ht="14.25" hidden="1" x14ac:dyDescent="0.2">
      <c r="D7822" s="66"/>
      <c r="E7822" s="67"/>
    </row>
    <row r="7823" spans="4:5" s="68" customFormat="1" ht="14.25" hidden="1" x14ac:dyDescent="0.2">
      <c r="D7823" s="66"/>
      <c r="E7823" s="67"/>
    </row>
    <row r="7824" spans="4:5" s="68" customFormat="1" ht="14.25" hidden="1" x14ac:dyDescent="0.2">
      <c r="D7824" s="66"/>
      <c r="E7824" s="67"/>
    </row>
    <row r="7825" spans="4:5" s="68" customFormat="1" ht="14.25" hidden="1" x14ac:dyDescent="0.2">
      <c r="D7825" s="66"/>
      <c r="E7825" s="67"/>
    </row>
    <row r="7826" spans="4:5" s="68" customFormat="1" ht="14.25" hidden="1" x14ac:dyDescent="0.2">
      <c r="D7826" s="66"/>
      <c r="E7826" s="67"/>
    </row>
    <row r="7827" spans="4:5" s="68" customFormat="1" ht="14.25" hidden="1" x14ac:dyDescent="0.2">
      <c r="D7827" s="66"/>
      <c r="E7827" s="67"/>
    </row>
    <row r="7828" spans="4:5" s="68" customFormat="1" ht="14.25" hidden="1" x14ac:dyDescent="0.2">
      <c r="D7828" s="66"/>
      <c r="E7828" s="67"/>
    </row>
    <row r="7829" spans="4:5" s="68" customFormat="1" ht="14.25" hidden="1" x14ac:dyDescent="0.2">
      <c r="D7829" s="66"/>
      <c r="E7829" s="67"/>
    </row>
    <row r="7830" spans="4:5" s="68" customFormat="1" ht="14.25" hidden="1" x14ac:dyDescent="0.2">
      <c r="D7830" s="66"/>
      <c r="E7830" s="67"/>
    </row>
    <row r="7831" spans="4:5" s="68" customFormat="1" ht="14.25" hidden="1" x14ac:dyDescent="0.2">
      <c r="D7831" s="66"/>
      <c r="E7831" s="67"/>
    </row>
    <row r="7832" spans="4:5" s="68" customFormat="1" ht="14.25" hidden="1" x14ac:dyDescent="0.2">
      <c r="D7832" s="66"/>
      <c r="E7832" s="67"/>
    </row>
    <row r="7833" spans="4:5" s="68" customFormat="1" ht="14.25" hidden="1" x14ac:dyDescent="0.2">
      <c r="D7833" s="66"/>
      <c r="E7833" s="67"/>
    </row>
    <row r="7834" spans="4:5" s="68" customFormat="1" ht="14.25" hidden="1" x14ac:dyDescent="0.2">
      <c r="D7834" s="66"/>
      <c r="E7834" s="67"/>
    </row>
    <row r="7835" spans="4:5" s="68" customFormat="1" ht="14.25" hidden="1" x14ac:dyDescent="0.2">
      <c r="D7835" s="66"/>
      <c r="E7835" s="67"/>
    </row>
    <row r="7836" spans="4:5" s="68" customFormat="1" ht="14.25" hidden="1" x14ac:dyDescent="0.2">
      <c r="D7836" s="66"/>
      <c r="E7836" s="67"/>
    </row>
    <row r="7837" spans="4:5" s="68" customFormat="1" ht="14.25" hidden="1" x14ac:dyDescent="0.2">
      <c r="D7837" s="66"/>
      <c r="E7837" s="67"/>
    </row>
    <row r="7838" spans="4:5" s="68" customFormat="1" ht="14.25" hidden="1" x14ac:dyDescent="0.2">
      <c r="D7838" s="66"/>
      <c r="E7838" s="67"/>
    </row>
    <row r="7839" spans="4:5" s="68" customFormat="1" ht="14.25" hidden="1" x14ac:dyDescent="0.2">
      <c r="D7839" s="66"/>
      <c r="E7839" s="67"/>
    </row>
    <row r="7840" spans="4:5" s="68" customFormat="1" ht="14.25" hidden="1" x14ac:dyDescent="0.2">
      <c r="D7840" s="66"/>
      <c r="E7840" s="67"/>
    </row>
    <row r="7841" spans="4:5" s="68" customFormat="1" ht="14.25" hidden="1" x14ac:dyDescent="0.2">
      <c r="D7841" s="66"/>
      <c r="E7841" s="67"/>
    </row>
    <row r="7842" spans="4:5" s="68" customFormat="1" ht="14.25" hidden="1" x14ac:dyDescent="0.2">
      <c r="D7842" s="66"/>
      <c r="E7842" s="67"/>
    </row>
    <row r="7843" spans="4:5" s="68" customFormat="1" ht="14.25" hidden="1" x14ac:dyDescent="0.2">
      <c r="D7843" s="66"/>
      <c r="E7843" s="67"/>
    </row>
    <row r="7844" spans="4:5" s="68" customFormat="1" ht="14.25" hidden="1" x14ac:dyDescent="0.2">
      <c r="D7844" s="66"/>
      <c r="E7844" s="67"/>
    </row>
    <row r="7845" spans="4:5" s="68" customFormat="1" ht="14.25" hidden="1" x14ac:dyDescent="0.2">
      <c r="D7845" s="66"/>
      <c r="E7845" s="67"/>
    </row>
    <row r="7846" spans="4:5" s="68" customFormat="1" ht="14.25" hidden="1" x14ac:dyDescent="0.2">
      <c r="D7846" s="66"/>
      <c r="E7846" s="67"/>
    </row>
    <row r="7847" spans="4:5" s="68" customFormat="1" ht="14.25" hidden="1" x14ac:dyDescent="0.2">
      <c r="D7847" s="66"/>
      <c r="E7847" s="67"/>
    </row>
    <row r="7848" spans="4:5" s="68" customFormat="1" ht="14.25" hidden="1" x14ac:dyDescent="0.2">
      <c r="D7848" s="66"/>
      <c r="E7848" s="67"/>
    </row>
    <row r="7849" spans="4:5" s="68" customFormat="1" ht="14.25" hidden="1" x14ac:dyDescent="0.2">
      <c r="D7849" s="66"/>
      <c r="E7849" s="67"/>
    </row>
    <row r="7850" spans="4:5" s="68" customFormat="1" ht="14.25" hidden="1" x14ac:dyDescent="0.2">
      <c r="D7850" s="66"/>
      <c r="E7850" s="67"/>
    </row>
    <row r="7851" spans="4:5" s="68" customFormat="1" ht="14.25" hidden="1" x14ac:dyDescent="0.2">
      <c r="D7851" s="66"/>
      <c r="E7851" s="67"/>
    </row>
    <row r="7852" spans="4:5" s="68" customFormat="1" ht="14.25" hidden="1" x14ac:dyDescent="0.2">
      <c r="D7852" s="66"/>
      <c r="E7852" s="67"/>
    </row>
    <row r="7853" spans="4:5" s="68" customFormat="1" ht="14.25" hidden="1" x14ac:dyDescent="0.2">
      <c r="D7853" s="66"/>
      <c r="E7853" s="67"/>
    </row>
    <row r="7854" spans="4:5" s="68" customFormat="1" ht="14.25" hidden="1" x14ac:dyDescent="0.2">
      <c r="D7854" s="66"/>
      <c r="E7854" s="67"/>
    </row>
    <row r="7855" spans="4:5" s="68" customFormat="1" ht="14.25" hidden="1" x14ac:dyDescent="0.2">
      <c r="D7855" s="66"/>
      <c r="E7855" s="67"/>
    </row>
    <row r="7856" spans="4:5" s="68" customFormat="1" ht="14.25" hidden="1" x14ac:dyDescent="0.2">
      <c r="D7856" s="66"/>
      <c r="E7856" s="67"/>
    </row>
    <row r="7857" spans="4:5" s="68" customFormat="1" ht="14.25" hidden="1" x14ac:dyDescent="0.2">
      <c r="D7857" s="66"/>
      <c r="E7857" s="67"/>
    </row>
    <row r="7858" spans="4:5" s="68" customFormat="1" ht="14.25" hidden="1" x14ac:dyDescent="0.2">
      <c r="D7858" s="66"/>
      <c r="E7858" s="67"/>
    </row>
    <row r="7859" spans="4:5" s="68" customFormat="1" ht="14.25" hidden="1" x14ac:dyDescent="0.2">
      <c r="D7859" s="66"/>
      <c r="E7859" s="67"/>
    </row>
    <row r="7860" spans="4:5" s="68" customFormat="1" ht="14.25" hidden="1" x14ac:dyDescent="0.2">
      <c r="D7860" s="66"/>
      <c r="E7860" s="67"/>
    </row>
    <row r="7861" spans="4:5" s="68" customFormat="1" ht="14.25" hidden="1" x14ac:dyDescent="0.2">
      <c r="D7861" s="66"/>
      <c r="E7861" s="67"/>
    </row>
    <row r="7862" spans="4:5" s="68" customFormat="1" ht="14.25" hidden="1" x14ac:dyDescent="0.2">
      <c r="D7862" s="66"/>
      <c r="E7862" s="67"/>
    </row>
    <row r="7863" spans="4:5" s="68" customFormat="1" ht="14.25" hidden="1" x14ac:dyDescent="0.2">
      <c r="D7863" s="66"/>
      <c r="E7863" s="67"/>
    </row>
    <row r="7864" spans="4:5" s="68" customFormat="1" ht="14.25" hidden="1" x14ac:dyDescent="0.2">
      <c r="D7864" s="66"/>
      <c r="E7864" s="67"/>
    </row>
    <row r="7865" spans="4:5" s="68" customFormat="1" ht="14.25" hidden="1" x14ac:dyDescent="0.2">
      <c r="D7865" s="66"/>
      <c r="E7865" s="67"/>
    </row>
    <row r="7866" spans="4:5" s="68" customFormat="1" ht="14.25" hidden="1" x14ac:dyDescent="0.2">
      <c r="D7866" s="66"/>
      <c r="E7866" s="67"/>
    </row>
    <row r="7867" spans="4:5" s="68" customFormat="1" ht="14.25" hidden="1" x14ac:dyDescent="0.2">
      <c r="D7867" s="66"/>
      <c r="E7867" s="67"/>
    </row>
    <row r="7868" spans="4:5" s="68" customFormat="1" ht="14.25" hidden="1" x14ac:dyDescent="0.2">
      <c r="D7868" s="66"/>
      <c r="E7868" s="67"/>
    </row>
    <row r="7869" spans="4:5" s="68" customFormat="1" ht="14.25" hidden="1" x14ac:dyDescent="0.2">
      <c r="D7869" s="66"/>
      <c r="E7869" s="67"/>
    </row>
    <row r="7870" spans="4:5" s="68" customFormat="1" ht="14.25" hidden="1" x14ac:dyDescent="0.2">
      <c r="D7870" s="66"/>
      <c r="E7870" s="67"/>
    </row>
    <row r="7871" spans="4:5" s="68" customFormat="1" ht="14.25" hidden="1" x14ac:dyDescent="0.2">
      <c r="D7871" s="66"/>
      <c r="E7871" s="67"/>
    </row>
    <row r="7872" spans="4:5" s="68" customFormat="1" ht="14.25" hidden="1" x14ac:dyDescent="0.2">
      <c r="D7872" s="66"/>
      <c r="E7872" s="67"/>
    </row>
    <row r="7873" spans="4:5" s="68" customFormat="1" ht="14.25" hidden="1" x14ac:dyDescent="0.2">
      <c r="D7873" s="66"/>
      <c r="E7873" s="67"/>
    </row>
    <row r="7874" spans="4:5" s="68" customFormat="1" ht="14.25" hidden="1" x14ac:dyDescent="0.2">
      <c r="D7874" s="66"/>
      <c r="E7874" s="67"/>
    </row>
    <row r="7875" spans="4:5" s="68" customFormat="1" ht="14.25" hidden="1" x14ac:dyDescent="0.2">
      <c r="D7875" s="66"/>
      <c r="E7875" s="67"/>
    </row>
    <row r="7876" spans="4:5" s="68" customFormat="1" ht="14.25" hidden="1" x14ac:dyDescent="0.2">
      <c r="D7876" s="66"/>
      <c r="E7876" s="67"/>
    </row>
    <row r="7877" spans="4:5" s="68" customFormat="1" ht="14.25" hidden="1" x14ac:dyDescent="0.2">
      <c r="D7877" s="66"/>
      <c r="E7877" s="67"/>
    </row>
    <row r="7878" spans="4:5" s="68" customFormat="1" ht="14.25" hidden="1" x14ac:dyDescent="0.2">
      <c r="D7878" s="66"/>
      <c r="E7878" s="67"/>
    </row>
    <row r="7879" spans="4:5" s="68" customFormat="1" ht="14.25" hidden="1" x14ac:dyDescent="0.2">
      <c r="D7879" s="66"/>
      <c r="E7879" s="67"/>
    </row>
    <row r="7880" spans="4:5" s="68" customFormat="1" ht="14.25" hidden="1" x14ac:dyDescent="0.2">
      <c r="D7880" s="66"/>
      <c r="E7880" s="67"/>
    </row>
    <row r="7881" spans="4:5" s="68" customFormat="1" ht="14.25" hidden="1" x14ac:dyDescent="0.2">
      <c r="D7881" s="66"/>
      <c r="E7881" s="67"/>
    </row>
    <row r="7882" spans="4:5" s="68" customFormat="1" ht="14.25" hidden="1" x14ac:dyDescent="0.2">
      <c r="D7882" s="66"/>
      <c r="E7882" s="67"/>
    </row>
    <row r="7883" spans="4:5" s="68" customFormat="1" ht="14.25" hidden="1" x14ac:dyDescent="0.2">
      <c r="D7883" s="66"/>
      <c r="E7883" s="67"/>
    </row>
    <row r="7884" spans="4:5" s="68" customFormat="1" ht="14.25" hidden="1" x14ac:dyDescent="0.2">
      <c r="D7884" s="66"/>
      <c r="E7884" s="67"/>
    </row>
    <row r="7885" spans="4:5" s="68" customFormat="1" ht="14.25" hidden="1" x14ac:dyDescent="0.2">
      <c r="D7885" s="66"/>
      <c r="E7885" s="67"/>
    </row>
    <row r="7886" spans="4:5" s="68" customFormat="1" ht="14.25" hidden="1" x14ac:dyDescent="0.2">
      <c r="D7886" s="66"/>
      <c r="E7886" s="67"/>
    </row>
    <row r="7887" spans="4:5" s="68" customFormat="1" ht="14.25" hidden="1" x14ac:dyDescent="0.2">
      <c r="D7887" s="66"/>
      <c r="E7887" s="67"/>
    </row>
    <row r="7888" spans="4:5" s="68" customFormat="1" ht="14.25" hidden="1" x14ac:dyDescent="0.2">
      <c r="D7888" s="66"/>
      <c r="E7888" s="67"/>
    </row>
    <row r="7889" spans="4:5" s="68" customFormat="1" ht="14.25" hidden="1" x14ac:dyDescent="0.2">
      <c r="D7889" s="66"/>
      <c r="E7889" s="67"/>
    </row>
    <row r="7890" spans="4:5" s="68" customFormat="1" ht="14.25" hidden="1" x14ac:dyDescent="0.2">
      <c r="D7890" s="66"/>
      <c r="E7890" s="67"/>
    </row>
    <row r="7891" spans="4:5" s="68" customFormat="1" ht="14.25" hidden="1" x14ac:dyDescent="0.2">
      <c r="D7891" s="66"/>
      <c r="E7891" s="67"/>
    </row>
    <row r="7892" spans="4:5" s="68" customFormat="1" ht="14.25" hidden="1" x14ac:dyDescent="0.2">
      <c r="D7892" s="66"/>
      <c r="E7892" s="67"/>
    </row>
    <row r="7893" spans="4:5" s="68" customFormat="1" ht="14.25" hidden="1" x14ac:dyDescent="0.2">
      <c r="D7893" s="66"/>
      <c r="E7893" s="67"/>
    </row>
    <row r="7894" spans="4:5" s="68" customFormat="1" ht="14.25" hidden="1" x14ac:dyDescent="0.2">
      <c r="D7894" s="66"/>
      <c r="E7894" s="67"/>
    </row>
    <row r="7895" spans="4:5" s="68" customFormat="1" ht="14.25" hidden="1" x14ac:dyDescent="0.2">
      <c r="D7895" s="66"/>
      <c r="E7895" s="67"/>
    </row>
    <row r="7896" spans="4:5" s="68" customFormat="1" ht="14.25" hidden="1" x14ac:dyDescent="0.2">
      <c r="D7896" s="66"/>
      <c r="E7896" s="67"/>
    </row>
    <row r="7897" spans="4:5" s="68" customFormat="1" ht="14.25" hidden="1" x14ac:dyDescent="0.2">
      <c r="D7897" s="66"/>
      <c r="E7897" s="67"/>
    </row>
    <row r="7898" spans="4:5" s="68" customFormat="1" ht="14.25" hidden="1" x14ac:dyDescent="0.2">
      <c r="D7898" s="66"/>
      <c r="E7898" s="67"/>
    </row>
    <row r="7899" spans="4:5" s="68" customFormat="1" ht="14.25" hidden="1" x14ac:dyDescent="0.2">
      <c r="D7899" s="66"/>
      <c r="E7899" s="67"/>
    </row>
    <row r="7900" spans="4:5" s="68" customFormat="1" ht="14.25" hidden="1" x14ac:dyDescent="0.2">
      <c r="D7900" s="66"/>
      <c r="E7900" s="67"/>
    </row>
    <row r="7901" spans="4:5" s="68" customFormat="1" ht="14.25" hidden="1" x14ac:dyDescent="0.2">
      <c r="D7901" s="66"/>
      <c r="E7901" s="67"/>
    </row>
    <row r="7902" spans="4:5" s="68" customFormat="1" ht="14.25" hidden="1" x14ac:dyDescent="0.2">
      <c r="D7902" s="66"/>
      <c r="E7902" s="67"/>
    </row>
    <row r="7903" spans="4:5" s="68" customFormat="1" ht="14.25" hidden="1" x14ac:dyDescent="0.2">
      <c r="D7903" s="66"/>
      <c r="E7903" s="67"/>
    </row>
    <row r="7904" spans="4:5" s="68" customFormat="1" ht="14.25" hidden="1" x14ac:dyDescent="0.2">
      <c r="D7904" s="66"/>
      <c r="E7904" s="67"/>
    </row>
    <row r="7905" spans="4:5" s="68" customFormat="1" ht="14.25" hidden="1" x14ac:dyDescent="0.2">
      <c r="D7905" s="66"/>
      <c r="E7905" s="67"/>
    </row>
    <row r="7906" spans="4:5" s="68" customFormat="1" ht="14.25" hidden="1" x14ac:dyDescent="0.2">
      <c r="D7906" s="66"/>
      <c r="E7906" s="67"/>
    </row>
    <row r="7907" spans="4:5" s="68" customFormat="1" ht="14.25" hidden="1" x14ac:dyDescent="0.2">
      <c r="D7907" s="66"/>
      <c r="E7907" s="67"/>
    </row>
    <row r="7908" spans="4:5" s="68" customFormat="1" ht="14.25" hidden="1" x14ac:dyDescent="0.2">
      <c r="D7908" s="66"/>
      <c r="E7908" s="67"/>
    </row>
    <row r="7909" spans="4:5" s="68" customFormat="1" ht="14.25" hidden="1" x14ac:dyDescent="0.2">
      <c r="D7909" s="66"/>
      <c r="E7909" s="67"/>
    </row>
    <row r="7910" spans="4:5" s="68" customFormat="1" ht="14.25" hidden="1" x14ac:dyDescent="0.2">
      <c r="D7910" s="66"/>
      <c r="E7910" s="67"/>
    </row>
    <row r="7911" spans="4:5" s="68" customFormat="1" ht="14.25" hidden="1" x14ac:dyDescent="0.2">
      <c r="D7911" s="66"/>
      <c r="E7911" s="67"/>
    </row>
    <row r="7912" spans="4:5" s="68" customFormat="1" ht="14.25" hidden="1" x14ac:dyDescent="0.2">
      <c r="D7912" s="66"/>
      <c r="E7912" s="67"/>
    </row>
    <row r="7913" spans="4:5" s="68" customFormat="1" ht="14.25" hidden="1" x14ac:dyDescent="0.2">
      <c r="D7913" s="66"/>
      <c r="E7913" s="67"/>
    </row>
    <row r="7914" spans="4:5" s="68" customFormat="1" ht="14.25" hidden="1" x14ac:dyDescent="0.2">
      <c r="D7914" s="66"/>
      <c r="E7914" s="67"/>
    </row>
    <row r="7915" spans="4:5" s="68" customFormat="1" ht="14.25" hidden="1" x14ac:dyDescent="0.2">
      <c r="D7915" s="66"/>
      <c r="E7915" s="67"/>
    </row>
    <row r="7916" spans="4:5" s="68" customFormat="1" ht="14.25" hidden="1" x14ac:dyDescent="0.2">
      <c r="D7916" s="66"/>
      <c r="E7916" s="67"/>
    </row>
    <row r="7917" spans="4:5" s="68" customFormat="1" ht="14.25" hidden="1" x14ac:dyDescent="0.2">
      <c r="D7917" s="66"/>
      <c r="E7917" s="67"/>
    </row>
    <row r="7918" spans="4:5" s="68" customFormat="1" ht="14.25" hidden="1" x14ac:dyDescent="0.2">
      <c r="D7918" s="66"/>
      <c r="E7918" s="67"/>
    </row>
    <row r="7919" spans="4:5" s="68" customFormat="1" ht="14.25" hidden="1" x14ac:dyDescent="0.2">
      <c r="D7919" s="66"/>
      <c r="E7919" s="67"/>
    </row>
    <row r="7920" spans="4:5" s="68" customFormat="1" ht="14.25" hidden="1" x14ac:dyDescent="0.2">
      <c r="D7920" s="66"/>
      <c r="E7920" s="67"/>
    </row>
    <row r="7921" spans="4:5" s="68" customFormat="1" ht="14.25" hidden="1" x14ac:dyDescent="0.2">
      <c r="D7921" s="66"/>
      <c r="E7921" s="67"/>
    </row>
    <row r="7922" spans="4:5" s="68" customFormat="1" ht="14.25" hidden="1" x14ac:dyDescent="0.2">
      <c r="D7922" s="66"/>
      <c r="E7922" s="67"/>
    </row>
    <row r="7923" spans="4:5" s="68" customFormat="1" ht="14.25" hidden="1" x14ac:dyDescent="0.2">
      <c r="D7923" s="66"/>
      <c r="E7923" s="67"/>
    </row>
    <row r="7924" spans="4:5" s="68" customFormat="1" ht="14.25" hidden="1" x14ac:dyDescent="0.2">
      <c r="D7924" s="66"/>
      <c r="E7924" s="67"/>
    </row>
    <row r="7925" spans="4:5" s="68" customFormat="1" ht="14.25" hidden="1" x14ac:dyDescent="0.2">
      <c r="D7925" s="66"/>
      <c r="E7925" s="67"/>
    </row>
    <row r="7926" spans="4:5" s="68" customFormat="1" ht="14.25" hidden="1" x14ac:dyDescent="0.2">
      <c r="D7926" s="66"/>
      <c r="E7926" s="67"/>
    </row>
    <row r="7927" spans="4:5" s="68" customFormat="1" ht="14.25" hidden="1" x14ac:dyDescent="0.2">
      <c r="D7927" s="66"/>
      <c r="E7927" s="67"/>
    </row>
    <row r="7928" spans="4:5" s="68" customFormat="1" ht="14.25" hidden="1" x14ac:dyDescent="0.2">
      <c r="D7928" s="66"/>
      <c r="E7928" s="67"/>
    </row>
    <row r="7929" spans="4:5" s="68" customFormat="1" ht="14.25" hidden="1" x14ac:dyDescent="0.2">
      <c r="D7929" s="66"/>
      <c r="E7929" s="67"/>
    </row>
    <row r="7930" spans="4:5" s="68" customFormat="1" ht="14.25" hidden="1" x14ac:dyDescent="0.2">
      <c r="D7930" s="66"/>
      <c r="E7930" s="67"/>
    </row>
    <row r="7931" spans="4:5" s="68" customFormat="1" ht="14.25" hidden="1" x14ac:dyDescent="0.2">
      <c r="D7931" s="66"/>
      <c r="E7931" s="67"/>
    </row>
    <row r="7932" spans="4:5" s="68" customFormat="1" ht="14.25" hidden="1" x14ac:dyDescent="0.2">
      <c r="D7932" s="66"/>
      <c r="E7932" s="67"/>
    </row>
    <row r="7933" spans="4:5" s="68" customFormat="1" ht="14.25" hidden="1" x14ac:dyDescent="0.2">
      <c r="D7933" s="66"/>
      <c r="E7933" s="67"/>
    </row>
    <row r="7934" spans="4:5" s="68" customFormat="1" ht="14.25" hidden="1" x14ac:dyDescent="0.2">
      <c r="D7934" s="66"/>
      <c r="E7934" s="67"/>
    </row>
    <row r="7935" spans="4:5" s="68" customFormat="1" ht="14.25" hidden="1" x14ac:dyDescent="0.2">
      <c r="D7935" s="66"/>
      <c r="E7935" s="67"/>
    </row>
    <row r="7936" spans="4:5" s="68" customFormat="1" ht="14.25" hidden="1" x14ac:dyDescent="0.2">
      <c r="D7936" s="66"/>
      <c r="E7936" s="67"/>
    </row>
    <row r="7937" spans="4:5" s="68" customFormat="1" ht="14.25" hidden="1" x14ac:dyDescent="0.2">
      <c r="D7937" s="66"/>
      <c r="E7937" s="67"/>
    </row>
    <row r="7938" spans="4:5" s="68" customFormat="1" ht="14.25" hidden="1" x14ac:dyDescent="0.2">
      <c r="D7938" s="66"/>
      <c r="E7938" s="67"/>
    </row>
    <row r="7939" spans="4:5" s="68" customFormat="1" ht="14.25" hidden="1" x14ac:dyDescent="0.2">
      <c r="D7939" s="66"/>
      <c r="E7939" s="67"/>
    </row>
    <row r="7940" spans="4:5" s="68" customFormat="1" ht="14.25" hidden="1" x14ac:dyDescent="0.2">
      <c r="D7940" s="66"/>
      <c r="E7940" s="67"/>
    </row>
    <row r="7941" spans="4:5" s="68" customFormat="1" ht="14.25" hidden="1" x14ac:dyDescent="0.2">
      <c r="D7941" s="66"/>
      <c r="E7941" s="67"/>
    </row>
    <row r="7942" spans="4:5" s="68" customFormat="1" ht="14.25" hidden="1" x14ac:dyDescent="0.2">
      <c r="D7942" s="66"/>
      <c r="E7942" s="67"/>
    </row>
    <row r="7943" spans="4:5" s="68" customFormat="1" ht="14.25" hidden="1" x14ac:dyDescent="0.2">
      <c r="D7943" s="66"/>
      <c r="E7943" s="67"/>
    </row>
    <row r="7944" spans="4:5" s="68" customFormat="1" ht="14.25" hidden="1" x14ac:dyDescent="0.2">
      <c r="D7944" s="66"/>
      <c r="E7944" s="67"/>
    </row>
    <row r="7945" spans="4:5" s="68" customFormat="1" ht="14.25" hidden="1" x14ac:dyDescent="0.2">
      <c r="D7945" s="66"/>
      <c r="E7945" s="67"/>
    </row>
    <row r="7946" spans="4:5" s="68" customFormat="1" ht="14.25" hidden="1" x14ac:dyDescent="0.2">
      <c r="D7946" s="66"/>
      <c r="E7946" s="67"/>
    </row>
    <row r="7947" spans="4:5" s="68" customFormat="1" ht="14.25" hidden="1" x14ac:dyDescent="0.2">
      <c r="D7947" s="66"/>
      <c r="E7947" s="67"/>
    </row>
    <row r="7948" spans="4:5" s="68" customFormat="1" ht="14.25" hidden="1" x14ac:dyDescent="0.2">
      <c r="D7948" s="66"/>
      <c r="E7948" s="67"/>
    </row>
    <row r="7949" spans="4:5" s="68" customFormat="1" ht="14.25" hidden="1" x14ac:dyDescent="0.2">
      <c r="D7949" s="66"/>
      <c r="E7949" s="67"/>
    </row>
    <row r="7950" spans="4:5" s="68" customFormat="1" ht="14.25" hidden="1" x14ac:dyDescent="0.2">
      <c r="D7950" s="66"/>
      <c r="E7950" s="67"/>
    </row>
    <row r="7951" spans="4:5" s="68" customFormat="1" ht="14.25" hidden="1" x14ac:dyDescent="0.2">
      <c r="D7951" s="66"/>
      <c r="E7951" s="67"/>
    </row>
    <row r="7952" spans="4:5" s="68" customFormat="1" ht="14.25" hidden="1" x14ac:dyDescent="0.2">
      <c r="D7952" s="66"/>
      <c r="E7952" s="67"/>
    </row>
    <row r="7953" spans="4:5" s="68" customFormat="1" ht="14.25" hidden="1" x14ac:dyDescent="0.2">
      <c r="D7953" s="66"/>
      <c r="E7953" s="67"/>
    </row>
    <row r="7954" spans="4:5" s="68" customFormat="1" ht="14.25" hidden="1" x14ac:dyDescent="0.2">
      <c r="D7954" s="66"/>
      <c r="E7954" s="67"/>
    </row>
    <row r="7955" spans="4:5" s="68" customFormat="1" ht="14.25" hidden="1" x14ac:dyDescent="0.2">
      <c r="D7955" s="66"/>
      <c r="E7955" s="67"/>
    </row>
    <row r="7956" spans="4:5" s="68" customFormat="1" ht="14.25" hidden="1" x14ac:dyDescent="0.2">
      <c r="D7956" s="66"/>
      <c r="E7956" s="67"/>
    </row>
    <row r="7957" spans="4:5" s="68" customFormat="1" ht="14.25" hidden="1" x14ac:dyDescent="0.2">
      <c r="D7957" s="66"/>
      <c r="E7957" s="67"/>
    </row>
    <row r="7958" spans="4:5" s="68" customFormat="1" ht="14.25" hidden="1" x14ac:dyDescent="0.2">
      <c r="D7958" s="66"/>
      <c r="E7958" s="67"/>
    </row>
    <row r="7959" spans="4:5" s="68" customFormat="1" ht="14.25" hidden="1" x14ac:dyDescent="0.2">
      <c r="D7959" s="66"/>
      <c r="E7959" s="67"/>
    </row>
    <row r="7960" spans="4:5" s="68" customFormat="1" ht="14.25" hidden="1" x14ac:dyDescent="0.2">
      <c r="D7960" s="66"/>
      <c r="E7960" s="67"/>
    </row>
    <row r="7961" spans="4:5" s="68" customFormat="1" ht="14.25" hidden="1" x14ac:dyDescent="0.2">
      <c r="D7961" s="66"/>
      <c r="E7961" s="67"/>
    </row>
    <row r="7962" spans="4:5" s="68" customFormat="1" ht="14.25" hidden="1" x14ac:dyDescent="0.2">
      <c r="D7962" s="66"/>
      <c r="E7962" s="67"/>
    </row>
    <row r="7963" spans="4:5" s="68" customFormat="1" ht="14.25" hidden="1" x14ac:dyDescent="0.2">
      <c r="D7963" s="66"/>
      <c r="E7963" s="67"/>
    </row>
    <row r="7964" spans="4:5" s="68" customFormat="1" ht="14.25" hidden="1" x14ac:dyDescent="0.2">
      <c r="D7964" s="66"/>
      <c r="E7964" s="67"/>
    </row>
    <row r="7965" spans="4:5" s="68" customFormat="1" ht="14.25" hidden="1" x14ac:dyDescent="0.2">
      <c r="D7965" s="66"/>
      <c r="E7965" s="67"/>
    </row>
    <row r="7966" spans="4:5" s="68" customFormat="1" ht="14.25" hidden="1" x14ac:dyDescent="0.2">
      <c r="D7966" s="66"/>
      <c r="E7966" s="67"/>
    </row>
    <row r="7967" spans="4:5" s="68" customFormat="1" ht="14.25" hidden="1" x14ac:dyDescent="0.2">
      <c r="D7967" s="66"/>
      <c r="E7967" s="67"/>
    </row>
    <row r="7968" spans="4:5" s="68" customFormat="1" ht="14.25" hidden="1" x14ac:dyDescent="0.2">
      <c r="D7968" s="66"/>
      <c r="E7968" s="67"/>
    </row>
    <row r="7969" spans="4:5" s="68" customFormat="1" ht="14.25" hidden="1" x14ac:dyDescent="0.2">
      <c r="D7969" s="66"/>
      <c r="E7969" s="67"/>
    </row>
    <row r="7970" spans="4:5" s="68" customFormat="1" ht="14.25" hidden="1" x14ac:dyDescent="0.2">
      <c r="D7970" s="66"/>
      <c r="E7970" s="67"/>
    </row>
    <row r="7971" spans="4:5" s="68" customFormat="1" ht="14.25" hidden="1" x14ac:dyDescent="0.2">
      <c r="D7971" s="66"/>
      <c r="E7971" s="67"/>
    </row>
    <row r="7972" spans="4:5" s="68" customFormat="1" ht="14.25" hidden="1" x14ac:dyDescent="0.2">
      <c r="D7972" s="66"/>
      <c r="E7972" s="67"/>
    </row>
    <row r="7973" spans="4:5" s="68" customFormat="1" ht="14.25" hidden="1" x14ac:dyDescent="0.2">
      <c r="D7973" s="66"/>
      <c r="E7973" s="67"/>
    </row>
    <row r="7974" spans="4:5" s="68" customFormat="1" ht="14.25" hidden="1" x14ac:dyDescent="0.2">
      <c r="D7974" s="66"/>
      <c r="E7974" s="67"/>
    </row>
    <row r="7975" spans="4:5" s="68" customFormat="1" ht="14.25" hidden="1" x14ac:dyDescent="0.2">
      <c r="D7975" s="66"/>
      <c r="E7975" s="67"/>
    </row>
    <row r="7976" spans="4:5" s="68" customFormat="1" ht="14.25" hidden="1" x14ac:dyDescent="0.2">
      <c r="D7976" s="66"/>
      <c r="E7976" s="67"/>
    </row>
    <row r="7977" spans="4:5" s="68" customFormat="1" ht="14.25" hidden="1" x14ac:dyDescent="0.2">
      <c r="D7977" s="66"/>
      <c r="E7977" s="67"/>
    </row>
    <row r="7978" spans="4:5" s="68" customFormat="1" ht="14.25" hidden="1" x14ac:dyDescent="0.2">
      <c r="D7978" s="66"/>
      <c r="E7978" s="67"/>
    </row>
    <row r="7979" spans="4:5" s="68" customFormat="1" ht="14.25" hidden="1" x14ac:dyDescent="0.2">
      <c r="D7979" s="66"/>
      <c r="E7979" s="67"/>
    </row>
    <row r="7980" spans="4:5" s="68" customFormat="1" ht="14.25" hidden="1" x14ac:dyDescent="0.2">
      <c r="D7980" s="66"/>
      <c r="E7980" s="67"/>
    </row>
    <row r="7981" spans="4:5" s="68" customFormat="1" ht="14.25" hidden="1" x14ac:dyDescent="0.2">
      <c r="D7981" s="66"/>
      <c r="E7981" s="67"/>
    </row>
    <row r="7982" spans="4:5" s="68" customFormat="1" ht="14.25" hidden="1" x14ac:dyDescent="0.2">
      <c r="D7982" s="66"/>
      <c r="E7982" s="67"/>
    </row>
    <row r="7983" spans="4:5" s="68" customFormat="1" ht="14.25" hidden="1" x14ac:dyDescent="0.2">
      <c r="D7983" s="66"/>
      <c r="E7983" s="67"/>
    </row>
    <row r="7984" spans="4:5" s="68" customFormat="1" ht="14.25" hidden="1" x14ac:dyDescent="0.2">
      <c r="D7984" s="66"/>
      <c r="E7984" s="67"/>
    </row>
    <row r="7985" spans="4:5" s="68" customFormat="1" ht="14.25" hidden="1" x14ac:dyDescent="0.2">
      <c r="D7985" s="66"/>
      <c r="E7985" s="67"/>
    </row>
    <row r="7986" spans="4:5" s="68" customFormat="1" ht="14.25" hidden="1" x14ac:dyDescent="0.2">
      <c r="D7986" s="66"/>
      <c r="E7986" s="67"/>
    </row>
    <row r="7987" spans="4:5" s="68" customFormat="1" ht="14.25" hidden="1" x14ac:dyDescent="0.2">
      <c r="D7987" s="66"/>
      <c r="E7987" s="67"/>
    </row>
    <row r="7988" spans="4:5" s="68" customFormat="1" ht="14.25" hidden="1" x14ac:dyDescent="0.2">
      <c r="D7988" s="66"/>
      <c r="E7988" s="67"/>
    </row>
    <row r="7989" spans="4:5" s="68" customFormat="1" ht="14.25" hidden="1" x14ac:dyDescent="0.2">
      <c r="D7989" s="66"/>
      <c r="E7989" s="67"/>
    </row>
    <row r="7990" spans="4:5" s="68" customFormat="1" ht="14.25" hidden="1" x14ac:dyDescent="0.2">
      <c r="D7990" s="66"/>
      <c r="E7990" s="67"/>
    </row>
    <row r="7991" spans="4:5" s="68" customFormat="1" ht="14.25" hidden="1" x14ac:dyDescent="0.2">
      <c r="D7991" s="66"/>
      <c r="E7991" s="67"/>
    </row>
    <row r="7992" spans="4:5" s="68" customFormat="1" ht="14.25" hidden="1" x14ac:dyDescent="0.2">
      <c r="D7992" s="66"/>
      <c r="E7992" s="67"/>
    </row>
    <row r="7993" spans="4:5" s="68" customFormat="1" ht="14.25" hidden="1" x14ac:dyDescent="0.2">
      <c r="D7993" s="66"/>
      <c r="E7993" s="67"/>
    </row>
    <row r="7994" spans="4:5" s="68" customFormat="1" ht="14.25" hidden="1" x14ac:dyDescent="0.2">
      <c r="D7994" s="66"/>
      <c r="E7994" s="67"/>
    </row>
    <row r="7995" spans="4:5" s="68" customFormat="1" ht="14.25" hidden="1" x14ac:dyDescent="0.2">
      <c r="D7995" s="66"/>
      <c r="E7995" s="67"/>
    </row>
    <row r="7996" spans="4:5" s="68" customFormat="1" ht="14.25" hidden="1" x14ac:dyDescent="0.2">
      <c r="D7996" s="66"/>
      <c r="E7996" s="67"/>
    </row>
    <row r="7997" spans="4:5" s="68" customFormat="1" ht="14.25" hidden="1" x14ac:dyDescent="0.2">
      <c r="D7997" s="66"/>
      <c r="E7997" s="67"/>
    </row>
    <row r="7998" spans="4:5" s="68" customFormat="1" ht="14.25" hidden="1" x14ac:dyDescent="0.2">
      <c r="D7998" s="66"/>
      <c r="E7998" s="67"/>
    </row>
    <row r="7999" spans="4:5" s="68" customFormat="1" ht="14.25" hidden="1" x14ac:dyDescent="0.2">
      <c r="D7999" s="66"/>
      <c r="E7999" s="67"/>
    </row>
    <row r="8000" spans="4:5" s="68" customFormat="1" ht="14.25" hidden="1" x14ac:dyDescent="0.2">
      <c r="D8000" s="66"/>
      <c r="E8000" s="67"/>
    </row>
    <row r="8001" spans="4:5" s="68" customFormat="1" ht="14.25" hidden="1" x14ac:dyDescent="0.2">
      <c r="D8001" s="66"/>
      <c r="E8001" s="67"/>
    </row>
    <row r="8002" spans="4:5" s="68" customFormat="1" ht="14.25" hidden="1" x14ac:dyDescent="0.2">
      <c r="D8002" s="66"/>
      <c r="E8002" s="67"/>
    </row>
    <row r="8003" spans="4:5" s="68" customFormat="1" ht="14.25" hidden="1" x14ac:dyDescent="0.2">
      <c r="D8003" s="66"/>
      <c r="E8003" s="67"/>
    </row>
    <row r="8004" spans="4:5" s="68" customFormat="1" ht="14.25" hidden="1" x14ac:dyDescent="0.2">
      <c r="D8004" s="66"/>
      <c r="E8004" s="67"/>
    </row>
    <row r="8005" spans="4:5" s="68" customFormat="1" ht="14.25" hidden="1" x14ac:dyDescent="0.2">
      <c r="D8005" s="66"/>
      <c r="E8005" s="67"/>
    </row>
    <row r="8006" spans="4:5" s="68" customFormat="1" ht="14.25" hidden="1" x14ac:dyDescent="0.2">
      <c r="D8006" s="66"/>
      <c r="E8006" s="67"/>
    </row>
    <row r="8007" spans="4:5" s="68" customFormat="1" ht="14.25" hidden="1" x14ac:dyDescent="0.2">
      <c r="D8007" s="66"/>
      <c r="E8007" s="67"/>
    </row>
    <row r="8008" spans="4:5" s="68" customFormat="1" ht="14.25" hidden="1" x14ac:dyDescent="0.2">
      <c r="D8008" s="66"/>
      <c r="E8008" s="67"/>
    </row>
    <row r="8009" spans="4:5" s="68" customFormat="1" ht="14.25" hidden="1" x14ac:dyDescent="0.2">
      <c r="D8009" s="66"/>
      <c r="E8009" s="67"/>
    </row>
    <row r="8010" spans="4:5" s="68" customFormat="1" ht="14.25" hidden="1" x14ac:dyDescent="0.2">
      <c r="D8010" s="66"/>
      <c r="E8010" s="67"/>
    </row>
    <row r="8011" spans="4:5" s="68" customFormat="1" ht="14.25" hidden="1" x14ac:dyDescent="0.2">
      <c r="D8011" s="66"/>
      <c r="E8011" s="67"/>
    </row>
    <row r="8012" spans="4:5" s="68" customFormat="1" ht="14.25" hidden="1" x14ac:dyDescent="0.2">
      <c r="D8012" s="66"/>
      <c r="E8012" s="67"/>
    </row>
    <row r="8013" spans="4:5" s="68" customFormat="1" ht="14.25" hidden="1" x14ac:dyDescent="0.2">
      <c r="D8013" s="66"/>
      <c r="E8013" s="67"/>
    </row>
    <row r="8014" spans="4:5" s="68" customFormat="1" ht="14.25" hidden="1" x14ac:dyDescent="0.2">
      <c r="D8014" s="66"/>
      <c r="E8014" s="67"/>
    </row>
    <row r="8015" spans="4:5" s="68" customFormat="1" ht="14.25" hidden="1" x14ac:dyDescent="0.2">
      <c r="D8015" s="66"/>
      <c r="E8015" s="67"/>
    </row>
    <row r="8016" spans="4:5" s="68" customFormat="1" ht="14.25" hidden="1" x14ac:dyDescent="0.2">
      <c r="D8016" s="66"/>
      <c r="E8016" s="67"/>
    </row>
    <row r="8017" spans="4:5" s="68" customFormat="1" ht="14.25" hidden="1" x14ac:dyDescent="0.2">
      <c r="D8017" s="66"/>
      <c r="E8017" s="67"/>
    </row>
    <row r="8018" spans="4:5" s="68" customFormat="1" ht="14.25" hidden="1" x14ac:dyDescent="0.2">
      <c r="D8018" s="66"/>
      <c r="E8018" s="67"/>
    </row>
    <row r="8019" spans="4:5" s="68" customFormat="1" ht="14.25" hidden="1" x14ac:dyDescent="0.2">
      <c r="D8019" s="66"/>
      <c r="E8019" s="67"/>
    </row>
    <row r="8020" spans="4:5" s="68" customFormat="1" ht="14.25" hidden="1" x14ac:dyDescent="0.2">
      <c r="D8020" s="66"/>
      <c r="E8020" s="67"/>
    </row>
    <row r="8021" spans="4:5" s="68" customFormat="1" ht="14.25" hidden="1" x14ac:dyDescent="0.2">
      <c r="D8021" s="66"/>
      <c r="E8021" s="67"/>
    </row>
    <row r="8022" spans="4:5" s="68" customFormat="1" ht="14.25" hidden="1" x14ac:dyDescent="0.2">
      <c r="D8022" s="66"/>
      <c r="E8022" s="67"/>
    </row>
    <row r="8023" spans="4:5" s="68" customFormat="1" ht="14.25" hidden="1" x14ac:dyDescent="0.2">
      <c r="D8023" s="66"/>
      <c r="E8023" s="67"/>
    </row>
    <row r="8024" spans="4:5" s="68" customFormat="1" ht="14.25" hidden="1" x14ac:dyDescent="0.2">
      <c r="D8024" s="66"/>
      <c r="E8024" s="67"/>
    </row>
    <row r="8025" spans="4:5" s="68" customFormat="1" ht="14.25" hidden="1" x14ac:dyDescent="0.2">
      <c r="D8025" s="66"/>
      <c r="E8025" s="67"/>
    </row>
    <row r="8026" spans="4:5" s="68" customFormat="1" ht="14.25" hidden="1" x14ac:dyDescent="0.2">
      <c r="D8026" s="66"/>
      <c r="E8026" s="67"/>
    </row>
    <row r="8027" spans="4:5" s="68" customFormat="1" ht="14.25" hidden="1" x14ac:dyDescent="0.2">
      <c r="D8027" s="66"/>
      <c r="E8027" s="67"/>
    </row>
    <row r="8028" spans="4:5" s="68" customFormat="1" ht="14.25" hidden="1" x14ac:dyDescent="0.2">
      <c r="D8028" s="66"/>
      <c r="E8028" s="67"/>
    </row>
    <row r="8029" spans="4:5" s="68" customFormat="1" ht="14.25" hidden="1" x14ac:dyDescent="0.2">
      <c r="D8029" s="66"/>
      <c r="E8029" s="67"/>
    </row>
    <row r="8030" spans="4:5" s="68" customFormat="1" ht="14.25" hidden="1" x14ac:dyDescent="0.2">
      <c r="D8030" s="66"/>
      <c r="E8030" s="67"/>
    </row>
    <row r="8031" spans="4:5" s="68" customFormat="1" ht="14.25" hidden="1" x14ac:dyDescent="0.2">
      <c r="D8031" s="66"/>
      <c r="E8031" s="67"/>
    </row>
    <row r="8032" spans="4:5" s="68" customFormat="1" ht="14.25" hidden="1" x14ac:dyDescent="0.2">
      <c r="D8032" s="66"/>
      <c r="E8032" s="67"/>
    </row>
    <row r="8033" spans="4:5" s="68" customFormat="1" ht="14.25" hidden="1" x14ac:dyDescent="0.2">
      <c r="D8033" s="66"/>
      <c r="E8033" s="67"/>
    </row>
    <row r="8034" spans="4:5" s="68" customFormat="1" ht="14.25" hidden="1" x14ac:dyDescent="0.2">
      <c r="D8034" s="66"/>
      <c r="E8034" s="67"/>
    </row>
    <row r="8035" spans="4:5" s="68" customFormat="1" ht="14.25" hidden="1" x14ac:dyDescent="0.2">
      <c r="D8035" s="66"/>
      <c r="E8035" s="67"/>
    </row>
    <row r="8036" spans="4:5" s="68" customFormat="1" ht="14.25" hidden="1" x14ac:dyDescent="0.2">
      <c r="D8036" s="66"/>
      <c r="E8036" s="67"/>
    </row>
    <row r="8037" spans="4:5" s="68" customFormat="1" ht="14.25" hidden="1" x14ac:dyDescent="0.2">
      <c r="D8037" s="66"/>
      <c r="E8037" s="67"/>
    </row>
    <row r="8038" spans="4:5" s="68" customFormat="1" ht="14.25" hidden="1" x14ac:dyDescent="0.2">
      <c r="D8038" s="66"/>
      <c r="E8038" s="67"/>
    </row>
    <row r="8039" spans="4:5" s="68" customFormat="1" ht="14.25" hidden="1" x14ac:dyDescent="0.2">
      <c r="D8039" s="66"/>
      <c r="E8039" s="67"/>
    </row>
    <row r="8040" spans="4:5" s="68" customFormat="1" ht="14.25" hidden="1" x14ac:dyDescent="0.2">
      <c r="D8040" s="66"/>
      <c r="E8040" s="67"/>
    </row>
    <row r="8041" spans="4:5" s="68" customFormat="1" ht="14.25" hidden="1" x14ac:dyDescent="0.2">
      <c r="D8041" s="66"/>
      <c r="E8041" s="67"/>
    </row>
    <row r="8042" spans="4:5" s="68" customFormat="1" ht="14.25" hidden="1" x14ac:dyDescent="0.2">
      <c r="D8042" s="66"/>
      <c r="E8042" s="67"/>
    </row>
    <row r="8043" spans="4:5" s="68" customFormat="1" ht="14.25" hidden="1" x14ac:dyDescent="0.2">
      <c r="D8043" s="66"/>
      <c r="E8043" s="67"/>
    </row>
    <row r="8044" spans="4:5" s="68" customFormat="1" ht="14.25" hidden="1" x14ac:dyDescent="0.2">
      <c r="D8044" s="66"/>
      <c r="E8044" s="67"/>
    </row>
    <row r="8045" spans="4:5" s="68" customFormat="1" ht="14.25" hidden="1" x14ac:dyDescent="0.2">
      <c r="D8045" s="66"/>
      <c r="E8045" s="67"/>
    </row>
    <row r="8046" spans="4:5" s="68" customFormat="1" ht="14.25" hidden="1" x14ac:dyDescent="0.2">
      <c r="D8046" s="66"/>
      <c r="E8046" s="67"/>
    </row>
    <row r="8047" spans="4:5" s="68" customFormat="1" ht="14.25" hidden="1" x14ac:dyDescent="0.2">
      <c r="D8047" s="66"/>
      <c r="E8047" s="67"/>
    </row>
    <row r="8048" spans="4:5" s="68" customFormat="1" ht="14.25" hidden="1" x14ac:dyDescent="0.2">
      <c r="D8048" s="66"/>
      <c r="E8048" s="67"/>
    </row>
    <row r="8049" spans="4:5" s="68" customFormat="1" ht="14.25" hidden="1" x14ac:dyDescent="0.2">
      <c r="D8049" s="66"/>
      <c r="E8049" s="67"/>
    </row>
    <row r="8050" spans="4:5" s="68" customFormat="1" ht="14.25" hidden="1" x14ac:dyDescent="0.2">
      <c r="D8050" s="66"/>
      <c r="E8050" s="67"/>
    </row>
    <row r="8051" spans="4:5" s="68" customFormat="1" ht="14.25" hidden="1" x14ac:dyDescent="0.2">
      <c r="D8051" s="66"/>
      <c r="E8051" s="67"/>
    </row>
    <row r="8052" spans="4:5" s="68" customFormat="1" ht="14.25" hidden="1" x14ac:dyDescent="0.2">
      <c r="D8052" s="66"/>
      <c r="E8052" s="67"/>
    </row>
    <row r="8053" spans="4:5" s="68" customFormat="1" ht="14.25" hidden="1" x14ac:dyDescent="0.2">
      <c r="D8053" s="66"/>
      <c r="E8053" s="67"/>
    </row>
    <row r="8054" spans="4:5" s="68" customFormat="1" ht="14.25" hidden="1" x14ac:dyDescent="0.2">
      <c r="D8054" s="66"/>
      <c r="E8054" s="67"/>
    </row>
    <row r="8055" spans="4:5" s="68" customFormat="1" ht="14.25" hidden="1" x14ac:dyDescent="0.2">
      <c r="D8055" s="66"/>
      <c r="E8055" s="67"/>
    </row>
    <row r="8056" spans="4:5" s="68" customFormat="1" ht="14.25" hidden="1" x14ac:dyDescent="0.2">
      <c r="D8056" s="66"/>
      <c r="E8056" s="67"/>
    </row>
    <row r="8057" spans="4:5" s="68" customFormat="1" ht="14.25" hidden="1" x14ac:dyDescent="0.2">
      <c r="D8057" s="66"/>
      <c r="E8057" s="67"/>
    </row>
    <row r="8058" spans="4:5" s="68" customFormat="1" ht="14.25" hidden="1" x14ac:dyDescent="0.2">
      <c r="D8058" s="66"/>
      <c r="E8058" s="67"/>
    </row>
    <row r="8059" spans="4:5" s="68" customFormat="1" ht="14.25" hidden="1" x14ac:dyDescent="0.2">
      <c r="D8059" s="66"/>
      <c r="E8059" s="67"/>
    </row>
    <row r="8060" spans="4:5" s="68" customFormat="1" ht="14.25" hidden="1" x14ac:dyDescent="0.2">
      <c r="D8060" s="66"/>
      <c r="E8060" s="67"/>
    </row>
    <row r="8061" spans="4:5" s="68" customFormat="1" ht="14.25" hidden="1" x14ac:dyDescent="0.2">
      <c r="D8061" s="66"/>
      <c r="E8061" s="67"/>
    </row>
    <row r="8062" spans="4:5" s="68" customFormat="1" ht="14.25" hidden="1" x14ac:dyDescent="0.2">
      <c r="D8062" s="66"/>
      <c r="E8062" s="67"/>
    </row>
    <row r="8063" spans="4:5" s="68" customFormat="1" ht="14.25" hidden="1" x14ac:dyDescent="0.2">
      <c r="D8063" s="66"/>
      <c r="E8063" s="67"/>
    </row>
    <row r="8064" spans="4:5" s="68" customFormat="1" ht="14.25" hidden="1" x14ac:dyDescent="0.2">
      <c r="D8064" s="66"/>
      <c r="E8064" s="67"/>
    </row>
    <row r="8065" spans="4:5" s="68" customFormat="1" ht="14.25" hidden="1" x14ac:dyDescent="0.2">
      <c r="D8065" s="66"/>
      <c r="E8065" s="67"/>
    </row>
    <row r="8066" spans="4:5" s="68" customFormat="1" ht="14.25" hidden="1" x14ac:dyDescent="0.2">
      <c r="D8066" s="66"/>
      <c r="E8066" s="67"/>
    </row>
    <row r="8067" spans="4:5" s="68" customFormat="1" ht="14.25" hidden="1" x14ac:dyDescent="0.2">
      <c r="D8067" s="66"/>
      <c r="E8067" s="67"/>
    </row>
    <row r="8068" spans="4:5" s="68" customFormat="1" ht="14.25" hidden="1" x14ac:dyDescent="0.2">
      <c r="D8068" s="66"/>
      <c r="E8068" s="67"/>
    </row>
    <row r="8069" spans="4:5" s="68" customFormat="1" ht="14.25" hidden="1" x14ac:dyDescent="0.2">
      <c r="D8069" s="66"/>
      <c r="E8069" s="67"/>
    </row>
    <row r="8070" spans="4:5" s="68" customFormat="1" ht="14.25" hidden="1" x14ac:dyDescent="0.2">
      <c r="D8070" s="66"/>
      <c r="E8070" s="67"/>
    </row>
    <row r="8071" spans="4:5" s="68" customFormat="1" ht="14.25" hidden="1" x14ac:dyDescent="0.2">
      <c r="D8071" s="66"/>
      <c r="E8071" s="67"/>
    </row>
    <row r="8072" spans="4:5" s="68" customFormat="1" ht="14.25" hidden="1" x14ac:dyDescent="0.2">
      <c r="D8072" s="66"/>
      <c r="E8072" s="67"/>
    </row>
    <row r="8073" spans="4:5" s="68" customFormat="1" ht="14.25" hidden="1" x14ac:dyDescent="0.2">
      <c r="D8073" s="66"/>
      <c r="E8073" s="67"/>
    </row>
    <row r="8074" spans="4:5" s="68" customFormat="1" ht="14.25" hidden="1" x14ac:dyDescent="0.2">
      <c r="D8074" s="66"/>
      <c r="E8074" s="67"/>
    </row>
    <row r="8075" spans="4:5" s="68" customFormat="1" ht="14.25" hidden="1" x14ac:dyDescent="0.2">
      <c r="D8075" s="66"/>
      <c r="E8075" s="67"/>
    </row>
    <row r="8076" spans="4:5" s="68" customFormat="1" ht="14.25" hidden="1" x14ac:dyDescent="0.2">
      <c r="D8076" s="66"/>
      <c r="E8076" s="67"/>
    </row>
    <row r="8077" spans="4:5" s="68" customFormat="1" ht="14.25" hidden="1" x14ac:dyDescent="0.2">
      <c r="D8077" s="66"/>
      <c r="E8077" s="67"/>
    </row>
    <row r="8078" spans="4:5" s="68" customFormat="1" ht="14.25" hidden="1" x14ac:dyDescent="0.2">
      <c r="D8078" s="66"/>
      <c r="E8078" s="67"/>
    </row>
    <row r="8079" spans="4:5" s="68" customFormat="1" ht="14.25" hidden="1" x14ac:dyDescent="0.2">
      <c r="D8079" s="66"/>
      <c r="E8079" s="67"/>
    </row>
    <row r="8080" spans="4:5" s="68" customFormat="1" ht="14.25" hidden="1" x14ac:dyDescent="0.2">
      <c r="D8080" s="66"/>
      <c r="E8080" s="67"/>
    </row>
    <row r="8081" spans="4:5" s="68" customFormat="1" ht="14.25" hidden="1" x14ac:dyDescent="0.2">
      <c r="D8081" s="66"/>
      <c r="E8081" s="67"/>
    </row>
    <row r="8082" spans="4:5" s="68" customFormat="1" ht="14.25" hidden="1" x14ac:dyDescent="0.2">
      <c r="D8082" s="66"/>
      <c r="E8082" s="67"/>
    </row>
    <row r="8083" spans="4:5" s="68" customFormat="1" ht="14.25" hidden="1" x14ac:dyDescent="0.2">
      <c r="D8083" s="66"/>
      <c r="E8083" s="67"/>
    </row>
    <row r="8084" spans="4:5" s="68" customFormat="1" ht="14.25" hidden="1" x14ac:dyDescent="0.2">
      <c r="D8084" s="66"/>
      <c r="E8084" s="67"/>
    </row>
    <row r="8085" spans="4:5" s="68" customFormat="1" ht="14.25" hidden="1" x14ac:dyDescent="0.2">
      <c r="D8085" s="66"/>
      <c r="E8085" s="67"/>
    </row>
    <row r="8086" spans="4:5" s="68" customFormat="1" ht="14.25" hidden="1" x14ac:dyDescent="0.2">
      <c r="D8086" s="66"/>
      <c r="E8086" s="67"/>
    </row>
    <row r="8087" spans="4:5" s="68" customFormat="1" ht="14.25" hidden="1" x14ac:dyDescent="0.2">
      <c r="D8087" s="66"/>
      <c r="E8087" s="67"/>
    </row>
    <row r="8088" spans="4:5" s="68" customFormat="1" ht="14.25" hidden="1" x14ac:dyDescent="0.2">
      <c r="D8088" s="66"/>
      <c r="E8088" s="67"/>
    </row>
    <row r="8089" spans="4:5" s="68" customFormat="1" ht="14.25" hidden="1" x14ac:dyDescent="0.2">
      <c r="D8089" s="66"/>
      <c r="E8089" s="67"/>
    </row>
    <row r="8090" spans="4:5" s="68" customFormat="1" ht="14.25" hidden="1" x14ac:dyDescent="0.2">
      <c r="D8090" s="66"/>
      <c r="E8090" s="67"/>
    </row>
    <row r="8091" spans="4:5" s="68" customFormat="1" ht="14.25" hidden="1" x14ac:dyDescent="0.2">
      <c r="D8091" s="66"/>
      <c r="E8091" s="67"/>
    </row>
    <row r="8092" spans="4:5" s="68" customFormat="1" ht="14.25" hidden="1" x14ac:dyDescent="0.2">
      <c r="D8092" s="66"/>
      <c r="E8092" s="67"/>
    </row>
    <row r="8093" spans="4:5" s="68" customFormat="1" ht="14.25" hidden="1" x14ac:dyDescent="0.2">
      <c r="D8093" s="66"/>
      <c r="E8093" s="67"/>
    </row>
    <row r="8094" spans="4:5" s="68" customFormat="1" ht="14.25" hidden="1" x14ac:dyDescent="0.2">
      <c r="D8094" s="66"/>
      <c r="E8094" s="67"/>
    </row>
    <row r="8095" spans="4:5" s="68" customFormat="1" ht="14.25" hidden="1" x14ac:dyDescent="0.2">
      <c r="D8095" s="66"/>
      <c r="E8095" s="67"/>
    </row>
    <row r="8096" spans="4:5" s="68" customFormat="1" ht="14.25" hidden="1" x14ac:dyDescent="0.2">
      <c r="D8096" s="66"/>
      <c r="E8096" s="67"/>
    </row>
    <row r="8097" spans="4:5" s="68" customFormat="1" ht="14.25" hidden="1" x14ac:dyDescent="0.2">
      <c r="D8097" s="66"/>
      <c r="E8097" s="67"/>
    </row>
    <row r="8098" spans="4:5" s="68" customFormat="1" ht="14.25" hidden="1" x14ac:dyDescent="0.2">
      <c r="D8098" s="66"/>
      <c r="E8098" s="67"/>
    </row>
    <row r="8099" spans="4:5" s="68" customFormat="1" ht="14.25" hidden="1" x14ac:dyDescent="0.2">
      <c r="D8099" s="66"/>
      <c r="E8099" s="67"/>
    </row>
    <row r="8100" spans="4:5" s="68" customFormat="1" ht="14.25" hidden="1" x14ac:dyDescent="0.2">
      <c r="D8100" s="66"/>
      <c r="E8100" s="67"/>
    </row>
    <row r="8101" spans="4:5" s="68" customFormat="1" ht="14.25" hidden="1" x14ac:dyDescent="0.2">
      <c r="D8101" s="66"/>
      <c r="E8101" s="67"/>
    </row>
    <row r="8102" spans="4:5" s="68" customFormat="1" ht="14.25" hidden="1" x14ac:dyDescent="0.2">
      <c r="D8102" s="66"/>
      <c r="E8102" s="67"/>
    </row>
    <row r="8103" spans="4:5" s="68" customFormat="1" ht="14.25" hidden="1" x14ac:dyDescent="0.2">
      <c r="D8103" s="66"/>
      <c r="E8103" s="67"/>
    </row>
    <row r="8104" spans="4:5" s="68" customFormat="1" ht="14.25" hidden="1" x14ac:dyDescent="0.2">
      <c r="D8104" s="66"/>
      <c r="E8104" s="67"/>
    </row>
    <row r="8105" spans="4:5" s="68" customFormat="1" ht="14.25" hidden="1" x14ac:dyDescent="0.2">
      <c r="D8105" s="66"/>
      <c r="E8105" s="67"/>
    </row>
    <row r="8106" spans="4:5" s="68" customFormat="1" ht="14.25" hidden="1" x14ac:dyDescent="0.2">
      <c r="D8106" s="66"/>
      <c r="E8106" s="67"/>
    </row>
    <row r="8107" spans="4:5" s="68" customFormat="1" ht="14.25" hidden="1" x14ac:dyDescent="0.2">
      <c r="D8107" s="66"/>
      <c r="E8107" s="67"/>
    </row>
    <row r="8108" spans="4:5" s="68" customFormat="1" ht="14.25" hidden="1" x14ac:dyDescent="0.2">
      <c r="D8108" s="66"/>
      <c r="E8108" s="67"/>
    </row>
    <row r="8109" spans="4:5" s="68" customFormat="1" ht="14.25" hidden="1" x14ac:dyDescent="0.2">
      <c r="D8109" s="66"/>
      <c r="E8109" s="67"/>
    </row>
    <row r="8110" spans="4:5" s="68" customFormat="1" ht="14.25" hidden="1" x14ac:dyDescent="0.2">
      <c r="D8110" s="66"/>
      <c r="E8110" s="67"/>
    </row>
    <row r="8111" spans="4:5" s="68" customFormat="1" ht="14.25" hidden="1" x14ac:dyDescent="0.2">
      <c r="D8111" s="66"/>
      <c r="E8111" s="67"/>
    </row>
    <row r="8112" spans="4:5" s="68" customFormat="1" ht="14.25" hidden="1" x14ac:dyDescent="0.2">
      <c r="D8112" s="66"/>
      <c r="E8112" s="67"/>
    </row>
    <row r="8113" spans="4:5" s="68" customFormat="1" ht="14.25" hidden="1" x14ac:dyDescent="0.2">
      <c r="D8113" s="66"/>
      <c r="E8113" s="67"/>
    </row>
    <row r="8114" spans="4:5" s="68" customFormat="1" ht="14.25" hidden="1" x14ac:dyDescent="0.2">
      <c r="D8114" s="66"/>
      <c r="E8114" s="67"/>
    </row>
    <row r="8115" spans="4:5" s="68" customFormat="1" ht="14.25" hidden="1" x14ac:dyDescent="0.2">
      <c r="D8115" s="66"/>
      <c r="E8115" s="67"/>
    </row>
    <row r="8116" spans="4:5" s="68" customFormat="1" ht="14.25" hidden="1" x14ac:dyDescent="0.2">
      <c r="D8116" s="66"/>
      <c r="E8116" s="67"/>
    </row>
    <row r="8117" spans="4:5" s="68" customFormat="1" ht="14.25" hidden="1" x14ac:dyDescent="0.2">
      <c r="D8117" s="66"/>
      <c r="E8117" s="67"/>
    </row>
    <row r="8118" spans="4:5" s="68" customFormat="1" ht="14.25" hidden="1" x14ac:dyDescent="0.2">
      <c r="D8118" s="66"/>
      <c r="E8118" s="67"/>
    </row>
    <row r="8119" spans="4:5" s="68" customFormat="1" ht="14.25" hidden="1" x14ac:dyDescent="0.2">
      <c r="D8119" s="66"/>
      <c r="E8119" s="67"/>
    </row>
    <row r="8120" spans="4:5" s="68" customFormat="1" ht="14.25" hidden="1" x14ac:dyDescent="0.2">
      <c r="D8120" s="66"/>
      <c r="E8120" s="67"/>
    </row>
    <row r="8121" spans="4:5" s="68" customFormat="1" ht="14.25" hidden="1" x14ac:dyDescent="0.2">
      <c r="D8121" s="66"/>
      <c r="E8121" s="67"/>
    </row>
    <row r="8122" spans="4:5" s="68" customFormat="1" ht="14.25" hidden="1" x14ac:dyDescent="0.2">
      <c r="D8122" s="66"/>
      <c r="E8122" s="67"/>
    </row>
    <row r="8123" spans="4:5" s="68" customFormat="1" ht="14.25" hidden="1" x14ac:dyDescent="0.2">
      <c r="D8123" s="66"/>
      <c r="E8123" s="67"/>
    </row>
    <row r="8124" spans="4:5" s="68" customFormat="1" ht="14.25" hidden="1" x14ac:dyDescent="0.2">
      <c r="D8124" s="66"/>
      <c r="E8124" s="67"/>
    </row>
    <row r="8125" spans="4:5" s="68" customFormat="1" ht="14.25" hidden="1" x14ac:dyDescent="0.2">
      <c r="D8125" s="66"/>
      <c r="E8125" s="67"/>
    </row>
    <row r="8126" spans="4:5" s="68" customFormat="1" ht="14.25" hidden="1" x14ac:dyDescent="0.2">
      <c r="D8126" s="66"/>
      <c r="E8126" s="67"/>
    </row>
    <row r="8127" spans="4:5" s="68" customFormat="1" ht="14.25" hidden="1" x14ac:dyDescent="0.2">
      <c r="D8127" s="66"/>
      <c r="E8127" s="67"/>
    </row>
    <row r="8128" spans="4:5" s="68" customFormat="1" ht="14.25" hidden="1" x14ac:dyDescent="0.2">
      <c r="D8128" s="66"/>
      <c r="E8128" s="67"/>
    </row>
    <row r="8129" spans="4:5" s="68" customFormat="1" ht="14.25" hidden="1" x14ac:dyDescent="0.2">
      <c r="D8129" s="66"/>
      <c r="E8129" s="67"/>
    </row>
    <row r="8130" spans="4:5" s="68" customFormat="1" ht="14.25" hidden="1" x14ac:dyDescent="0.2">
      <c r="D8130" s="66"/>
      <c r="E8130" s="67"/>
    </row>
    <row r="8131" spans="4:5" s="68" customFormat="1" ht="14.25" hidden="1" x14ac:dyDescent="0.2">
      <c r="D8131" s="66"/>
      <c r="E8131" s="67"/>
    </row>
    <row r="8132" spans="4:5" s="68" customFormat="1" ht="14.25" hidden="1" x14ac:dyDescent="0.2">
      <c r="D8132" s="66"/>
      <c r="E8132" s="67"/>
    </row>
    <row r="8133" spans="4:5" s="68" customFormat="1" ht="14.25" hidden="1" x14ac:dyDescent="0.2">
      <c r="D8133" s="66"/>
      <c r="E8133" s="67"/>
    </row>
    <row r="8134" spans="4:5" s="68" customFormat="1" ht="14.25" hidden="1" x14ac:dyDescent="0.2">
      <c r="D8134" s="66"/>
      <c r="E8134" s="67"/>
    </row>
    <row r="8135" spans="4:5" s="68" customFormat="1" ht="14.25" hidden="1" x14ac:dyDescent="0.2">
      <c r="D8135" s="66"/>
      <c r="E8135" s="67"/>
    </row>
    <row r="8136" spans="4:5" s="68" customFormat="1" ht="14.25" hidden="1" x14ac:dyDescent="0.2">
      <c r="D8136" s="66"/>
      <c r="E8136" s="67"/>
    </row>
    <row r="8137" spans="4:5" s="68" customFormat="1" ht="14.25" hidden="1" x14ac:dyDescent="0.2">
      <c r="D8137" s="66"/>
      <c r="E8137" s="67"/>
    </row>
    <row r="8138" spans="4:5" s="68" customFormat="1" ht="14.25" hidden="1" x14ac:dyDescent="0.2">
      <c r="D8138" s="66"/>
      <c r="E8138" s="67"/>
    </row>
    <row r="8139" spans="4:5" s="68" customFormat="1" ht="14.25" hidden="1" x14ac:dyDescent="0.2">
      <c r="D8139" s="66"/>
      <c r="E8139" s="67"/>
    </row>
    <row r="8140" spans="4:5" s="68" customFormat="1" ht="14.25" hidden="1" x14ac:dyDescent="0.2">
      <c r="D8140" s="66"/>
      <c r="E8140" s="67"/>
    </row>
    <row r="8141" spans="4:5" s="68" customFormat="1" ht="14.25" hidden="1" x14ac:dyDescent="0.2">
      <c r="D8141" s="66"/>
      <c r="E8141" s="67"/>
    </row>
    <row r="8142" spans="4:5" s="68" customFormat="1" ht="14.25" hidden="1" x14ac:dyDescent="0.2">
      <c r="D8142" s="66"/>
      <c r="E8142" s="67"/>
    </row>
    <row r="8143" spans="4:5" s="68" customFormat="1" ht="14.25" hidden="1" x14ac:dyDescent="0.2">
      <c r="D8143" s="66"/>
      <c r="E8143" s="67"/>
    </row>
    <row r="8144" spans="4:5" s="68" customFormat="1" ht="14.25" hidden="1" x14ac:dyDescent="0.2">
      <c r="D8144" s="66"/>
      <c r="E8144" s="67"/>
    </row>
    <row r="8145" spans="4:5" s="68" customFormat="1" ht="14.25" hidden="1" x14ac:dyDescent="0.2">
      <c r="D8145" s="66"/>
      <c r="E8145" s="67"/>
    </row>
    <row r="8146" spans="4:5" s="68" customFormat="1" ht="14.25" hidden="1" x14ac:dyDescent="0.2">
      <c r="D8146" s="66"/>
      <c r="E8146" s="67"/>
    </row>
    <row r="8147" spans="4:5" s="68" customFormat="1" ht="14.25" hidden="1" x14ac:dyDescent="0.2">
      <c r="D8147" s="66"/>
      <c r="E8147" s="67"/>
    </row>
    <row r="8148" spans="4:5" s="68" customFormat="1" ht="14.25" hidden="1" x14ac:dyDescent="0.2">
      <c r="D8148" s="66"/>
      <c r="E8148" s="67"/>
    </row>
    <row r="8149" spans="4:5" s="68" customFormat="1" ht="14.25" hidden="1" x14ac:dyDescent="0.2">
      <c r="D8149" s="66"/>
      <c r="E8149" s="67"/>
    </row>
    <row r="8150" spans="4:5" s="68" customFormat="1" ht="14.25" hidden="1" x14ac:dyDescent="0.2">
      <c r="D8150" s="66"/>
      <c r="E8150" s="67"/>
    </row>
    <row r="8151" spans="4:5" s="68" customFormat="1" ht="14.25" hidden="1" x14ac:dyDescent="0.2">
      <c r="D8151" s="66"/>
      <c r="E8151" s="67"/>
    </row>
    <row r="8152" spans="4:5" s="68" customFormat="1" ht="14.25" hidden="1" x14ac:dyDescent="0.2">
      <c r="D8152" s="66"/>
      <c r="E8152" s="67"/>
    </row>
    <row r="8153" spans="4:5" s="68" customFormat="1" ht="14.25" hidden="1" x14ac:dyDescent="0.2">
      <c r="D8153" s="66"/>
      <c r="E8153" s="67"/>
    </row>
    <row r="8154" spans="4:5" s="68" customFormat="1" ht="14.25" hidden="1" x14ac:dyDescent="0.2">
      <c r="D8154" s="66"/>
      <c r="E8154" s="67"/>
    </row>
    <row r="8155" spans="4:5" s="68" customFormat="1" ht="14.25" hidden="1" x14ac:dyDescent="0.2">
      <c r="D8155" s="66"/>
      <c r="E8155" s="67"/>
    </row>
    <row r="8156" spans="4:5" s="68" customFormat="1" ht="14.25" hidden="1" x14ac:dyDescent="0.2">
      <c r="D8156" s="66"/>
      <c r="E8156" s="67"/>
    </row>
    <row r="8157" spans="4:5" s="68" customFormat="1" ht="14.25" hidden="1" x14ac:dyDescent="0.2">
      <c r="D8157" s="66"/>
      <c r="E8157" s="67"/>
    </row>
    <row r="8158" spans="4:5" s="68" customFormat="1" ht="14.25" hidden="1" x14ac:dyDescent="0.2">
      <c r="D8158" s="66"/>
      <c r="E8158" s="67"/>
    </row>
    <row r="8159" spans="4:5" s="68" customFormat="1" ht="14.25" hidden="1" x14ac:dyDescent="0.2">
      <c r="D8159" s="66"/>
      <c r="E8159" s="67"/>
    </row>
    <row r="8160" spans="4:5" s="68" customFormat="1" ht="14.25" hidden="1" x14ac:dyDescent="0.2">
      <c r="D8160" s="66"/>
      <c r="E8160" s="67"/>
    </row>
    <row r="8161" spans="4:5" s="68" customFormat="1" ht="14.25" hidden="1" x14ac:dyDescent="0.2">
      <c r="D8161" s="66"/>
      <c r="E8161" s="67"/>
    </row>
    <row r="8162" spans="4:5" s="68" customFormat="1" ht="14.25" hidden="1" x14ac:dyDescent="0.2">
      <c r="D8162" s="66"/>
      <c r="E8162" s="67"/>
    </row>
    <row r="8163" spans="4:5" s="68" customFormat="1" ht="14.25" hidden="1" x14ac:dyDescent="0.2">
      <c r="D8163" s="66"/>
      <c r="E8163" s="67"/>
    </row>
    <row r="8164" spans="4:5" s="68" customFormat="1" ht="14.25" hidden="1" x14ac:dyDescent="0.2">
      <c r="D8164" s="66"/>
      <c r="E8164" s="67"/>
    </row>
    <row r="8165" spans="4:5" s="68" customFormat="1" ht="14.25" hidden="1" x14ac:dyDescent="0.2">
      <c r="D8165" s="66"/>
      <c r="E8165" s="67"/>
    </row>
    <row r="8166" spans="4:5" s="68" customFormat="1" ht="14.25" hidden="1" x14ac:dyDescent="0.2">
      <c r="D8166" s="66"/>
      <c r="E8166" s="67"/>
    </row>
    <row r="8167" spans="4:5" s="68" customFormat="1" ht="14.25" hidden="1" x14ac:dyDescent="0.2">
      <c r="D8167" s="66"/>
      <c r="E8167" s="67"/>
    </row>
    <row r="8168" spans="4:5" s="68" customFormat="1" ht="14.25" hidden="1" x14ac:dyDescent="0.2">
      <c r="D8168" s="66"/>
      <c r="E8168" s="67"/>
    </row>
    <row r="8169" spans="4:5" s="68" customFormat="1" ht="14.25" hidden="1" x14ac:dyDescent="0.2">
      <c r="D8169" s="66"/>
      <c r="E8169" s="67"/>
    </row>
    <row r="8170" spans="4:5" s="68" customFormat="1" ht="14.25" hidden="1" x14ac:dyDescent="0.2">
      <c r="D8170" s="66"/>
      <c r="E8170" s="67"/>
    </row>
    <row r="8171" spans="4:5" s="68" customFormat="1" ht="14.25" hidden="1" x14ac:dyDescent="0.2">
      <c r="D8171" s="66"/>
      <c r="E8171" s="67"/>
    </row>
    <row r="8172" spans="4:5" s="68" customFormat="1" ht="14.25" hidden="1" x14ac:dyDescent="0.2">
      <c r="D8172" s="66"/>
      <c r="E8172" s="67"/>
    </row>
    <row r="8173" spans="4:5" s="68" customFormat="1" ht="14.25" hidden="1" x14ac:dyDescent="0.2">
      <c r="D8173" s="66"/>
      <c r="E8173" s="67"/>
    </row>
    <row r="8174" spans="4:5" s="68" customFormat="1" ht="14.25" hidden="1" x14ac:dyDescent="0.2">
      <c r="D8174" s="66"/>
      <c r="E8174" s="67"/>
    </row>
    <row r="8175" spans="4:5" s="68" customFormat="1" ht="14.25" hidden="1" x14ac:dyDescent="0.2">
      <c r="D8175" s="66"/>
      <c r="E8175" s="67"/>
    </row>
    <row r="8176" spans="4:5" s="68" customFormat="1" ht="14.25" hidden="1" x14ac:dyDescent="0.2">
      <c r="D8176" s="66"/>
      <c r="E8176" s="67"/>
    </row>
    <row r="8177" spans="4:5" s="68" customFormat="1" ht="14.25" hidden="1" x14ac:dyDescent="0.2">
      <c r="D8177" s="66"/>
      <c r="E8177" s="67"/>
    </row>
    <row r="8178" spans="4:5" s="68" customFormat="1" ht="14.25" hidden="1" x14ac:dyDescent="0.2">
      <c r="D8178" s="66"/>
      <c r="E8178" s="67"/>
    </row>
    <row r="8179" spans="4:5" s="68" customFormat="1" ht="14.25" hidden="1" x14ac:dyDescent="0.2">
      <c r="D8179" s="66"/>
      <c r="E8179" s="67"/>
    </row>
    <row r="8180" spans="4:5" s="68" customFormat="1" ht="14.25" hidden="1" x14ac:dyDescent="0.2">
      <c r="D8180" s="66"/>
      <c r="E8180" s="67"/>
    </row>
    <row r="8181" spans="4:5" s="68" customFormat="1" ht="14.25" hidden="1" x14ac:dyDescent="0.2">
      <c r="D8181" s="66"/>
      <c r="E8181" s="67"/>
    </row>
    <row r="8182" spans="4:5" s="68" customFormat="1" ht="14.25" hidden="1" x14ac:dyDescent="0.2">
      <c r="D8182" s="66"/>
      <c r="E8182" s="67"/>
    </row>
    <row r="8183" spans="4:5" s="68" customFormat="1" ht="14.25" hidden="1" x14ac:dyDescent="0.2">
      <c r="D8183" s="66"/>
      <c r="E8183" s="67"/>
    </row>
    <row r="8184" spans="4:5" s="68" customFormat="1" ht="14.25" hidden="1" x14ac:dyDescent="0.2">
      <c r="D8184" s="66"/>
      <c r="E8184" s="67"/>
    </row>
    <row r="8185" spans="4:5" s="68" customFormat="1" ht="14.25" hidden="1" x14ac:dyDescent="0.2">
      <c r="D8185" s="66"/>
      <c r="E8185" s="67"/>
    </row>
    <row r="8186" spans="4:5" s="68" customFormat="1" ht="14.25" hidden="1" x14ac:dyDescent="0.2">
      <c r="D8186" s="66"/>
      <c r="E8186" s="67"/>
    </row>
    <row r="8187" spans="4:5" s="68" customFormat="1" ht="14.25" hidden="1" x14ac:dyDescent="0.2">
      <c r="D8187" s="66"/>
      <c r="E8187" s="67"/>
    </row>
    <row r="8188" spans="4:5" s="68" customFormat="1" ht="14.25" hidden="1" x14ac:dyDescent="0.2">
      <c r="D8188" s="66"/>
      <c r="E8188" s="67"/>
    </row>
    <row r="8189" spans="4:5" s="68" customFormat="1" ht="14.25" hidden="1" x14ac:dyDescent="0.2">
      <c r="D8189" s="66"/>
      <c r="E8189" s="67"/>
    </row>
    <row r="8190" spans="4:5" s="68" customFormat="1" ht="14.25" hidden="1" x14ac:dyDescent="0.2">
      <c r="D8190" s="66"/>
      <c r="E8190" s="67"/>
    </row>
    <row r="8191" spans="4:5" s="68" customFormat="1" ht="14.25" hidden="1" x14ac:dyDescent="0.2">
      <c r="D8191" s="66"/>
      <c r="E8191" s="67"/>
    </row>
    <row r="8192" spans="4:5" s="68" customFormat="1" ht="14.25" hidden="1" x14ac:dyDescent="0.2">
      <c r="D8192" s="66"/>
      <c r="E8192" s="67"/>
    </row>
    <row r="8193" spans="4:5" s="68" customFormat="1" ht="14.25" hidden="1" x14ac:dyDescent="0.2">
      <c r="D8193" s="66"/>
      <c r="E8193" s="67"/>
    </row>
    <row r="8194" spans="4:5" s="68" customFormat="1" ht="14.25" hidden="1" x14ac:dyDescent="0.2">
      <c r="D8194" s="66"/>
      <c r="E8194" s="67"/>
    </row>
    <row r="8195" spans="4:5" s="68" customFormat="1" ht="14.25" hidden="1" x14ac:dyDescent="0.2">
      <c r="D8195" s="66"/>
      <c r="E8195" s="67"/>
    </row>
    <row r="8196" spans="4:5" s="68" customFormat="1" ht="14.25" hidden="1" x14ac:dyDescent="0.2">
      <c r="D8196" s="66"/>
      <c r="E8196" s="67"/>
    </row>
    <row r="8197" spans="4:5" s="68" customFormat="1" ht="14.25" hidden="1" x14ac:dyDescent="0.2">
      <c r="D8197" s="66"/>
      <c r="E8197" s="67"/>
    </row>
    <row r="8198" spans="4:5" s="68" customFormat="1" ht="14.25" hidden="1" x14ac:dyDescent="0.2">
      <c r="D8198" s="66"/>
      <c r="E8198" s="67"/>
    </row>
    <row r="8199" spans="4:5" s="68" customFormat="1" ht="14.25" hidden="1" x14ac:dyDescent="0.2">
      <c r="D8199" s="66"/>
      <c r="E8199" s="67"/>
    </row>
    <row r="8200" spans="4:5" s="68" customFormat="1" ht="14.25" hidden="1" x14ac:dyDescent="0.2">
      <c r="D8200" s="66"/>
      <c r="E8200" s="67"/>
    </row>
    <row r="8201" spans="4:5" s="68" customFormat="1" ht="14.25" hidden="1" x14ac:dyDescent="0.2">
      <c r="D8201" s="66"/>
      <c r="E8201" s="67"/>
    </row>
    <row r="8202" spans="4:5" s="68" customFormat="1" ht="14.25" hidden="1" x14ac:dyDescent="0.2">
      <c r="D8202" s="66"/>
      <c r="E8202" s="67"/>
    </row>
    <row r="8203" spans="4:5" s="68" customFormat="1" ht="14.25" hidden="1" x14ac:dyDescent="0.2">
      <c r="D8203" s="66"/>
      <c r="E8203" s="67"/>
    </row>
    <row r="8204" spans="4:5" s="68" customFormat="1" ht="14.25" hidden="1" x14ac:dyDescent="0.2">
      <c r="D8204" s="66"/>
      <c r="E8204" s="67"/>
    </row>
    <row r="8205" spans="4:5" s="68" customFormat="1" ht="14.25" hidden="1" x14ac:dyDescent="0.2">
      <c r="D8205" s="66"/>
      <c r="E8205" s="67"/>
    </row>
    <row r="8206" spans="4:5" s="68" customFormat="1" ht="14.25" hidden="1" x14ac:dyDescent="0.2">
      <c r="D8206" s="66"/>
      <c r="E8206" s="67"/>
    </row>
    <row r="8207" spans="4:5" s="68" customFormat="1" ht="14.25" hidden="1" x14ac:dyDescent="0.2">
      <c r="D8207" s="66"/>
      <c r="E8207" s="67"/>
    </row>
    <row r="8208" spans="4:5" s="68" customFormat="1" ht="14.25" hidden="1" x14ac:dyDescent="0.2">
      <c r="D8208" s="66"/>
      <c r="E8208" s="67"/>
    </row>
    <row r="8209" spans="4:5" s="68" customFormat="1" ht="14.25" hidden="1" x14ac:dyDescent="0.2">
      <c r="D8209" s="66"/>
      <c r="E8209" s="67"/>
    </row>
    <row r="8210" spans="4:5" s="68" customFormat="1" ht="14.25" hidden="1" x14ac:dyDescent="0.2">
      <c r="D8210" s="66"/>
      <c r="E8210" s="67"/>
    </row>
    <row r="8211" spans="4:5" s="68" customFormat="1" ht="14.25" hidden="1" x14ac:dyDescent="0.2">
      <c r="D8211" s="66"/>
      <c r="E8211" s="67"/>
    </row>
    <row r="8212" spans="4:5" s="68" customFormat="1" ht="14.25" hidden="1" x14ac:dyDescent="0.2">
      <c r="D8212" s="66"/>
      <c r="E8212" s="67"/>
    </row>
    <row r="8213" spans="4:5" s="68" customFormat="1" ht="14.25" hidden="1" x14ac:dyDescent="0.2">
      <c r="D8213" s="66"/>
      <c r="E8213" s="67"/>
    </row>
    <row r="8214" spans="4:5" s="68" customFormat="1" ht="14.25" hidden="1" x14ac:dyDescent="0.2">
      <c r="D8214" s="66"/>
      <c r="E8214" s="67"/>
    </row>
    <row r="8215" spans="4:5" s="68" customFormat="1" ht="14.25" hidden="1" x14ac:dyDescent="0.2">
      <c r="D8215" s="66"/>
      <c r="E8215" s="67"/>
    </row>
    <row r="8216" spans="4:5" s="68" customFormat="1" ht="14.25" hidden="1" x14ac:dyDescent="0.2">
      <c r="D8216" s="66"/>
      <c r="E8216" s="67"/>
    </row>
    <row r="8217" spans="4:5" s="68" customFormat="1" ht="14.25" hidden="1" x14ac:dyDescent="0.2">
      <c r="D8217" s="66"/>
      <c r="E8217" s="67"/>
    </row>
    <row r="8218" spans="4:5" s="68" customFormat="1" ht="14.25" hidden="1" x14ac:dyDescent="0.2">
      <c r="D8218" s="66"/>
      <c r="E8218" s="67"/>
    </row>
    <row r="8219" spans="4:5" s="68" customFormat="1" ht="14.25" hidden="1" x14ac:dyDescent="0.2">
      <c r="D8219" s="66"/>
      <c r="E8219" s="67"/>
    </row>
    <row r="8220" spans="4:5" s="68" customFormat="1" ht="14.25" hidden="1" x14ac:dyDescent="0.2">
      <c r="D8220" s="66"/>
      <c r="E8220" s="67"/>
    </row>
    <row r="8221" spans="4:5" s="68" customFormat="1" ht="14.25" hidden="1" x14ac:dyDescent="0.2">
      <c r="D8221" s="66"/>
      <c r="E8221" s="67"/>
    </row>
    <row r="8222" spans="4:5" s="68" customFormat="1" ht="14.25" hidden="1" x14ac:dyDescent="0.2">
      <c r="D8222" s="66"/>
      <c r="E8222" s="67"/>
    </row>
    <row r="8223" spans="4:5" s="68" customFormat="1" ht="14.25" hidden="1" x14ac:dyDescent="0.2">
      <c r="D8223" s="66"/>
      <c r="E8223" s="67"/>
    </row>
    <row r="8224" spans="4:5" s="68" customFormat="1" ht="14.25" hidden="1" x14ac:dyDescent="0.2">
      <c r="D8224" s="66"/>
      <c r="E8224" s="67"/>
    </row>
    <row r="8225" spans="4:5" s="68" customFormat="1" ht="14.25" hidden="1" x14ac:dyDescent="0.2">
      <c r="D8225" s="66"/>
      <c r="E8225" s="67"/>
    </row>
    <row r="8226" spans="4:5" s="68" customFormat="1" ht="14.25" hidden="1" x14ac:dyDescent="0.2">
      <c r="D8226" s="66"/>
      <c r="E8226" s="67"/>
    </row>
    <row r="8227" spans="4:5" s="68" customFormat="1" ht="14.25" hidden="1" x14ac:dyDescent="0.2">
      <c r="D8227" s="66"/>
      <c r="E8227" s="67"/>
    </row>
    <row r="8228" spans="4:5" s="68" customFormat="1" ht="14.25" hidden="1" x14ac:dyDescent="0.2">
      <c r="D8228" s="66"/>
      <c r="E8228" s="67"/>
    </row>
    <row r="8229" spans="4:5" s="68" customFormat="1" ht="14.25" hidden="1" x14ac:dyDescent="0.2">
      <c r="D8229" s="66"/>
      <c r="E8229" s="67"/>
    </row>
    <row r="8230" spans="4:5" s="68" customFormat="1" ht="14.25" hidden="1" x14ac:dyDescent="0.2">
      <c r="D8230" s="66"/>
      <c r="E8230" s="67"/>
    </row>
    <row r="8231" spans="4:5" s="68" customFormat="1" ht="14.25" hidden="1" x14ac:dyDescent="0.2">
      <c r="D8231" s="66"/>
      <c r="E8231" s="67"/>
    </row>
    <row r="8232" spans="4:5" s="68" customFormat="1" ht="14.25" hidden="1" x14ac:dyDescent="0.2">
      <c r="D8232" s="66"/>
      <c r="E8232" s="67"/>
    </row>
    <row r="8233" spans="4:5" s="68" customFormat="1" ht="14.25" hidden="1" x14ac:dyDescent="0.2">
      <c r="D8233" s="66"/>
      <c r="E8233" s="67"/>
    </row>
    <row r="8234" spans="4:5" s="68" customFormat="1" ht="14.25" hidden="1" x14ac:dyDescent="0.2">
      <c r="D8234" s="66"/>
      <c r="E8234" s="67"/>
    </row>
    <row r="8235" spans="4:5" s="68" customFormat="1" ht="14.25" hidden="1" x14ac:dyDescent="0.2">
      <c r="D8235" s="66"/>
      <c r="E8235" s="67"/>
    </row>
    <row r="8236" spans="4:5" s="68" customFormat="1" ht="14.25" hidden="1" x14ac:dyDescent="0.2">
      <c r="D8236" s="66"/>
      <c r="E8236" s="67"/>
    </row>
    <row r="8237" spans="4:5" s="68" customFormat="1" ht="14.25" hidden="1" x14ac:dyDescent="0.2">
      <c r="D8237" s="66"/>
      <c r="E8237" s="67"/>
    </row>
    <row r="8238" spans="4:5" s="68" customFormat="1" ht="14.25" hidden="1" x14ac:dyDescent="0.2">
      <c r="D8238" s="66"/>
      <c r="E8238" s="67"/>
    </row>
    <row r="8239" spans="4:5" s="68" customFormat="1" ht="14.25" hidden="1" x14ac:dyDescent="0.2">
      <c r="D8239" s="66"/>
      <c r="E8239" s="67"/>
    </row>
    <row r="8240" spans="4:5" s="68" customFormat="1" ht="14.25" hidden="1" x14ac:dyDescent="0.2">
      <c r="D8240" s="66"/>
      <c r="E8240" s="67"/>
    </row>
    <row r="8241" spans="4:5" s="68" customFormat="1" ht="14.25" hidden="1" x14ac:dyDescent="0.2">
      <c r="D8241" s="66"/>
      <c r="E8241" s="67"/>
    </row>
    <row r="8242" spans="4:5" s="68" customFormat="1" ht="14.25" hidden="1" x14ac:dyDescent="0.2">
      <c r="D8242" s="66"/>
      <c r="E8242" s="67"/>
    </row>
    <row r="8243" spans="4:5" s="68" customFormat="1" ht="14.25" hidden="1" x14ac:dyDescent="0.2">
      <c r="D8243" s="66"/>
      <c r="E8243" s="67"/>
    </row>
    <row r="8244" spans="4:5" s="68" customFormat="1" ht="14.25" hidden="1" x14ac:dyDescent="0.2">
      <c r="D8244" s="66"/>
      <c r="E8244" s="67"/>
    </row>
    <row r="8245" spans="4:5" s="68" customFormat="1" ht="14.25" hidden="1" x14ac:dyDescent="0.2">
      <c r="D8245" s="66"/>
      <c r="E8245" s="67"/>
    </row>
    <row r="8246" spans="4:5" s="68" customFormat="1" ht="14.25" hidden="1" x14ac:dyDescent="0.2">
      <c r="D8246" s="66"/>
      <c r="E8246" s="67"/>
    </row>
    <row r="8247" spans="4:5" s="68" customFormat="1" ht="14.25" hidden="1" x14ac:dyDescent="0.2">
      <c r="D8247" s="66"/>
      <c r="E8247" s="67"/>
    </row>
    <row r="8248" spans="4:5" s="68" customFormat="1" ht="14.25" hidden="1" x14ac:dyDescent="0.2">
      <c r="D8248" s="66"/>
      <c r="E8248" s="67"/>
    </row>
    <row r="8249" spans="4:5" s="68" customFormat="1" ht="14.25" hidden="1" x14ac:dyDescent="0.2">
      <c r="D8249" s="66"/>
      <c r="E8249" s="67"/>
    </row>
    <row r="8250" spans="4:5" s="68" customFormat="1" ht="14.25" hidden="1" x14ac:dyDescent="0.2">
      <c r="D8250" s="66"/>
      <c r="E8250" s="67"/>
    </row>
    <row r="8251" spans="4:5" s="68" customFormat="1" ht="14.25" hidden="1" x14ac:dyDescent="0.2">
      <c r="D8251" s="66"/>
      <c r="E8251" s="67"/>
    </row>
    <row r="8252" spans="4:5" s="68" customFormat="1" ht="14.25" hidden="1" x14ac:dyDescent="0.2">
      <c r="D8252" s="66"/>
      <c r="E8252" s="67"/>
    </row>
    <row r="8253" spans="4:5" s="68" customFormat="1" ht="14.25" hidden="1" x14ac:dyDescent="0.2">
      <c r="D8253" s="66"/>
      <c r="E8253" s="67"/>
    </row>
    <row r="8254" spans="4:5" s="68" customFormat="1" ht="14.25" hidden="1" x14ac:dyDescent="0.2">
      <c r="D8254" s="66"/>
      <c r="E8254" s="67"/>
    </row>
    <row r="8255" spans="4:5" s="68" customFormat="1" ht="14.25" hidden="1" x14ac:dyDescent="0.2">
      <c r="D8255" s="66"/>
      <c r="E8255" s="67"/>
    </row>
    <row r="8256" spans="4:5" s="68" customFormat="1" ht="14.25" hidden="1" x14ac:dyDescent="0.2">
      <c r="D8256" s="66"/>
      <c r="E8256" s="67"/>
    </row>
    <row r="8257" spans="4:5" s="68" customFormat="1" ht="14.25" hidden="1" x14ac:dyDescent="0.2">
      <c r="D8257" s="66"/>
      <c r="E8257" s="67"/>
    </row>
    <row r="8258" spans="4:5" s="68" customFormat="1" ht="14.25" hidden="1" x14ac:dyDescent="0.2">
      <c r="D8258" s="66"/>
      <c r="E8258" s="67"/>
    </row>
    <row r="8259" spans="4:5" s="68" customFormat="1" ht="14.25" hidden="1" x14ac:dyDescent="0.2">
      <c r="D8259" s="66"/>
      <c r="E8259" s="67"/>
    </row>
    <row r="8260" spans="4:5" s="68" customFormat="1" ht="14.25" hidden="1" x14ac:dyDescent="0.2">
      <c r="D8260" s="66"/>
      <c r="E8260" s="67"/>
    </row>
    <row r="8261" spans="4:5" s="68" customFormat="1" ht="14.25" hidden="1" x14ac:dyDescent="0.2">
      <c r="D8261" s="66"/>
      <c r="E8261" s="67"/>
    </row>
    <row r="8262" spans="4:5" s="68" customFormat="1" ht="14.25" hidden="1" x14ac:dyDescent="0.2">
      <c r="D8262" s="66"/>
      <c r="E8262" s="67"/>
    </row>
    <row r="8263" spans="4:5" s="68" customFormat="1" ht="14.25" hidden="1" x14ac:dyDescent="0.2">
      <c r="D8263" s="66"/>
      <c r="E8263" s="67"/>
    </row>
    <row r="8264" spans="4:5" s="68" customFormat="1" ht="14.25" hidden="1" x14ac:dyDescent="0.2">
      <c r="D8264" s="66"/>
      <c r="E8264" s="67"/>
    </row>
    <row r="8265" spans="4:5" s="68" customFormat="1" ht="14.25" hidden="1" x14ac:dyDescent="0.2">
      <c r="D8265" s="66"/>
      <c r="E8265" s="67"/>
    </row>
    <row r="8266" spans="4:5" s="68" customFormat="1" ht="14.25" hidden="1" x14ac:dyDescent="0.2">
      <c r="D8266" s="66"/>
      <c r="E8266" s="67"/>
    </row>
    <row r="8267" spans="4:5" s="68" customFormat="1" ht="14.25" hidden="1" x14ac:dyDescent="0.2">
      <c r="D8267" s="66"/>
      <c r="E8267" s="67"/>
    </row>
    <row r="8268" spans="4:5" s="68" customFormat="1" ht="14.25" hidden="1" x14ac:dyDescent="0.2">
      <c r="D8268" s="66"/>
      <c r="E8268" s="67"/>
    </row>
    <row r="8269" spans="4:5" s="68" customFormat="1" ht="14.25" hidden="1" x14ac:dyDescent="0.2">
      <c r="D8269" s="66"/>
      <c r="E8269" s="67"/>
    </row>
    <row r="8270" spans="4:5" s="68" customFormat="1" ht="14.25" hidden="1" x14ac:dyDescent="0.2">
      <c r="D8270" s="66"/>
      <c r="E8270" s="67"/>
    </row>
    <row r="8271" spans="4:5" s="68" customFormat="1" ht="14.25" hidden="1" x14ac:dyDescent="0.2">
      <c r="D8271" s="66"/>
      <c r="E8271" s="67"/>
    </row>
    <row r="8272" spans="4:5" s="68" customFormat="1" ht="14.25" hidden="1" x14ac:dyDescent="0.2">
      <c r="D8272" s="66"/>
      <c r="E8272" s="67"/>
    </row>
    <row r="8273" spans="4:5" s="68" customFormat="1" ht="14.25" hidden="1" x14ac:dyDescent="0.2">
      <c r="D8273" s="66"/>
      <c r="E8273" s="67"/>
    </row>
    <row r="8274" spans="4:5" s="68" customFormat="1" ht="14.25" hidden="1" x14ac:dyDescent="0.2">
      <c r="D8274" s="66"/>
      <c r="E8274" s="67"/>
    </row>
    <row r="8275" spans="4:5" s="68" customFormat="1" ht="14.25" hidden="1" x14ac:dyDescent="0.2">
      <c r="D8275" s="66"/>
      <c r="E8275" s="67"/>
    </row>
    <row r="8276" spans="4:5" s="68" customFormat="1" ht="14.25" hidden="1" x14ac:dyDescent="0.2">
      <c r="D8276" s="66"/>
      <c r="E8276" s="67"/>
    </row>
    <row r="8277" spans="4:5" s="68" customFormat="1" ht="14.25" hidden="1" x14ac:dyDescent="0.2">
      <c r="D8277" s="66"/>
      <c r="E8277" s="67"/>
    </row>
    <row r="8278" spans="4:5" s="68" customFormat="1" ht="14.25" hidden="1" x14ac:dyDescent="0.2">
      <c r="D8278" s="66"/>
      <c r="E8278" s="67"/>
    </row>
    <row r="8279" spans="4:5" s="68" customFormat="1" ht="14.25" hidden="1" x14ac:dyDescent="0.2">
      <c r="D8279" s="66"/>
      <c r="E8279" s="67"/>
    </row>
    <row r="8280" spans="4:5" s="68" customFormat="1" ht="14.25" hidden="1" x14ac:dyDescent="0.2">
      <c r="D8280" s="66"/>
      <c r="E8280" s="67"/>
    </row>
    <row r="8281" spans="4:5" s="68" customFormat="1" ht="14.25" hidden="1" x14ac:dyDescent="0.2">
      <c r="D8281" s="66"/>
      <c r="E8281" s="67"/>
    </row>
    <row r="8282" spans="4:5" s="68" customFormat="1" ht="14.25" hidden="1" x14ac:dyDescent="0.2">
      <c r="D8282" s="66"/>
      <c r="E8282" s="67"/>
    </row>
    <row r="8283" spans="4:5" s="68" customFormat="1" ht="14.25" hidden="1" x14ac:dyDescent="0.2">
      <c r="D8283" s="66"/>
      <c r="E8283" s="67"/>
    </row>
    <row r="8284" spans="4:5" s="68" customFormat="1" ht="14.25" hidden="1" x14ac:dyDescent="0.2">
      <c r="D8284" s="66"/>
      <c r="E8284" s="67"/>
    </row>
    <row r="8285" spans="4:5" s="68" customFormat="1" ht="14.25" hidden="1" x14ac:dyDescent="0.2">
      <c r="D8285" s="66"/>
      <c r="E8285" s="67"/>
    </row>
    <row r="8286" spans="4:5" s="68" customFormat="1" ht="14.25" hidden="1" x14ac:dyDescent="0.2">
      <c r="D8286" s="66"/>
      <c r="E8286" s="67"/>
    </row>
    <row r="8287" spans="4:5" s="68" customFormat="1" ht="14.25" hidden="1" x14ac:dyDescent="0.2">
      <c r="D8287" s="66"/>
      <c r="E8287" s="67"/>
    </row>
    <row r="8288" spans="4:5" s="68" customFormat="1" ht="14.25" hidden="1" x14ac:dyDescent="0.2">
      <c r="D8288" s="66"/>
      <c r="E8288" s="67"/>
    </row>
    <row r="8289" spans="4:5" s="68" customFormat="1" ht="14.25" hidden="1" x14ac:dyDescent="0.2">
      <c r="D8289" s="66"/>
      <c r="E8289" s="67"/>
    </row>
    <row r="8290" spans="4:5" s="68" customFormat="1" ht="14.25" hidden="1" x14ac:dyDescent="0.2">
      <c r="D8290" s="66"/>
      <c r="E8290" s="67"/>
    </row>
    <row r="8291" spans="4:5" s="68" customFormat="1" ht="14.25" hidden="1" x14ac:dyDescent="0.2">
      <c r="D8291" s="66"/>
      <c r="E8291" s="67"/>
    </row>
    <row r="8292" spans="4:5" s="68" customFormat="1" ht="14.25" hidden="1" x14ac:dyDescent="0.2">
      <c r="D8292" s="66"/>
      <c r="E8292" s="67"/>
    </row>
    <row r="8293" spans="4:5" s="68" customFormat="1" ht="14.25" hidden="1" x14ac:dyDescent="0.2">
      <c r="D8293" s="66"/>
      <c r="E8293" s="67"/>
    </row>
    <row r="8294" spans="4:5" s="68" customFormat="1" ht="14.25" hidden="1" x14ac:dyDescent="0.2">
      <c r="D8294" s="66"/>
      <c r="E8294" s="67"/>
    </row>
    <row r="8295" spans="4:5" s="68" customFormat="1" ht="14.25" hidden="1" x14ac:dyDescent="0.2">
      <c r="D8295" s="66"/>
      <c r="E8295" s="67"/>
    </row>
    <row r="8296" spans="4:5" s="68" customFormat="1" ht="14.25" hidden="1" x14ac:dyDescent="0.2">
      <c r="D8296" s="66"/>
      <c r="E8296" s="67"/>
    </row>
    <row r="8297" spans="4:5" s="68" customFormat="1" ht="14.25" hidden="1" x14ac:dyDescent="0.2">
      <c r="D8297" s="66"/>
      <c r="E8297" s="67"/>
    </row>
    <row r="8298" spans="4:5" s="68" customFormat="1" ht="14.25" hidden="1" x14ac:dyDescent="0.2">
      <c r="D8298" s="66"/>
      <c r="E8298" s="67"/>
    </row>
    <row r="8299" spans="4:5" s="68" customFormat="1" ht="14.25" hidden="1" x14ac:dyDescent="0.2">
      <c r="D8299" s="66"/>
      <c r="E8299" s="67"/>
    </row>
    <row r="8300" spans="4:5" s="68" customFormat="1" ht="14.25" hidden="1" x14ac:dyDescent="0.2">
      <c r="D8300" s="66"/>
      <c r="E8300" s="67"/>
    </row>
    <row r="8301" spans="4:5" s="68" customFormat="1" ht="14.25" hidden="1" x14ac:dyDescent="0.2">
      <c r="D8301" s="66"/>
      <c r="E8301" s="67"/>
    </row>
    <row r="8302" spans="4:5" s="68" customFormat="1" ht="14.25" hidden="1" x14ac:dyDescent="0.2">
      <c r="D8302" s="66"/>
      <c r="E8302" s="67"/>
    </row>
    <row r="8303" spans="4:5" s="68" customFormat="1" ht="14.25" hidden="1" x14ac:dyDescent="0.2">
      <c r="D8303" s="66"/>
      <c r="E8303" s="67"/>
    </row>
    <row r="8304" spans="4:5" s="68" customFormat="1" ht="14.25" hidden="1" x14ac:dyDescent="0.2">
      <c r="D8304" s="66"/>
      <c r="E8304" s="67"/>
    </row>
    <row r="8305" spans="4:5" s="68" customFormat="1" ht="14.25" hidden="1" x14ac:dyDescent="0.2">
      <c r="D8305" s="66"/>
      <c r="E8305" s="67"/>
    </row>
    <row r="8306" spans="4:5" s="68" customFormat="1" ht="14.25" hidden="1" x14ac:dyDescent="0.2">
      <c r="D8306" s="66"/>
      <c r="E8306" s="67"/>
    </row>
    <row r="8307" spans="4:5" s="68" customFormat="1" ht="14.25" hidden="1" x14ac:dyDescent="0.2">
      <c r="D8307" s="66"/>
      <c r="E8307" s="67"/>
    </row>
    <row r="8308" spans="4:5" s="68" customFormat="1" ht="14.25" hidden="1" x14ac:dyDescent="0.2">
      <c r="D8308" s="66"/>
      <c r="E8308" s="67"/>
    </row>
    <row r="8309" spans="4:5" s="68" customFormat="1" ht="14.25" hidden="1" x14ac:dyDescent="0.2">
      <c r="D8309" s="66"/>
      <c r="E8309" s="67"/>
    </row>
    <row r="8310" spans="4:5" s="68" customFormat="1" ht="14.25" hidden="1" x14ac:dyDescent="0.2">
      <c r="D8310" s="66"/>
      <c r="E8310" s="67"/>
    </row>
    <row r="8311" spans="4:5" s="68" customFormat="1" ht="14.25" hidden="1" x14ac:dyDescent="0.2">
      <c r="D8311" s="66"/>
      <c r="E8311" s="67"/>
    </row>
    <row r="8312" spans="4:5" s="68" customFormat="1" ht="14.25" hidden="1" x14ac:dyDescent="0.2">
      <c r="D8312" s="66"/>
      <c r="E8312" s="67"/>
    </row>
    <row r="8313" spans="4:5" s="68" customFormat="1" ht="14.25" hidden="1" x14ac:dyDescent="0.2">
      <c r="D8313" s="66"/>
      <c r="E8313" s="67"/>
    </row>
    <row r="8314" spans="4:5" s="68" customFormat="1" ht="14.25" hidden="1" x14ac:dyDescent="0.2">
      <c r="D8314" s="66"/>
      <c r="E8314" s="67"/>
    </row>
    <row r="8315" spans="4:5" s="68" customFormat="1" ht="14.25" hidden="1" x14ac:dyDescent="0.2">
      <c r="D8315" s="66"/>
      <c r="E8315" s="67"/>
    </row>
    <row r="8316" spans="4:5" s="68" customFormat="1" ht="14.25" hidden="1" x14ac:dyDescent="0.2">
      <c r="D8316" s="66"/>
      <c r="E8316" s="67"/>
    </row>
    <row r="8317" spans="4:5" s="68" customFormat="1" ht="14.25" hidden="1" x14ac:dyDescent="0.2">
      <c r="D8317" s="66"/>
      <c r="E8317" s="67"/>
    </row>
    <row r="8318" spans="4:5" s="68" customFormat="1" ht="14.25" hidden="1" x14ac:dyDescent="0.2">
      <c r="D8318" s="66"/>
      <c r="E8318" s="67"/>
    </row>
    <row r="8319" spans="4:5" s="68" customFormat="1" ht="14.25" hidden="1" x14ac:dyDescent="0.2">
      <c r="D8319" s="66"/>
      <c r="E8319" s="67"/>
    </row>
    <row r="8320" spans="4:5" s="68" customFormat="1" ht="14.25" hidden="1" x14ac:dyDescent="0.2">
      <c r="D8320" s="66"/>
      <c r="E8320" s="67"/>
    </row>
    <row r="8321" spans="4:5" s="68" customFormat="1" ht="14.25" hidden="1" x14ac:dyDescent="0.2">
      <c r="D8321" s="66"/>
      <c r="E8321" s="67"/>
    </row>
    <row r="8322" spans="4:5" s="68" customFormat="1" ht="14.25" hidden="1" x14ac:dyDescent="0.2">
      <c r="D8322" s="66"/>
      <c r="E8322" s="67"/>
    </row>
    <row r="8323" spans="4:5" s="68" customFormat="1" ht="14.25" hidden="1" x14ac:dyDescent="0.2">
      <c r="D8323" s="66"/>
      <c r="E8323" s="67"/>
    </row>
    <row r="8324" spans="4:5" s="68" customFormat="1" ht="14.25" hidden="1" x14ac:dyDescent="0.2">
      <c r="D8324" s="66"/>
      <c r="E8324" s="67"/>
    </row>
    <row r="8325" spans="4:5" s="68" customFormat="1" ht="14.25" hidden="1" x14ac:dyDescent="0.2">
      <c r="D8325" s="66"/>
      <c r="E8325" s="67"/>
    </row>
    <row r="8326" spans="4:5" s="68" customFormat="1" ht="14.25" hidden="1" x14ac:dyDescent="0.2">
      <c r="D8326" s="66"/>
      <c r="E8326" s="67"/>
    </row>
    <row r="8327" spans="4:5" s="68" customFormat="1" ht="14.25" hidden="1" x14ac:dyDescent="0.2">
      <c r="D8327" s="66"/>
      <c r="E8327" s="67"/>
    </row>
    <row r="8328" spans="4:5" s="68" customFormat="1" ht="14.25" hidden="1" x14ac:dyDescent="0.2">
      <c r="D8328" s="66"/>
      <c r="E8328" s="67"/>
    </row>
    <row r="8329" spans="4:5" s="68" customFormat="1" ht="14.25" hidden="1" x14ac:dyDescent="0.2">
      <c r="D8329" s="66"/>
      <c r="E8329" s="67"/>
    </row>
    <row r="8330" spans="4:5" s="68" customFormat="1" ht="14.25" hidden="1" x14ac:dyDescent="0.2">
      <c r="D8330" s="66"/>
      <c r="E8330" s="67"/>
    </row>
    <row r="8331" spans="4:5" s="68" customFormat="1" ht="14.25" hidden="1" x14ac:dyDescent="0.2">
      <c r="D8331" s="66"/>
      <c r="E8331" s="67"/>
    </row>
    <row r="8332" spans="4:5" s="68" customFormat="1" ht="14.25" hidden="1" x14ac:dyDescent="0.2">
      <c r="D8332" s="66"/>
      <c r="E8332" s="67"/>
    </row>
    <row r="8333" spans="4:5" s="68" customFormat="1" ht="14.25" hidden="1" x14ac:dyDescent="0.2">
      <c r="D8333" s="66"/>
      <c r="E8333" s="67"/>
    </row>
    <row r="8334" spans="4:5" s="68" customFormat="1" ht="14.25" hidden="1" x14ac:dyDescent="0.2">
      <c r="D8334" s="66"/>
      <c r="E8334" s="67"/>
    </row>
    <row r="8335" spans="4:5" s="68" customFormat="1" ht="14.25" hidden="1" x14ac:dyDescent="0.2">
      <c r="D8335" s="66"/>
      <c r="E8335" s="67"/>
    </row>
    <row r="8336" spans="4:5" s="68" customFormat="1" ht="14.25" hidden="1" x14ac:dyDescent="0.2">
      <c r="D8336" s="66"/>
      <c r="E8336" s="67"/>
    </row>
    <row r="8337" spans="4:5" s="68" customFormat="1" ht="14.25" hidden="1" x14ac:dyDescent="0.2">
      <c r="D8337" s="66"/>
      <c r="E8337" s="67"/>
    </row>
    <row r="8338" spans="4:5" s="68" customFormat="1" ht="14.25" hidden="1" x14ac:dyDescent="0.2">
      <c r="D8338" s="66"/>
      <c r="E8338" s="67"/>
    </row>
    <row r="8339" spans="4:5" s="68" customFormat="1" ht="14.25" hidden="1" x14ac:dyDescent="0.2">
      <c r="D8339" s="66"/>
      <c r="E8339" s="67"/>
    </row>
    <row r="8340" spans="4:5" s="68" customFormat="1" ht="14.25" hidden="1" x14ac:dyDescent="0.2">
      <c r="D8340" s="66"/>
      <c r="E8340" s="67"/>
    </row>
    <row r="8341" spans="4:5" s="68" customFormat="1" ht="14.25" hidden="1" x14ac:dyDescent="0.2">
      <c r="D8341" s="66"/>
      <c r="E8341" s="67"/>
    </row>
    <row r="8342" spans="4:5" s="68" customFormat="1" ht="14.25" hidden="1" x14ac:dyDescent="0.2">
      <c r="D8342" s="66"/>
      <c r="E8342" s="67"/>
    </row>
    <row r="8343" spans="4:5" s="68" customFormat="1" ht="14.25" hidden="1" x14ac:dyDescent="0.2">
      <c r="D8343" s="66"/>
      <c r="E8343" s="67"/>
    </row>
    <row r="8344" spans="4:5" s="68" customFormat="1" ht="14.25" hidden="1" x14ac:dyDescent="0.2">
      <c r="D8344" s="66"/>
      <c r="E8344" s="67"/>
    </row>
    <row r="8345" spans="4:5" s="68" customFormat="1" ht="14.25" hidden="1" x14ac:dyDescent="0.2">
      <c r="D8345" s="66"/>
      <c r="E8345" s="67"/>
    </row>
    <row r="8346" spans="4:5" s="68" customFormat="1" ht="14.25" hidden="1" x14ac:dyDescent="0.2">
      <c r="D8346" s="66"/>
      <c r="E8346" s="67"/>
    </row>
    <row r="8347" spans="4:5" s="68" customFormat="1" ht="14.25" hidden="1" x14ac:dyDescent="0.2">
      <c r="D8347" s="66"/>
      <c r="E8347" s="67"/>
    </row>
    <row r="8348" spans="4:5" s="68" customFormat="1" ht="14.25" hidden="1" x14ac:dyDescent="0.2">
      <c r="D8348" s="66"/>
      <c r="E8348" s="67"/>
    </row>
    <row r="8349" spans="4:5" s="68" customFormat="1" ht="14.25" hidden="1" x14ac:dyDescent="0.2">
      <c r="D8349" s="66"/>
      <c r="E8349" s="67"/>
    </row>
    <row r="8350" spans="4:5" s="68" customFormat="1" ht="14.25" hidden="1" x14ac:dyDescent="0.2">
      <c r="D8350" s="66"/>
      <c r="E8350" s="67"/>
    </row>
    <row r="8351" spans="4:5" s="68" customFormat="1" ht="14.25" hidden="1" x14ac:dyDescent="0.2">
      <c r="D8351" s="66"/>
      <c r="E8351" s="67"/>
    </row>
    <row r="8352" spans="4:5" s="68" customFormat="1" ht="14.25" hidden="1" x14ac:dyDescent="0.2">
      <c r="D8352" s="66"/>
      <c r="E8352" s="67"/>
    </row>
    <row r="8353" spans="4:5" s="68" customFormat="1" ht="14.25" hidden="1" x14ac:dyDescent="0.2">
      <c r="D8353" s="66"/>
      <c r="E8353" s="67"/>
    </row>
    <row r="8354" spans="4:5" s="68" customFormat="1" ht="14.25" hidden="1" x14ac:dyDescent="0.2">
      <c r="D8354" s="66"/>
      <c r="E8354" s="67"/>
    </row>
    <row r="8355" spans="4:5" s="68" customFormat="1" ht="14.25" hidden="1" x14ac:dyDescent="0.2">
      <c r="D8355" s="66"/>
      <c r="E8355" s="67"/>
    </row>
    <row r="8356" spans="4:5" s="68" customFormat="1" ht="14.25" hidden="1" x14ac:dyDescent="0.2">
      <c r="D8356" s="66"/>
      <c r="E8356" s="67"/>
    </row>
    <row r="8357" spans="4:5" s="68" customFormat="1" ht="14.25" hidden="1" x14ac:dyDescent="0.2">
      <c r="D8357" s="66"/>
      <c r="E8357" s="67"/>
    </row>
    <row r="8358" spans="4:5" s="68" customFormat="1" ht="14.25" hidden="1" x14ac:dyDescent="0.2">
      <c r="D8358" s="66"/>
      <c r="E8358" s="67"/>
    </row>
    <row r="8359" spans="4:5" s="68" customFormat="1" ht="14.25" hidden="1" x14ac:dyDescent="0.2">
      <c r="D8359" s="66"/>
      <c r="E8359" s="67"/>
    </row>
    <row r="8360" spans="4:5" s="68" customFormat="1" ht="14.25" hidden="1" x14ac:dyDescent="0.2">
      <c r="D8360" s="66"/>
      <c r="E8360" s="67"/>
    </row>
    <row r="8361" spans="4:5" s="68" customFormat="1" ht="14.25" hidden="1" x14ac:dyDescent="0.2">
      <c r="D8361" s="66"/>
      <c r="E8361" s="67"/>
    </row>
    <row r="8362" spans="4:5" s="68" customFormat="1" ht="14.25" hidden="1" x14ac:dyDescent="0.2">
      <c r="D8362" s="66"/>
      <c r="E8362" s="67"/>
    </row>
    <row r="8363" spans="4:5" s="68" customFormat="1" ht="14.25" hidden="1" x14ac:dyDescent="0.2">
      <c r="D8363" s="66"/>
      <c r="E8363" s="67"/>
    </row>
    <row r="8364" spans="4:5" s="68" customFormat="1" ht="14.25" hidden="1" x14ac:dyDescent="0.2">
      <c r="D8364" s="66"/>
      <c r="E8364" s="67"/>
    </row>
    <row r="8365" spans="4:5" s="68" customFormat="1" ht="14.25" hidden="1" x14ac:dyDescent="0.2">
      <c r="D8365" s="66"/>
      <c r="E8365" s="67"/>
    </row>
    <row r="8366" spans="4:5" s="68" customFormat="1" ht="14.25" hidden="1" x14ac:dyDescent="0.2">
      <c r="D8366" s="66"/>
      <c r="E8366" s="67"/>
    </row>
    <row r="8367" spans="4:5" s="68" customFormat="1" ht="14.25" hidden="1" x14ac:dyDescent="0.2">
      <c r="D8367" s="66"/>
      <c r="E8367" s="67"/>
    </row>
    <row r="8368" spans="4:5" s="68" customFormat="1" ht="14.25" hidden="1" x14ac:dyDescent="0.2">
      <c r="D8368" s="66"/>
      <c r="E8368" s="67"/>
    </row>
    <row r="8369" spans="4:5" s="68" customFormat="1" ht="14.25" hidden="1" x14ac:dyDescent="0.2">
      <c r="D8369" s="66"/>
      <c r="E8369" s="67"/>
    </row>
    <row r="8370" spans="4:5" s="68" customFormat="1" ht="14.25" hidden="1" x14ac:dyDescent="0.2">
      <c r="D8370" s="66"/>
      <c r="E8370" s="67"/>
    </row>
    <row r="8371" spans="4:5" s="68" customFormat="1" ht="14.25" hidden="1" x14ac:dyDescent="0.2">
      <c r="D8371" s="66"/>
      <c r="E8371" s="67"/>
    </row>
    <row r="8372" spans="4:5" s="68" customFormat="1" ht="14.25" hidden="1" x14ac:dyDescent="0.2">
      <c r="D8372" s="66"/>
      <c r="E8372" s="67"/>
    </row>
    <row r="8373" spans="4:5" s="68" customFormat="1" ht="14.25" hidden="1" x14ac:dyDescent="0.2">
      <c r="D8373" s="66"/>
      <c r="E8373" s="67"/>
    </row>
    <row r="8374" spans="4:5" s="68" customFormat="1" ht="14.25" hidden="1" x14ac:dyDescent="0.2">
      <c r="D8374" s="66"/>
      <c r="E8374" s="67"/>
    </row>
    <row r="8375" spans="4:5" s="68" customFormat="1" ht="14.25" hidden="1" x14ac:dyDescent="0.2">
      <c r="D8375" s="66"/>
      <c r="E8375" s="67"/>
    </row>
    <row r="8376" spans="4:5" s="68" customFormat="1" ht="14.25" hidden="1" x14ac:dyDescent="0.2">
      <c r="D8376" s="66"/>
      <c r="E8376" s="67"/>
    </row>
    <row r="8377" spans="4:5" s="68" customFormat="1" ht="14.25" hidden="1" x14ac:dyDescent="0.2">
      <c r="D8377" s="66"/>
      <c r="E8377" s="67"/>
    </row>
    <row r="8378" spans="4:5" s="68" customFormat="1" ht="14.25" hidden="1" x14ac:dyDescent="0.2">
      <c r="D8378" s="66"/>
      <c r="E8378" s="67"/>
    </row>
    <row r="8379" spans="4:5" s="68" customFormat="1" ht="14.25" hidden="1" x14ac:dyDescent="0.2">
      <c r="D8379" s="66"/>
      <c r="E8379" s="67"/>
    </row>
    <row r="8380" spans="4:5" s="68" customFormat="1" ht="14.25" hidden="1" x14ac:dyDescent="0.2">
      <c r="D8380" s="66"/>
      <c r="E8380" s="67"/>
    </row>
    <row r="8381" spans="4:5" s="68" customFormat="1" ht="14.25" hidden="1" x14ac:dyDescent="0.2">
      <c r="D8381" s="66"/>
      <c r="E8381" s="67"/>
    </row>
    <row r="8382" spans="4:5" s="68" customFormat="1" ht="14.25" hidden="1" x14ac:dyDescent="0.2">
      <c r="D8382" s="66"/>
      <c r="E8382" s="67"/>
    </row>
    <row r="8383" spans="4:5" s="68" customFormat="1" ht="14.25" hidden="1" x14ac:dyDescent="0.2">
      <c r="D8383" s="66"/>
      <c r="E8383" s="67"/>
    </row>
    <row r="8384" spans="4:5" s="68" customFormat="1" ht="14.25" hidden="1" x14ac:dyDescent="0.2">
      <c r="D8384" s="66"/>
      <c r="E8384" s="67"/>
    </row>
    <row r="8385" spans="4:5" s="68" customFormat="1" ht="14.25" hidden="1" x14ac:dyDescent="0.2">
      <c r="D8385" s="66"/>
      <c r="E8385" s="67"/>
    </row>
    <row r="8386" spans="4:5" s="68" customFormat="1" ht="14.25" hidden="1" x14ac:dyDescent="0.2">
      <c r="D8386" s="66"/>
      <c r="E8386" s="67"/>
    </row>
    <row r="8387" spans="4:5" s="68" customFormat="1" ht="14.25" hidden="1" x14ac:dyDescent="0.2">
      <c r="D8387" s="66"/>
      <c r="E8387" s="67"/>
    </row>
    <row r="8388" spans="4:5" s="68" customFormat="1" ht="14.25" hidden="1" x14ac:dyDescent="0.2">
      <c r="D8388" s="66"/>
      <c r="E8388" s="67"/>
    </row>
    <row r="8389" spans="4:5" s="68" customFormat="1" ht="14.25" hidden="1" x14ac:dyDescent="0.2">
      <c r="D8389" s="66"/>
      <c r="E8389" s="67"/>
    </row>
    <row r="8390" spans="4:5" s="68" customFormat="1" ht="14.25" hidden="1" x14ac:dyDescent="0.2">
      <c r="D8390" s="66"/>
      <c r="E8390" s="67"/>
    </row>
    <row r="8391" spans="4:5" s="68" customFormat="1" ht="14.25" hidden="1" x14ac:dyDescent="0.2">
      <c r="D8391" s="66"/>
      <c r="E8391" s="67"/>
    </row>
    <row r="8392" spans="4:5" s="68" customFormat="1" ht="14.25" hidden="1" x14ac:dyDescent="0.2">
      <c r="D8392" s="66"/>
      <c r="E8392" s="67"/>
    </row>
    <row r="8393" spans="4:5" s="68" customFormat="1" ht="14.25" hidden="1" x14ac:dyDescent="0.2">
      <c r="D8393" s="66"/>
      <c r="E8393" s="67"/>
    </row>
    <row r="8394" spans="4:5" s="68" customFormat="1" ht="14.25" hidden="1" x14ac:dyDescent="0.2">
      <c r="D8394" s="66"/>
      <c r="E8394" s="67"/>
    </row>
    <row r="8395" spans="4:5" s="68" customFormat="1" ht="14.25" hidden="1" x14ac:dyDescent="0.2">
      <c r="D8395" s="66"/>
      <c r="E8395" s="67"/>
    </row>
    <row r="8396" spans="4:5" s="68" customFormat="1" ht="14.25" hidden="1" x14ac:dyDescent="0.2">
      <c r="D8396" s="66"/>
      <c r="E8396" s="67"/>
    </row>
    <row r="8397" spans="4:5" s="68" customFormat="1" ht="14.25" hidden="1" x14ac:dyDescent="0.2">
      <c r="D8397" s="66"/>
      <c r="E8397" s="67"/>
    </row>
    <row r="8398" spans="4:5" s="68" customFormat="1" ht="14.25" hidden="1" x14ac:dyDescent="0.2">
      <c r="D8398" s="66"/>
      <c r="E8398" s="67"/>
    </row>
    <row r="8399" spans="4:5" s="68" customFormat="1" ht="14.25" hidden="1" x14ac:dyDescent="0.2">
      <c r="D8399" s="66"/>
      <c r="E8399" s="67"/>
    </row>
    <row r="8400" spans="4:5" s="68" customFormat="1" ht="14.25" hidden="1" x14ac:dyDescent="0.2">
      <c r="D8400" s="66"/>
      <c r="E8400" s="67"/>
    </row>
    <row r="8401" spans="4:5" s="68" customFormat="1" ht="14.25" hidden="1" x14ac:dyDescent="0.2">
      <c r="D8401" s="66"/>
      <c r="E8401" s="67"/>
    </row>
    <row r="8402" spans="4:5" s="68" customFormat="1" ht="14.25" hidden="1" x14ac:dyDescent="0.2">
      <c r="D8402" s="66"/>
      <c r="E8402" s="67"/>
    </row>
    <row r="8403" spans="4:5" s="68" customFormat="1" ht="14.25" hidden="1" x14ac:dyDescent="0.2">
      <c r="D8403" s="66"/>
      <c r="E8403" s="67"/>
    </row>
    <row r="8404" spans="4:5" s="68" customFormat="1" ht="14.25" hidden="1" x14ac:dyDescent="0.2">
      <c r="D8404" s="66"/>
      <c r="E8404" s="67"/>
    </row>
    <row r="8405" spans="4:5" s="68" customFormat="1" ht="14.25" hidden="1" x14ac:dyDescent="0.2">
      <c r="D8405" s="66"/>
      <c r="E8405" s="67"/>
    </row>
    <row r="8406" spans="4:5" s="68" customFormat="1" ht="14.25" hidden="1" x14ac:dyDescent="0.2">
      <c r="D8406" s="66"/>
      <c r="E8406" s="67"/>
    </row>
    <row r="8407" spans="4:5" s="68" customFormat="1" ht="14.25" hidden="1" x14ac:dyDescent="0.2">
      <c r="D8407" s="66"/>
      <c r="E8407" s="67"/>
    </row>
    <row r="8408" spans="4:5" s="68" customFormat="1" ht="14.25" hidden="1" x14ac:dyDescent="0.2">
      <c r="D8408" s="66"/>
      <c r="E8408" s="67"/>
    </row>
    <row r="8409" spans="4:5" s="68" customFormat="1" ht="14.25" hidden="1" x14ac:dyDescent="0.2">
      <c r="D8409" s="66"/>
      <c r="E8409" s="67"/>
    </row>
    <row r="8410" spans="4:5" s="68" customFormat="1" ht="14.25" hidden="1" x14ac:dyDescent="0.2">
      <c r="D8410" s="66"/>
      <c r="E8410" s="67"/>
    </row>
    <row r="8411" spans="4:5" s="68" customFormat="1" ht="14.25" hidden="1" x14ac:dyDescent="0.2">
      <c r="D8411" s="66"/>
      <c r="E8411" s="67"/>
    </row>
    <row r="8412" spans="4:5" s="68" customFormat="1" ht="14.25" hidden="1" x14ac:dyDescent="0.2">
      <c r="D8412" s="66"/>
      <c r="E8412" s="67"/>
    </row>
    <row r="8413" spans="4:5" s="68" customFormat="1" ht="14.25" hidden="1" x14ac:dyDescent="0.2">
      <c r="D8413" s="66"/>
      <c r="E8413" s="67"/>
    </row>
    <row r="8414" spans="4:5" s="68" customFormat="1" ht="14.25" hidden="1" x14ac:dyDescent="0.2">
      <c r="D8414" s="66"/>
      <c r="E8414" s="67"/>
    </row>
    <row r="8415" spans="4:5" s="68" customFormat="1" ht="14.25" hidden="1" x14ac:dyDescent="0.2">
      <c r="D8415" s="66"/>
      <c r="E8415" s="67"/>
    </row>
    <row r="8416" spans="4:5" s="68" customFormat="1" ht="14.25" hidden="1" x14ac:dyDescent="0.2">
      <c r="D8416" s="66"/>
      <c r="E8416" s="67"/>
    </row>
    <row r="8417" spans="4:5" s="68" customFormat="1" ht="14.25" hidden="1" x14ac:dyDescent="0.2">
      <c r="D8417" s="66"/>
      <c r="E8417" s="67"/>
    </row>
    <row r="8418" spans="4:5" s="68" customFormat="1" ht="14.25" hidden="1" x14ac:dyDescent="0.2">
      <c r="D8418" s="66"/>
      <c r="E8418" s="67"/>
    </row>
    <row r="8419" spans="4:5" s="68" customFormat="1" ht="14.25" hidden="1" x14ac:dyDescent="0.2">
      <c r="D8419" s="66"/>
      <c r="E8419" s="67"/>
    </row>
    <row r="8420" spans="4:5" s="68" customFormat="1" ht="14.25" hidden="1" x14ac:dyDescent="0.2">
      <c r="D8420" s="66"/>
      <c r="E8420" s="67"/>
    </row>
    <row r="8421" spans="4:5" s="68" customFormat="1" ht="14.25" hidden="1" x14ac:dyDescent="0.2">
      <c r="D8421" s="66"/>
      <c r="E8421" s="67"/>
    </row>
    <row r="8422" spans="4:5" s="68" customFormat="1" ht="14.25" hidden="1" x14ac:dyDescent="0.2">
      <c r="D8422" s="66"/>
      <c r="E8422" s="67"/>
    </row>
    <row r="8423" spans="4:5" s="68" customFormat="1" ht="14.25" hidden="1" x14ac:dyDescent="0.2">
      <c r="D8423" s="66"/>
      <c r="E8423" s="67"/>
    </row>
    <row r="8424" spans="4:5" s="68" customFormat="1" ht="14.25" hidden="1" x14ac:dyDescent="0.2">
      <c r="D8424" s="66"/>
      <c r="E8424" s="67"/>
    </row>
    <row r="8425" spans="4:5" s="68" customFormat="1" ht="14.25" hidden="1" x14ac:dyDescent="0.2">
      <c r="D8425" s="66"/>
      <c r="E8425" s="67"/>
    </row>
    <row r="8426" spans="4:5" s="68" customFormat="1" ht="14.25" hidden="1" x14ac:dyDescent="0.2">
      <c r="D8426" s="66"/>
      <c r="E8426" s="67"/>
    </row>
    <row r="8427" spans="4:5" s="68" customFormat="1" ht="14.25" hidden="1" x14ac:dyDescent="0.2">
      <c r="D8427" s="66"/>
      <c r="E8427" s="67"/>
    </row>
    <row r="8428" spans="4:5" s="68" customFormat="1" ht="14.25" hidden="1" x14ac:dyDescent="0.2">
      <c r="D8428" s="66"/>
      <c r="E8428" s="67"/>
    </row>
    <row r="8429" spans="4:5" s="68" customFormat="1" ht="14.25" hidden="1" x14ac:dyDescent="0.2">
      <c r="D8429" s="66"/>
      <c r="E8429" s="67"/>
    </row>
    <row r="8430" spans="4:5" s="68" customFormat="1" ht="14.25" hidden="1" x14ac:dyDescent="0.2">
      <c r="D8430" s="66"/>
      <c r="E8430" s="67"/>
    </row>
    <row r="8431" spans="4:5" s="68" customFormat="1" ht="14.25" hidden="1" x14ac:dyDescent="0.2">
      <c r="D8431" s="66"/>
      <c r="E8431" s="67"/>
    </row>
    <row r="8432" spans="4:5" s="68" customFormat="1" ht="14.25" hidden="1" x14ac:dyDescent="0.2">
      <c r="D8432" s="66"/>
      <c r="E8432" s="67"/>
    </row>
    <row r="8433" spans="4:5" s="68" customFormat="1" ht="14.25" hidden="1" x14ac:dyDescent="0.2">
      <c r="D8433" s="66"/>
      <c r="E8433" s="67"/>
    </row>
    <row r="8434" spans="4:5" s="68" customFormat="1" ht="14.25" hidden="1" x14ac:dyDescent="0.2">
      <c r="D8434" s="66"/>
      <c r="E8434" s="67"/>
    </row>
    <row r="8435" spans="4:5" s="68" customFormat="1" ht="14.25" hidden="1" x14ac:dyDescent="0.2">
      <c r="D8435" s="66"/>
      <c r="E8435" s="67"/>
    </row>
    <row r="8436" spans="4:5" s="68" customFormat="1" ht="14.25" hidden="1" x14ac:dyDescent="0.2">
      <c r="D8436" s="66"/>
      <c r="E8436" s="67"/>
    </row>
    <row r="8437" spans="4:5" s="68" customFormat="1" ht="14.25" hidden="1" x14ac:dyDescent="0.2">
      <c r="D8437" s="66"/>
      <c r="E8437" s="67"/>
    </row>
    <row r="8438" spans="4:5" s="68" customFormat="1" ht="14.25" hidden="1" x14ac:dyDescent="0.2">
      <c r="D8438" s="66"/>
      <c r="E8438" s="67"/>
    </row>
    <row r="8439" spans="4:5" s="68" customFormat="1" ht="14.25" hidden="1" x14ac:dyDescent="0.2">
      <c r="D8439" s="66"/>
      <c r="E8439" s="67"/>
    </row>
    <row r="8440" spans="4:5" s="68" customFormat="1" ht="14.25" hidden="1" x14ac:dyDescent="0.2">
      <c r="D8440" s="66"/>
      <c r="E8440" s="67"/>
    </row>
    <row r="8441" spans="4:5" s="68" customFormat="1" ht="14.25" hidden="1" x14ac:dyDescent="0.2">
      <c r="D8441" s="66"/>
      <c r="E8441" s="67"/>
    </row>
    <row r="8442" spans="4:5" s="68" customFormat="1" ht="14.25" hidden="1" x14ac:dyDescent="0.2">
      <c r="D8442" s="66"/>
      <c r="E8442" s="67"/>
    </row>
    <row r="8443" spans="4:5" s="68" customFormat="1" ht="14.25" hidden="1" x14ac:dyDescent="0.2">
      <c r="D8443" s="66"/>
      <c r="E8443" s="67"/>
    </row>
    <row r="8444" spans="4:5" s="68" customFormat="1" ht="14.25" hidden="1" x14ac:dyDescent="0.2">
      <c r="D8444" s="66"/>
      <c r="E8444" s="67"/>
    </row>
    <row r="8445" spans="4:5" s="68" customFormat="1" ht="14.25" hidden="1" x14ac:dyDescent="0.2">
      <c r="D8445" s="66"/>
      <c r="E8445" s="67"/>
    </row>
    <row r="8446" spans="4:5" s="68" customFormat="1" ht="14.25" hidden="1" x14ac:dyDescent="0.2">
      <c r="D8446" s="66"/>
      <c r="E8446" s="67"/>
    </row>
    <row r="8447" spans="4:5" s="68" customFormat="1" ht="14.25" hidden="1" x14ac:dyDescent="0.2">
      <c r="D8447" s="66"/>
      <c r="E8447" s="67"/>
    </row>
    <row r="8448" spans="4:5" s="68" customFormat="1" ht="14.25" hidden="1" x14ac:dyDescent="0.2">
      <c r="D8448" s="66"/>
      <c r="E8448" s="67"/>
    </row>
    <row r="8449" spans="4:5" s="68" customFormat="1" ht="14.25" hidden="1" x14ac:dyDescent="0.2">
      <c r="D8449" s="66"/>
      <c r="E8449" s="67"/>
    </row>
    <row r="8450" spans="4:5" s="68" customFormat="1" ht="14.25" hidden="1" x14ac:dyDescent="0.2">
      <c r="D8450" s="66"/>
      <c r="E8450" s="67"/>
    </row>
    <row r="8451" spans="4:5" s="68" customFormat="1" ht="14.25" hidden="1" x14ac:dyDescent="0.2">
      <c r="D8451" s="66"/>
      <c r="E8451" s="67"/>
    </row>
    <row r="8452" spans="4:5" s="68" customFormat="1" ht="14.25" hidden="1" x14ac:dyDescent="0.2">
      <c r="D8452" s="66"/>
      <c r="E8452" s="67"/>
    </row>
    <row r="8453" spans="4:5" s="68" customFormat="1" ht="14.25" hidden="1" x14ac:dyDescent="0.2">
      <c r="D8453" s="66"/>
      <c r="E8453" s="67"/>
    </row>
    <row r="8454" spans="4:5" s="68" customFormat="1" ht="14.25" hidden="1" x14ac:dyDescent="0.2">
      <c r="D8454" s="66"/>
      <c r="E8454" s="67"/>
    </row>
    <row r="8455" spans="4:5" s="68" customFormat="1" ht="14.25" hidden="1" x14ac:dyDescent="0.2">
      <c r="D8455" s="66"/>
      <c r="E8455" s="67"/>
    </row>
    <row r="8456" spans="4:5" s="68" customFormat="1" ht="14.25" hidden="1" x14ac:dyDescent="0.2">
      <c r="D8456" s="66"/>
      <c r="E8456" s="67"/>
    </row>
    <row r="8457" spans="4:5" s="68" customFormat="1" ht="14.25" hidden="1" x14ac:dyDescent="0.2">
      <c r="D8457" s="66"/>
      <c r="E8457" s="67"/>
    </row>
    <row r="8458" spans="4:5" s="68" customFormat="1" ht="14.25" hidden="1" x14ac:dyDescent="0.2">
      <c r="D8458" s="66"/>
      <c r="E8458" s="67"/>
    </row>
    <row r="8459" spans="4:5" s="68" customFormat="1" ht="14.25" hidden="1" x14ac:dyDescent="0.2">
      <c r="D8459" s="66"/>
      <c r="E8459" s="67"/>
    </row>
    <row r="8460" spans="4:5" s="68" customFormat="1" ht="14.25" hidden="1" x14ac:dyDescent="0.2">
      <c r="D8460" s="66"/>
      <c r="E8460" s="67"/>
    </row>
    <row r="8461" spans="4:5" s="68" customFormat="1" ht="14.25" hidden="1" x14ac:dyDescent="0.2">
      <c r="D8461" s="66"/>
      <c r="E8461" s="67"/>
    </row>
    <row r="8462" spans="4:5" s="68" customFormat="1" ht="14.25" hidden="1" x14ac:dyDescent="0.2">
      <c r="D8462" s="66"/>
      <c r="E8462" s="67"/>
    </row>
    <row r="8463" spans="4:5" s="68" customFormat="1" ht="14.25" hidden="1" x14ac:dyDescent="0.2">
      <c r="D8463" s="66"/>
      <c r="E8463" s="67"/>
    </row>
    <row r="8464" spans="4:5" s="68" customFormat="1" ht="14.25" hidden="1" x14ac:dyDescent="0.2">
      <c r="D8464" s="66"/>
      <c r="E8464" s="67"/>
    </row>
    <row r="8465" spans="4:5" s="68" customFormat="1" ht="14.25" hidden="1" x14ac:dyDescent="0.2">
      <c r="D8465" s="66"/>
      <c r="E8465" s="67"/>
    </row>
    <row r="8466" spans="4:5" s="68" customFormat="1" ht="14.25" hidden="1" x14ac:dyDescent="0.2">
      <c r="D8466" s="66"/>
      <c r="E8466" s="67"/>
    </row>
    <row r="8467" spans="4:5" s="68" customFormat="1" ht="14.25" hidden="1" x14ac:dyDescent="0.2">
      <c r="D8467" s="66"/>
      <c r="E8467" s="67"/>
    </row>
    <row r="8468" spans="4:5" s="68" customFormat="1" ht="14.25" hidden="1" x14ac:dyDescent="0.2">
      <c r="D8468" s="66"/>
      <c r="E8468" s="67"/>
    </row>
    <row r="8469" spans="4:5" s="68" customFormat="1" ht="14.25" hidden="1" x14ac:dyDescent="0.2">
      <c r="D8469" s="66"/>
      <c r="E8469" s="67"/>
    </row>
    <row r="8470" spans="4:5" s="68" customFormat="1" ht="14.25" hidden="1" x14ac:dyDescent="0.2">
      <c r="D8470" s="66"/>
      <c r="E8470" s="67"/>
    </row>
    <row r="8471" spans="4:5" s="68" customFormat="1" ht="14.25" hidden="1" x14ac:dyDescent="0.2">
      <c r="D8471" s="66"/>
      <c r="E8471" s="67"/>
    </row>
    <row r="8472" spans="4:5" s="68" customFormat="1" ht="14.25" hidden="1" x14ac:dyDescent="0.2">
      <c r="D8472" s="66"/>
      <c r="E8472" s="67"/>
    </row>
    <row r="8473" spans="4:5" s="68" customFormat="1" ht="14.25" hidden="1" x14ac:dyDescent="0.2">
      <c r="D8473" s="66"/>
      <c r="E8473" s="67"/>
    </row>
    <row r="8474" spans="4:5" s="68" customFormat="1" ht="14.25" hidden="1" x14ac:dyDescent="0.2">
      <c r="D8474" s="66"/>
      <c r="E8474" s="67"/>
    </row>
    <row r="8475" spans="4:5" s="68" customFormat="1" ht="14.25" hidden="1" x14ac:dyDescent="0.2">
      <c r="D8475" s="66"/>
      <c r="E8475" s="67"/>
    </row>
    <row r="8476" spans="4:5" s="68" customFormat="1" ht="14.25" hidden="1" x14ac:dyDescent="0.2">
      <c r="D8476" s="66"/>
      <c r="E8476" s="67"/>
    </row>
    <row r="8477" spans="4:5" s="68" customFormat="1" ht="14.25" hidden="1" x14ac:dyDescent="0.2">
      <c r="D8477" s="66"/>
      <c r="E8477" s="67"/>
    </row>
    <row r="8478" spans="4:5" s="68" customFormat="1" ht="14.25" hidden="1" x14ac:dyDescent="0.2">
      <c r="D8478" s="66"/>
      <c r="E8478" s="67"/>
    </row>
    <row r="8479" spans="4:5" s="68" customFormat="1" ht="14.25" hidden="1" x14ac:dyDescent="0.2">
      <c r="D8479" s="66"/>
      <c r="E8479" s="67"/>
    </row>
    <row r="8480" spans="4:5" s="68" customFormat="1" ht="14.25" hidden="1" x14ac:dyDescent="0.2">
      <c r="D8480" s="66"/>
      <c r="E8480" s="67"/>
    </row>
    <row r="8481" spans="4:5" s="68" customFormat="1" ht="14.25" hidden="1" x14ac:dyDescent="0.2">
      <c r="D8481" s="66"/>
      <c r="E8481" s="67"/>
    </row>
    <row r="8482" spans="4:5" s="68" customFormat="1" ht="14.25" hidden="1" x14ac:dyDescent="0.2">
      <c r="D8482" s="66"/>
      <c r="E8482" s="67"/>
    </row>
    <row r="8483" spans="4:5" s="68" customFormat="1" ht="14.25" hidden="1" x14ac:dyDescent="0.2">
      <c r="D8483" s="66"/>
      <c r="E8483" s="67"/>
    </row>
    <row r="8484" spans="4:5" s="68" customFormat="1" ht="14.25" hidden="1" x14ac:dyDescent="0.2">
      <c r="D8484" s="66"/>
      <c r="E8484" s="67"/>
    </row>
    <row r="8485" spans="4:5" s="68" customFormat="1" ht="14.25" hidden="1" x14ac:dyDescent="0.2">
      <c r="D8485" s="66"/>
      <c r="E8485" s="67"/>
    </row>
    <row r="8486" spans="4:5" s="68" customFormat="1" ht="14.25" hidden="1" x14ac:dyDescent="0.2">
      <c r="D8486" s="66"/>
      <c r="E8486" s="67"/>
    </row>
    <row r="8487" spans="4:5" s="68" customFormat="1" ht="14.25" hidden="1" x14ac:dyDescent="0.2">
      <c r="D8487" s="66"/>
      <c r="E8487" s="67"/>
    </row>
    <row r="8488" spans="4:5" s="68" customFormat="1" ht="14.25" hidden="1" x14ac:dyDescent="0.2">
      <c r="D8488" s="66"/>
      <c r="E8488" s="67"/>
    </row>
    <row r="8489" spans="4:5" s="68" customFormat="1" ht="14.25" hidden="1" x14ac:dyDescent="0.2">
      <c r="D8489" s="66"/>
      <c r="E8489" s="67"/>
    </row>
    <row r="8490" spans="4:5" s="68" customFormat="1" ht="14.25" hidden="1" x14ac:dyDescent="0.2">
      <c r="D8490" s="66"/>
      <c r="E8490" s="67"/>
    </row>
    <row r="8491" spans="4:5" s="68" customFormat="1" ht="14.25" hidden="1" x14ac:dyDescent="0.2">
      <c r="D8491" s="66"/>
      <c r="E8491" s="67"/>
    </row>
    <row r="8492" spans="4:5" s="68" customFormat="1" ht="14.25" hidden="1" x14ac:dyDescent="0.2">
      <c r="D8492" s="66"/>
      <c r="E8492" s="67"/>
    </row>
    <row r="8493" spans="4:5" s="68" customFormat="1" ht="14.25" hidden="1" x14ac:dyDescent="0.2">
      <c r="D8493" s="66"/>
      <c r="E8493" s="67"/>
    </row>
    <row r="8494" spans="4:5" s="68" customFormat="1" ht="14.25" hidden="1" x14ac:dyDescent="0.2">
      <c r="D8494" s="66"/>
      <c r="E8494" s="67"/>
    </row>
    <row r="8495" spans="4:5" s="68" customFormat="1" ht="14.25" hidden="1" x14ac:dyDescent="0.2">
      <c r="D8495" s="66"/>
      <c r="E8495" s="67"/>
    </row>
    <row r="8496" spans="4:5" s="68" customFormat="1" ht="14.25" hidden="1" x14ac:dyDescent="0.2">
      <c r="D8496" s="66"/>
      <c r="E8496" s="67"/>
    </row>
    <row r="8497" spans="4:5" s="68" customFormat="1" ht="14.25" hidden="1" x14ac:dyDescent="0.2">
      <c r="D8497" s="66"/>
      <c r="E8497" s="67"/>
    </row>
    <row r="8498" spans="4:5" s="68" customFormat="1" ht="14.25" hidden="1" x14ac:dyDescent="0.2">
      <c r="D8498" s="66"/>
      <c r="E8498" s="67"/>
    </row>
    <row r="8499" spans="4:5" s="68" customFormat="1" ht="14.25" hidden="1" x14ac:dyDescent="0.2">
      <c r="D8499" s="66"/>
      <c r="E8499" s="67"/>
    </row>
    <row r="8500" spans="4:5" s="68" customFormat="1" ht="14.25" hidden="1" x14ac:dyDescent="0.2">
      <c r="D8500" s="66"/>
      <c r="E8500" s="67"/>
    </row>
    <row r="8501" spans="4:5" s="68" customFormat="1" ht="14.25" hidden="1" x14ac:dyDescent="0.2">
      <c r="D8501" s="66"/>
      <c r="E8501" s="67"/>
    </row>
    <row r="8502" spans="4:5" s="68" customFormat="1" ht="14.25" hidden="1" x14ac:dyDescent="0.2">
      <c r="D8502" s="66"/>
      <c r="E8502" s="67"/>
    </row>
    <row r="8503" spans="4:5" s="68" customFormat="1" ht="14.25" hidden="1" x14ac:dyDescent="0.2">
      <c r="D8503" s="66"/>
      <c r="E8503" s="67"/>
    </row>
    <row r="8504" spans="4:5" s="68" customFormat="1" ht="14.25" hidden="1" x14ac:dyDescent="0.2">
      <c r="D8504" s="66"/>
      <c r="E8504" s="67"/>
    </row>
    <row r="8505" spans="4:5" s="68" customFormat="1" ht="14.25" hidden="1" x14ac:dyDescent="0.2">
      <c r="D8505" s="66"/>
      <c r="E8505" s="67"/>
    </row>
    <row r="8506" spans="4:5" s="68" customFormat="1" ht="14.25" hidden="1" x14ac:dyDescent="0.2">
      <c r="D8506" s="66"/>
      <c r="E8506" s="67"/>
    </row>
    <row r="8507" spans="4:5" s="68" customFormat="1" ht="14.25" hidden="1" x14ac:dyDescent="0.2">
      <c r="D8507" s="66"/>
      <c r="E8507" s="67"/>
    </row>
    <row r="8508" spans="4:5" s="68" customFormat="1" ht="14.25" hidden="1" x14ac:dyDescent="0.2">
      <c r="D8508" s="66"/>
      <c r="E8508" s="67"/>
    </row>
    <row r="8509" spans="4:5" s="68" customFormat="1" ht="14.25" hidden="1" x14ac:dyDescent="0.2">
      <c r="D8509" s="66"/>
      <c r="E8509" s="67"/>
    </row>
    <row r="8510" spans="4:5" s="68" customFormat="1" ht="14.25" hidden="1" x14ac:dyDescent="0.2">
      <c r="D8510" s="66"/>
      <c r="E8510" s="67"/>
    </row>
    <row r="8511" spans="4:5" s="68" customFormat="1" ht="14.25" hidden="1" x14ac:dyDescent="0.2">
      <c r="D8511" s="66"/>
      <c r="E8511" s="67"/>
    </row>
    <row r="8512" spans="4:5" s="68" customFormat="1" ht="14.25" hidden="1" x14ac:dyDescent="0.2">
      <c r="D8512" s="66"/>
      <c r="E8512" s="67"/>
    </row>
    <row r="8513" spans="4:5" s="68" customFormat="1" ht="14.25" hidden="1" x14ac:dyDescent="0.2">
      <c r="D8513" s="66"/>
      <c r="E8513" s="67"/>
    </row>
    <row r="8514" spans="4:5" s="68" customFormat="1" ht="14.25" hidden="1" x14ac:dyDescent="0.2">
      <c r="D8514" s="66"/>
      <c r="E8514" s="67"/>
    </row>
    <row r="8515" spans="4:5" s="68" customFormat="1" ht="14.25" hidden="1" x14ac:dyDescent="0.2">
      <c r="D8515" s="66"/>
      <c r="E8515" s="67"/>
    </row>
    <row r="8516" spans="4:5" s="68" customFormat="1" ht="14.25" hidden="1" x14ac:dyDescent="0.2">
      <c r="D8516" s="66"/>
      <c r="E8516" s="67"/>
    </row>
    <row r="8517" spans="4:5" s="68" customFormat="1" ht="14.25" hidden="1" x14ac:dyDescent="0.2">
      <c r="D8517" s="66"/>
      <c r="E8517" s="67"/>
    </row>
    <row r="8518" spans="4:5" s="68" customFormat="1" ht="14.25" hidden="1" x14ac:dyDescent="0.2">
      <c r="D8518" s="66"/>
      <c r="E8518" s="67"/>
    </row>
    <row r="8519" spans="4:5" s="68" customFormat="1" ht="14.25" hidden="1" x14ac:dyDescent="0.2">
      <c r="D8519" s="66"/>
      <c r="E8519" s="67"/>
    </row>
    <row r="8520" spans="4:5" s="68" customFormat="1" ht="14.25" hidden="1" x14ac:dyDescent="0.2">
      <c r="D8520" s="66"/>
      <c r="E8520" s="67"/>
    </row>
    <row r="8521" spans="4:5" s="68" customFormat="1" ht="14.25" hidden="1" x14ac:dyDescent="0.2">
      <c r="D8521" s="66"/>
      <c r="E8521" s="67"/>
    </row>
    <row r="8522" spans="4:5" s="68" customFormat="1" ht="14.25" hidden="1" x14ac:dyDescent="0.2">
      <c r="D8522" s="66"/>
      <c r="E8522" s="67"/>
    </row>
    <row r="8523" spans="4:5" s="68" customFormat="1" ht="14.25" hidden="1" x14ac:dyDescent="0.2">
      <c r="D8523" s="66"/>
      <c r="E8523" s="67"/>
    </row>
    <row r="8524" spans="4:5" s="68" customFormat="1" ht="14.25" hidden="1" x14ac:dyDescent="0.2">
      <c r="D8524" s="66"/>
      <c r="E8524" s="67"/>
    </row>
    <row r="8525" spans="4:5" s="68" customFormat="1" ht="14.25" hidden="1" x14ac:dyDescent="0.2">
      <c r="D8525" s="66"/>
      <c r="E8525" s="67"/>
    </row>
    <row r="8526" spans="4:5" s="68" customFormat="1" ht="14.25" hidden="1" x14ac:dyDescent="0.2">
      <c r="D8526" s="66"/>
      <c r="E8526" s="67"/>
    </row>
    <row r="8527" spans="4:5" s="68" customFormat="1" ht="14.25" hidden="1" x14ac:dyDescent="0.2">
      <c r="D8527" s="66"/>
      <c r="E8527" s="67"/>
    </row>
    <row r="8528" spans="4:5" s="68" customFormat="1" ht="14.25" hidden="1" x14ac:dyDescent="0.2">
      <c r="D8528" s="66"/>
      <c r="E8528" s="67"/>
    </row>
    <row r="8529" spans="4:5" s="68" customFormat="1" ht="14.25" hidden="1" x14ac:dyDescent="0.2">
      <c r="D8529" s="66"/>
      <c r="E8529" s="67"/>
    </row>
    <row r="8530" spans="4:5" s="68" customFormat="1" ht="14.25" hidden="1" x14ac:dyDescent="0.2">
      <c r="D8530" s="66"/>
      <c r="E8530" s="67"/>
    </row>
    <row r="8531" spans="4:5" s="68" customFormat="1" ht="14.25" hidden="1" x14ac:dyDescent="0.2">
      <c r="D8531" s="66"/>
      <c r="E8531" s="67"/>
    </row>
    <row r="8532" spans="4:5" s="68" customFormat="1" ht="14.25" hidden="1" x14ac:dyDescent="0.2">
      <c r="D8532" s="66"/>
      <c r="E8532" s="67"/>
    </row>
    <row r="8533" spans="4:5" s="68" customFormat="1" ht="14.25" hidden="1" x14ac:dyDescent="0.2">
      <c r="D8533" s="66"/>
      <c r="E8533" s="67"/>
    </row>
    <row r="8534" spans="4:5" s="68" customFormat="1" ht="14.25" hidden="1" x14ac:dyDescent="0.2">
      <c r="D8534" s="66"/>
      <c r="E8534" s="67"/>
    </row>
    <row r="8535" spans="4:5" s="68" customFormat="1" ht="14.25" hidden="1" x14ac:dyDescent="0.2">
      <c r="D8535" s="66"/>
      <c r="E8535" s="67"/>
    </row>
    <row r="8536" spans="4:5" s="68" customFormat="1" ht="14.25" hidden="1" x14ac:dyDescent="0.2">
      <c r="D8536" s="66"/>
      <c r="E8536" s="67"/>
    </row>
    <row r="8537" spans="4:5" s="68" customFormat="1" ht="14.25" hidden="1" x14ac:dyDescent="0.2">
      <c r="D8537" s="66"/>
      <c r="E8537" s="67"/>
    </row>
    <row r="8538" spans="4:5" s="68" customFormat="1" ht="14.25" hidden="1" x14ac:dyDescent="0.2">
      <c r="D8538" s="66"/>
      <c r="E8538" s="67"/>
    </row>
    <row r="8539" spans="4:5" s="68" customFormat="1" ht="14.25" hidden="1" x14ac:dyDescent="0.2">
      <c r="D8539" s="66"/>
      <c r="E8539" s="67"/>
    </row>
    <row r="8540" spans="4:5" s="68" customFormat="1" ht="14.25" hidden="1" x14ac:dyDescent="0.2">
      <c r="D8540" s="66"/>
      <c r="E8540" s="67"/>
    </row>
    <row r="8541" spans="4:5" s="68" customFormat="1" ht="14.25" hidden="1" x14ac:dyDescent="0.2">
      <c r="D8541" s="66"/>
      <c r="E8541" s="67"/>
    </row>
    <row r="8542" spans="4:5" s="68" customFormat="1" ht="14.25" hidden="1" x14ac:dyDescent="0.2">
      <c r="D8542" s="66"/>
      <c r="E8542" s="67"/>
    </row>
    <row r="8543" spans="4:5" s="68" customFormat="1" ht="14.25" hidden="1" x14ac:dyDescent="0.2">
      <c r="D8543" s="66"/>
      <c r="E8543" s="67"/>
    </row>
    <row r="8544" spans="4:5" s="68" customFormat="1" ht="14.25" hidden="1" x14ac:dyDescent="0.2">
      <c r="D8544" s="66"/>
      <c r="E8544" s="67"/>
    </row>
    <row r="8545" spans="4:5" s="68" customFormat="1" ht="14.25" hidden="1" x14ac:dyDescent="0.2">
      <c r="D8545" s="66"/>
      <c r="E8545" s="67"/>
    </row>
    <row r="8546" spans="4:5" s="68" customFormat="1" ht="14.25" hidden="1" x14ac:dyDescent="0.2">
      <c r="D8546" s="66"/>
      <c r="E8546" s="67"/>
    </row>
    <row r="8547" spans="4:5" s="68" customFormat="1" ht="14.25" hidden="1" x14ac:dyDescent="0.2">
      <c r="D8547" s="66"/>
      <c r="E8547" s="67"/>
    </row>
    <row r="8548" spans="4:5" s="68" customFormat="1" ht="14.25" hidden="1" x14ac:dyDescent="0.2">
      <c r="D8548" s="66"/>
      <c r="E8548" s="67"/>
    </row>
    <row r="8549" spans="4:5" s="68" customFormat="1" ht="14.25" hidden="1" x14ac:dyDescent="0.2">
      <c r="D8549" s="66"/>
      <c r="E8549" s="67"/>
    </row>
    <row r="8550" spans="4:5" s="68" customFormat="1" ht="14.25" hidden="1" x14ac:dyDescent="0.2">
      <c r="D8550" s="66"/>
      <c r="E8550" s="67"/>
    </row>
    <row r="8551" spans="4:5" s="68" customFormat="1" ht="14.25" hidden="1" x14ac:dyDescent="0.2">
      <c r="D8551" s="66"/>
      <c r="E8551" s="67"/>
    </row>
    <row r="8552" spans="4:5" s="68" customFormat="1" ht="14.25" hidden="1" x14ac:dyDescent="0.2">
      <c r="D8552" s="66"/>
      <c r="E8552" s="67"/>
    </row>
    <row r="8553" spans="4:5" s="68" customFormat="1" ht="14.25" hidden="1" x14ac:dyDescent="0.2">
      <c r="D8553" s="66"/>
      <c r="E8553" s="67"/>
    </row>
    <row r="8554" spans="4:5" s="68" customFormat="1" ht="14.25" hidden="1" x14ac:dyDescent="0.2">
      <c r="D8554" s="66"/>
      <c r="E8554" s="67"/>
    </row>
    <row r="8555" spans="4:5" s="68" customFormat="1" ht="14.25" hidden="1" x14ac:dyDescent="0.2">
      <c r="D8555" s="66"/>
      <c r="E8555" s="67"/>
    </row>
    <row r="8556" spans="4:5" s="68" customFormat="1" ht="14.25" hidden="1" x14ac:dyDescent="0.2">
      <c r="D8556" s="66"/>
      <c r="E8556" s="67"/>
    </row>
    <row r="8557" spans="4:5" s="68" customFormat="1" ht="14.25" hidden="1" x14ac:dyDescent="0.2">
      <c r="D8557" s="66"/>
      <c r="E8557" s="67"/>
    </row>
    <row r="8558" spans="4:5" s="68" customFormat="1" ht="14.25" hidden="1" x14ac:dyDescent="0.2">
      <c r="D8558" s="66"/>
      <c r="E8558" s="67"/>
    </row>
    <row r="8559" spans="4:5" s="68" customFormat="1" ht="14.25" hidden="1" x14ac:dyDescent="0.2">
      <c r="D8559" s="66"/>
      <c r="E8559" s="67"/>
    </row>
    <row r="8560" spans="4:5" s="68" customFormat="1" ht="14.25" hidden="1" x14ac:dyDescent="0.2">
      <c r="D8560" s="66"/>
      <c r="E8560" s="67"/>
    </row>
    <row r="8561" spans="4:5" s="68" customFormat="1" ht="14.25" hidden="1" x14ac:dyDescent="0.2">
      <c r="D8561" s="66"/>
      <c r="E8561" s="67"/>
    </row>
    <row r="8562" spans="4:5" s="68" customFormat="1" ht="14.25" hidden="1" x14ac:dyDescent="0.2">
      <c r="D8562" s="66"/>
      <c r="E8562" s="67"/>
    </row>
    <row r="8563" spans="4:5" s="68" customFormat="1" ht="14.25" hidden="1" x14ac:dyDescent="0.2">
      <c r="D8563" s="66"/>
      <c r="E8563" s="67"/>
    </row>
    <row r="8564" spans="4:5" s="68" customFormat="1" ht="14.25" hidden="1" x14ac:dyDescent="0.2">
      <c r="D8564" s="66"/>
      <c r="E8564" s="67"/>
    </row>
    <row r="8565" spans="4:5" s="68" customFormat="1" ht="14.25" hidden="1" x14ac:dyDescent="0.2">
      <c r="D8565" s="66"/>
      <c r="E8565" s="67"/>
    </row>
    <row r="8566" spans="4:5" s="68" customFormat="1" ht="14.25" hidden="1" x14ac:dyDescent="0.2">
      <c r="D8566" s="66"/>
      <c r="E8566" s="67"/>
    </row>
    <row r="8567" spans="4:5" s="68" customFormat="1" ht="14.25" hidden="1" x14ac:dyDescent="0.2">
      <c r="D8567" s="66"/>
      <c r="E8567" s="67"/>
    </row>
    <row r="8568" spans="4:5" s="68" customFormat="1" ht="14.25" hidden="1" x14ac:dyDescent="0.2">
      <c r="D8568" s="66"/>
      <c r="E8568" s="67"/>
    </row>
    <row r="8569" spans="4:5" s="68" customFormat="1" ht="14.25" hidden="1" x14ac:dyDescent="0.2">
      <c r="D8569" s="66"/>
      <c r="E8569" s="67"/>
    </row>
    <row r="8570" spans="4:5" s="68" customFormat="1" ht="14.25" hidden="1" x14ac:dyDescent="0.2">
      <c r="D8570" s="66"/>
      <c r="E8570" s="67"/>
    </row>
    <row r="8571" spans="4:5" s="68" customFormat="1" ht="14.25" hidden="1" x14ac:dyDescent="0.2">
      <c r="D8571" s="66"/>
      <c r="E8571" s="67"/>
    </row>
    <row r="8572" spans="4:5" s="68" customFormat="1" ht="14.25" hidden="1" x14ac:dyDescent="0.2">
      <c r="D8572" s="66"/>
      <c r="E8572" s="67"/>
    </row>
    <row r="8573" spans="4:5" s="68" customFormat="1" ht="14.25" hidden="1" x14ac:dyDescent="0.2">
      <c r="D8573" s="66"/>
      <c r="E8573" s="67"/>
    </row>
    <row r="8574" spans="4:5" s="68" customFormat="1" ht="14.25" hidden="1" x14ac:dyDescent="0.2">
      <c r="D8574" s="66"/>
      <c r="E8574" s="67"/>
    </row>
    <row r="8575" spans="4:5" s="68" customFormat="1" ht="14.25" hidden="1" x14ac:dyDescent="0.2">
      <c r="D8575" s="66"/>
      <c r="E8575" s="67"/>
    </row>
    <row r="8576" spans="4:5" s="68" customFormat="1" ht="14.25" hidden="1" x14ac:dyDescent="0.2">
      <c r="D8576" s="66"/>
      <c r="E8576" s="67"/>
    </row>
    <row r="8577" spans="4:5" s="68" customFormat="1" ht="14.25" hidden="1" x14ac:dyDescent="0.2">
      <c r="D8577" s="66"/>
      <c r="E8577" s="67"/>
    </row>
    <row r="8578" spans="4:5" s="68" customFormat="1" ht="14.25" hidden="1" x14ac:dyDescent="0.2">
      <c r="D8578" s="66"/>
      <c r="E8578" s="67"/>
    </row>
    <row r="8579" spans="4:5" s="68" customFormat="1" ht="14.25" hidden="1" x14ac:dyDescent="0.2">
      <c r="D8579" s="66"/>
      <c r="E8579" s="67"/>
    </row>
    <row r="8580" spans="4:5" s="68" customFormat="1" ht="14.25" hidden="1" x14ac:dyDescent="0.2">
      <c r="D8580" s="66"/>
      <c r="E8580" s="67"/>
    </row>
    <row r="8581" spans="4:5" s="68" customFormat="1" ht="14.25" hidden="1" x14ac:dyDescent="0.2">
      <c r="D8581" s="66"/>
      <c r="E8581" s="67"/>
    </row>
    <row r="8582" spans="4:5" s="68" customFormat="1" ht="14.25" hidden="1" x14ac:dyDescent="0.2">
      <c r="D8582" s="66"/>
      <c r="E8582" s="67"/>
    </row>
    <row r="8583" spans="4:5" s="68" customFormat="1" ht="14.25" hidden="1" x14ac:dyDescent="0.2">
      <c r="D8583" s="66"/>
      <c r="E8583" s="67"/>
    </row>
    <row r="8584" spans="4:5" s="68" customFormat="1" ht="14.25" hidden="1" x14ac:dyDescent="0.2">
      <c r="D8584" s="66"/>
      <c r="E8584" s="67"/>
    </row>
    <row r="8585" spans="4:5" s="68" customFormat="1" ht="14.25" hidden="1" x14ac:dyDescent="0.2">
      <c r="D8585" s="66"/>
      <c r="E8585" s="67"/>
    </row>
    <row r="8586" spans="4:5" s="68" customFormat="1" ht="14.25" hidden="1" x14ac:dyDescent="0.2">
      <c r="D8586" s="66"/>
      <c r="E8586" s="67"/>
    </row>
    <row r="8587" spans="4:5" s="68" customFormat="1" ht="14.25" hidden="1" x14ac:dyDescent="0.2">
      <c r="D8587" s="66"/>
      <c r="E8587" s="67"/>
    </row>
    <row r="8588" spans="4:5" s="68" customFormat="1" ht="14.25" hidden="1" x14ac:dyDescent="0.2">
      <c r="D8588" s="66"/>
      <c r="E8588" s="67"/>
    </row>
    <row r="8589" spans="4:5" s="68" customFormat="1" ht="14.25" hidden="1" x14ac:dyDescent="0.2">
      <c r="D8589" s="66"/>
      <c r="E8589" s="67"/>
    </row>
    <row r="8590" spans="4:5" s="68" customFormat="1" ht="14.25" hidden="1" x14ac:dyDescent="0.2">
      <c r="D8590" s="66"/>
      <c r="E8590" s="67"/>
    </row>
    <row r="8591" spans="4:5" s="68" customFormat="1" ht="14.25" hidden="1" x14ac:dyDescent="0.2">
      <c r="D8591" s="66"/>
      <c r="E8591" s="67"/>
    </row>
    <row r="8592" spans="4:5" s="68" customFormat="1" ht="14.25" hidden="1" x14ac:dyDescent="0.2">
      <c r="D8592" s="66"/>
      <c r="E8592" s="67"/>
    </row>
    <row r="8593" spans="4:5" s="68" customFormat="1" ht="14.25" hidden="1" x14ac:dyDescent="0.2">
      <c r="D8593" s="66"/>
      <c r="E8593" s="67"/>
    </row>
    <row r="8594" spans="4:5" s="68" customFormat="1" ht="14.25" hidden="1" x14ac:dyDescent="0.2">
      <c r="D8594" s="66"/>
      <c r="E8594" s="67"/>
    </row>
    <row r="8595" spans="4:5" s="68" customFormat="1" ht="14.25" hidden="1" x14ac:dyDescent="0.2">
      <c r="D8595" s="66"/>
      <c r="E8595" s="67"/>
    </row>
    <row r="8596" spans="4:5" s="68" customFormat="1" ht="14.25" hidden="1" x14ac:dyDescent="0.2">
      <c r="D8596" s="66"/>
      <c r="E8596" s="67"/>
    </row>
    <row r="8597" spans="4:5" s="68" customFormat="1" ht="14.25" hidden="1" x14ac:dyDescent="0.2">
      <c r="D8597" s="66"/>
      <c r="E8597" s="67"/>
    </row>
    <row r="8598" spans="4:5" s="68" customFormat="1" ht="14.25" hidden="1" x14ac:dyDescent="0.2">
      <c r="D8598" s="66"/>
      <c r="E8598" s="67"/>
    </row>
    <row r="8599" spans="4:5" s="68" customFormat="1" ht="14.25" hidden="1" x14ac:dyDescent="0.2">
      <c r="D8599" s="66"/>
      <c r="E8599" s="67"/>
    </row>
    <row r="8600" spans="4:5" s="68" customFormat="1" ht="14.25" hidden="1" x14ac:dyDescent="0.2">
      <c r="D8600" s="66"/>
      <c r="E8600" s="67"/>
    </row>
    <row r="8601" spans="4:5" s="68" customFormat="1" ht="14.25" hidden="1" x14ac:dyDescent="0.2">
      <c r="D8601" s="66"/>
      <c r="E8601" s="67"/>
    </row>
    <row r="8602" spans="4:5" s="68" customFormat="1" ht="14.25" hidden="1" x14ac:dyDescent="0.2">
      <c r="D8602" s="66"/>
      <c r="E8602" s="67"/>
    </row>
    <row r="8603" spans="4:5" s="68" customFormat="1" ht="14.25" hidden="1" x14ac:dyDescent="0.2">
      <c r="D8603" s="66"/>
      <c r="E8603" s="67"/>
    </row>
    <row r="8604" spans="4:5" s="68" customFormat="1" ht="14.25" hidden="1" x14ac:dyDescent="0.2">
      <c r="D8604" s="66"/>
      <c r="E8604" s="67"/>
    </row>
    <row r="8605" spans="4:5" s="68" customFormat="1" ht="14.25" hidden="1" x14ac:dyDescent="0.2">
      <c r="D8605" s="66"/>
      <c r="E8605" s="67"/>
    </row>
    <row r="8606" spans="4:5" s="68" customFormat="1" ht="14.25" hidden="1" x14ac:dyDescent="0.2">
      <c r="D8606" s="66"/>
      <c r="E8606" s="67"/>
    </row>
    <row r="8607" spans="4:5" s="68" customFormat="1" ht="14.25" hidden="1" x14ac:dyDescent="0.2">
      <c r="D8607" s="66"/>
      <c r="E8607" s="67"/>
    </row>
    <row r="8608" spans="4:5" s="68" customFormat="1" ht="14.25" hidden="1" x14ac:dyDescent="0.2">
      <c r="D8608" s="66"/>
      <c r="E8608" s="67"/>
    </row>
    <row r="8609" spans="4:5" s="68" customFormat="1" ht="14.25" hidden="1" x14ac:dyDescent="0.2">
      <c r="D8609" s="66"/>
      <c r="E8609" s="67"/>
    </row>
    <row r="8610" spans="4:5" s="68" customFormat="1" ht="14.25" hidden="1" x14ac:dyDescent="0.2">
      <c r="D8610" s="66"/>
      <c r="E8610" s="67"/>
    </row>
    <row r="8611" spans="4:5" s="68" customFormat="1" ht="14.25" hidden="1" x14ac:dyDescent="0.2">
      <c r="D8611" s="66"/>
      <c r="E8611" s="67"/>
    </row>
    <row r="8612" spans="4:5" s="68" customFormat="1" ht="14.25" hidden="1" x14ac:dyDescent="0.2">
      <c r="D8612" s="66"/>
      <c r="E8612" s="67"/>
    </row>
    <row r="8613" spans="4:5" s="68" customFormat="1" ht="14.25" hidden="1" x14ac:dyDescent="0.2">
      <c r="D8613" s="66"/>
      <c r="E8613" s="67"/>
    </row>
    <row r="8614" spans="4:5" s="68" customFormat="1" ht="14.25" hidden="1" x14ac:dyDescent="0.2">
      <c r="D8614" s="66"/>
      <c r="E8614" s="67"/>
    </row>
    <row r="8615" spans="4:5" s="68" customFormat="1" ht="14.25" hidden="1" x14ac:dyDescent="0.2">
      <c r="D8615" s="66"/>
      <c r="E8615" s="67"/>
    </row>
    <row r="8616" spans="4:5" s="68" customFormat="1" ht="14.25" hidden="1" x14ac:dyDescent="0.2">
      <c r="D8616" s="66"/>
      <c r="E8616" s="67"/>
    </row>
    <row r="8617" spans="4:5" s="68" customFormat="1" ht="14.25" hidden="1" x14ac:dyDescent="0.2">
      <c r="D8617" s="66"/>
      <c r="E8617" s="67"/>
    </row>
    <row r="8618" spans="4:5" s="68" customFormat="1" ht="14.25" hidden="1" x14ac:dyDescent="0.2">
      <c r="D8618" s="66"/>
      <c r="E8618" s="67"/>
    </row>
    <row r="8619" spans="4:5" s="68" customFormat="1" ht="14.25" hidden="1" x14ac:dyDescent="0.2">
      <c r="D8619" s="66"/>
      <c r="E8619" s="67"/>
    </row>
    <row r="8620" spans="4:5" s="68" customFormat="1" ht="14.25" hidden="1" x14ac:dyDescent="0.2">
      <c r="D8620" s="66"/>
      <c r="E8620" s="67"/>
    </row>
    <row r="8621" spans="4:5" s="68" customFormat="1" ht="14.25" hidden="1" x14ac:dyDescent="0.2">
      <c r="D8621" s="66"/>
      <c r="E8621" s="67"/>
    </row>
    <row r="8622" spans="4:5" s="68" customFormat="1" ht="14.25" hidden="1" x14ac:dyDescent="0.2">
      <c r="D8622" s="66"/>
      <c r="E8622" s="67"/>
    </row>
    <row r="8623" spans="4:5" s="68" customFormat="1" ht="14.25" hidden="1" x14ac:dyDescent="0.2">
      <c r="D8623" s="66"/>
      <c r="E8623" s="67"/>
    </row>
    <row r="8624" spans="4:5" s="68" customFormat="1" ht="14.25" hidden="1" x14ac:dyDescent="0.2">
      <c r="D8624" s="66"/>
      <c r="E8624" s="67"/>
    </row>
    <row r="8625" spans="4:5" s="68" customFormat="1" ht="14.25" hidden="1" x14ac:dyDescent="0.2">
      <c r="D8625" s="66"/>
      <c r="E8625" s="67"/>
    </row>
    <row r="8626" spans="4:5" s="68" customFormat="1" ht="14.25" hidden="1" x14ac:dyDescent="0.2">
      <c r="D8626" s="66"/>
      <c r="E8626" s="67"/>
    </row>
    <row r="8627" spans="4:5" s="68" customFormat="1" ht="14.25" hidden="1" x14ac:dyDescent="0.2">
      <c r="D8627" s="66"/>
      <c r="E8627" s="67"/>
    </row>
    <row r="8628" spans="4:5" s="68" customFormat="1" ht="14.25" hidden="1" x14ac:dyDescent="0.2">
      <c r="D8628" s="66"/>
      <c r="E8628" s="67"/>
    </row>
    <row r="8629" spans="4:5" s="68" customFormat="1" ht="14.25" hidden="1" x14ac:dyDescent="0.2">
      <c r="D8629" s="66"/>
      <c r="E8629" s="67"/>
    </row>
    <row r="8630" spans="4:5" s="68" customFormat="1" ht="14.25" hidden="1" x14ac:dyDescent="0.2">
      <c r="D8630" s="66"/>
      <c r="E8630" s="67"/>
    </row>
    <row r="8631" spans="4:5" s="68" customFormat="1" ht="14.25" hidden="1" x14ac:dyDescent="0.2">
      <c r="D8631" s="66"/>
      <c r="E8631" s="67"/>
    </row>
    <row r="8632" spans="4:5" s="68" customFormat="1" ht="14.25" hidden="1" x14ac:dyDescent="0.2">
      <c r="D8632" s="66"/>
      <c r="E8632" s="67"/>
    </row>
    <row r="8633" spans="4:5" s="68" customFormat="1" ht="14.25" hidden="1" x14ac:dyDescent="0.2">
      <c r="D8633" s="66"/>
      <c r="E8633" s="67"/>
    </row>
    <row r="8634" spans="4:5" s="68" customFormat="1" ht="14.25" hidden="1" x14ac:dyDescent="0.2">
      <c r="D8634" s="66"/>
      <c r="E8634" s="67"/>
    </row>
    <row r="8635" spans="4:5" s="68" customFormat="1" ht="14.25" hidden="1" x14ac:dyDescent="0.2">
      <c r="D8635" s="66"/>
      <c r="E8635" s="67"/>
    </row>
    <row r="8636" spans="4:5" s="68" customFormat="1" ht="14.25" hidden="1" x14ac:dyDescent="0.2">
      <c r="D8636" s="66"/>
      <c r="E8636" s="67"/>
    </row>
    <row r="8637" spans="4:5" s="68" customFormat="1" ht="14.25" hidden="1" x14ac:dyDescent="0.2">
      <c r="D8637" s="66"/>
      <c r="E8637" s="67"/>
    </row>
    <row r="8638" spans="4:5" s="68" customFormat="1" ht="14.25" hidden="1" x14ac:dyDescent="0.2">
      <c r="D8638" s="66"/>
      <c r="E8638" s="67"/>
    </row>
    <row r="8639" spans="4:5" s="68" customFormat="1" ht="14.25" hidden="1" x14ac:dyDescent="0.2">
      <c r="D8639" s="66"/>
      <c r="E8639" s="67"/>
    </row>
    <row r="8640" spans="4:5" s="68" customFormat="1" ht="14.25" hidden="1" x14ac:dyDescent="0.2">
      <c r="D8640" s="66"/>
      <c r="E8640" s="67"/>
    </row>
    <row r="8641" spans="4:5" s="68" customFormat="1" ht="14.25" hidden="1" x14ac:dyDescent="0.2">
      <c r="D8641" s="66"/>
      <c r="E8641" s="67"/>
    </row>
    <row r="8642" spans="4:5" s="68" customFormat="1" ht="14.25" hidden="1" x14ac:dyDescent="0.2">
      <c r="D8642" s="66"/>
      <c r="E8642" s="67"/>
    </row>
    <row r="8643" spans="4:5" s="68" customFormat="1" ht="14.25" hidden="1" x14ac:dyDescent="0.2">
      <c r="D8643" s="66"/>
      <c r="E8643" s="67"/>
    </row>
    <row r="8644" spans="4:5" s="68" customFormat="1" ht="14.25" hidden="1" x14ac:dyDescent="0.2">
      <c r="D8644" s="66"/>
      <c r="E8644" s="67"/>
    </row>
    <row r="8645" spans="4:5" s="68" customFormat="1" ht="14.25" hidden="1" x14ac:dyDescent="0.2">
      <c r="D8645" s="66"/>
      <c r="E8645" s="67"/>
    </row>
    <row r="8646" spans="4:5" s="68" customFormat="1" ht="14.25" hidden="1" x14ac:dyDescent="0.2">
      <c r="D8646" s="66"/>
      <c r="E8646" s="67"/>
    </row>
    <row r="8647" spans="4:5" s="68" customFormat="1" ht="14.25" hidden="1" x14ac:dyDescent="0.2">
      <c r="D8647" s="66"/>
      <c r="E8647" s="67"/>
    </row>
    <row r="8648" spans="4:5" s="68" customFormat="1" ht="14.25" hidden="1" x14ac:dyDescent="0.2">
      <c r="D8648" s="66"/>
      <c r="E8648" s="67"/>
    </row>
    <row r="8649" spans="4:5" s="68" customFormat="1" ht="14.25" hidden="1" x14ac:dyDescent="0.2">
      <c r="D8649" s="66"/>
      <c r="E8649" s="67"/>
    </row>
    <row r="8650" spans="4:5" s="68" customFormat="1" ht="14.25" hidden="1" x14ac:dyDescent="0.2">
      <c r="D8650" s="66"/>
      <c r="E8650" s="67"/>
    </row>
    <row r="8651" spans="4:5" s="68" customFormat="1" ht="14.25" hidden="1" x14ac:dyDescent="0.2">
      <c r="D8651" s="66"/>
      <c r="E8651" s="67"/>
    </row>
    <row r="8652" spans="4:5" s="68" customFormat="1" ht="14.25" hidden="1" x14ac:dyDescent="0.2">
      <c r="D8652" s="66"/>
      <c r="E8652" s="67"/>
    </row>
    <row r="8653" spans="4:5" s="68" customFormat="1" ht="14.25" hidden="1" x14ac:dyDescent="0.2">
      <c r="D8653" s="66"/>
      <c r="E8653" s="67"/>
    </row>
    <row r="8654" spans="4:5" s="68" customFormat="1" ht="14.25" hidden="1" x14ac:dyDescent="0.2">
      <c r="D8654" s="66"/>
      <c r="E8654" s="67"/>
    </row>
    <row r="8655" spans="4:5" s="68" customFormat="1" ht="14.25" hidden="1" x14ac:dyDescent="0.2">
      <c r="D8655" s="66"/>
      <c r="E8655" s="67"/>
    </row>
    <row r="8656" spans="4:5" s="68" customFormat="1" ht="14.25" hidden="1" x14ac:dyDescent="0.2">
      <c r="D8656" s="66"/>
      <c r="E8656" s="67"/>
    </row>
    <row r="8657" spans="4:5" s="68" customFormat="1" ht="14.25" hidden="1" x14ac:dyDescent="0.2">
      <c r="D8657" s="66"/>
      <c r="E8657" s="67"/>
    </row>
    <row r="8658" spans="4:5" s="68" customFormat="1" ht="14.25" hidden="1" x14ac:dyDescent="0.2">
      <c r="D8658" s="66"/>
      <c r="E8658" s="67"/>
    </row>
    <row r="8659" spans="4:5" s="68" customFormat="1" ht="14.25" hidden="1" x14ac:dyDescent="0.2">
      <c r="D8659" s="66"/>
      <c r="E8659" s="67"/>
    </row>
    <row r="8660" spans="4:5" s="68" customFormat="1" ht="14.25" hidden="1" x14ac:dyDescent="0.2">
      <c r="D8660" s="66"/>
      <c r="E8660" s="67"/>
    </row>
    <row r="8661" spans="4:5" s="68" customFormat="1" ht="14.25" hidden="1" x14ac:dyDescent="0.2">
      <c r="D8661" s="66"/>
      <c r="E8661" s="67"/>
    </row>
    <row r="8662" spans="4:5" s="68" customFormat="1" ht="14.25" hidden="1" x14ac:dyDescent="0.2">
      <c r="D8662" s="66"/>
      <c r="E8662" s="67"/>
    </row>
    <row r="8663" spans="4:5" s="68" customFormat="1" ht="14.25" hidden="1" x14ac:dyDescent="0.2">
      <c r="D8663" s="66"/>
      <c r="E8663" s="67"/>
    </row>
    <row r="8664" spans="4:5" s="68" customFormat="1" ht="14.25" hidden="1" x14ac:dyDescent="0.2">
      <c r="D8664" s="66"/>
      <c r="E8664" s="67"/>
    </row>
    <row r="8665" spans="4:5" s="68" customFormat="1" ht="14.25" hidden="1" x14ac:dyDescent="0.2">
      <c r="D8665" s="66"/>
      <c r="E8665" s="67"/>
    </row>
    <row r="8666" spans="4:5" s="68" customFormat="1" ht="14.25" hidden="1" x14ac:dyDescent="0.2">
      <c r="D8666" s="66"/>
      <c r="E8666" s="67"/>
    </row>
    <row r="8667" spans="4:5" s="68" customFormat="1" ht="14.25" hidden="1" x14ac:dyDescent="0.2">
      <c r="D8667" s="66"/>
      <c r="E8667" s="67"/>
    </row>
    <row r="8668" spans="4:5" s="68" customFormat="1" ht="14.25" hidden="1" x14ac:dyDescent="0.2">
      <c r="D8668" s="66"/>
      <c r="E8668" s="67"/>
    </row>
    <row r="8669" spans="4:5" s="68" customFormat="1" ht="14.25" hidden="1" x14ac:dyDescent="0.2">
      <c r="D8669" s="66"/>
      <c r="E8669" s="67"/>
    </row>
    <row r="8670" spans="4:5" s="68" customFormat="1" ht="14.25" hidden="1" x14ac:dyDescent="0.2">
      <c r="D8670" s="66"/>
      <c r="E8670" s="67"/>
    </row>
    <row r="8671" spans="4:5" s="68" customFormat="1" ht="14.25" hidden="1" x14ac:dyDescent="0.2">
      <c r="D8671" s="66"/>
      <c r="E8671" s="67"/>
    </row>
    <row r="8672" spans="4:5" s="68" customFormat="1" ht="14.25" hidden="1" x14ac:dyDescent="0.2">
      <c r="D8672" s="66"/>
      <c r="E8672" s="67"/>
    </row>
    <row r="8673" spans="4:5" s="68" customFormat="1" ht="14.25" hidden="1" x14ac:dyDescent="0.2">
      <c r="D8673" s="66"/>
      <c r="E8673" s="67"/>
    </row>
    <row r="8674" spans="4:5" s="68" customFormat="1" ht="14.25" hidden="1" x14ac:dyDescent="0.2">
      <c r="D8674" s="66"/>
      <c r="E8674" s="67"/>
    </row>
    <row r="8675" spans="4:5" s="68" customFormat="1" ht="14.25" hidden="1" x14ac:dyDescent="0.2">
      <c r="D8675" s="66"/>
      <c r="E8675" s="67"/>
    </row>
    <row r="8676" spans="4:5" s="68" customFormat="1" ht="14.25" hidden="1" x14ac:dyDescent="0.2">
      <c r="D8676" s="66"/>
      <c r="E8676" s="67"/>
    </row>
    <row r="8677" spans="4:5" s="68" customFormat="1" ht="14.25" hidden="1" x14ac:dyDescent="0.2">
      <c r="D8677" s="66"/>
      <c r="E8677" s="67"/>
    </row>
    <row r="8678" spans="4:5" s="68" customFormat="1" ht="14.25" hidden="1" x14ac:dyDescent="0.2">
      <c r="D8678" s="66"/>
      <c r="E8678" s="67"/>
    </row>
    <row r="8679" spans="4:5" s="68" customFormat="1" ht="14.25" hidden="1" x14ac:dyDescent="0.2">
      <c r="D8679" s="66"/>
      <c r="E8679" s="67"/>
    </row>
    <row r="8680" spans="4:5" s="68" customFormat="1" ht="14.25" hidden="1" x14ac:dyDescent="0.2">
      <c r="D8680" s="66"/>
      <c r="E8680" s="67"/>
    </row>
    <row r="8681" spans="4:5" s="68" customFormat="1" ht="14.25" hidden="1" x14ac:dyDescent="0.2">
      <c r="D8681" s="66"/>
      <c r="E8681" s="67"/>
    </row>
    <row r="8682" spans="4:5" s="68" customFormat="1" ht="14.25" hidden="1" x14ac:dyDescent="0.2">
      <c r="D8682" s="66"/>
      <c r="E8682" s="67"/>
    </row>
    <row r="8683" spans="4:5" s="68" customFormat="1" ht="14.25" hidden="1" x14ac:dyDescent="0.2">
      <c r="D8683" s="66"/>
      <c r="E8683" s="67"/>
    </row>
    <row r="8684" spans="4:5" s="68" customFormat="1" ht="14.25" hidden="1" x14ac:dyDescent="0.2">
      <c r="D8684" s="66"/>
      <c r="E8684" s="67"/>
    </row>
    <row r="8685" spans="4:5" s="68" customFormat="1" ht="14.25" hidden="1" x14ac:dyDescent="0.2">
      <c r="D8685" s="66"/>
      <c r="E8685" s="67"/>
    </row>
    <row r="8686" spans="4:5" s="68" customFormat="1" ht="14.25" hidden="1" x14ac:dyDescent="0.2">
      <c r="D8686" s="66"/>
      <c r="E8686" s="67"/>
    </row>
    <row r="8687" spans="4:5" s="68" customFormat="1" ht="14.25" hidden="1" x14ac:dyDescent="0.2">
      <c r="D8687" s="66"/>
      <c r="E8687" s="67"/>
    </row>
    <row r="8688" spans="4:5" s="68" customFormat="1" ht="14.25" hidden="1" x14ac:dyDescent="0.2">
      <c r="D8688" s="66"/>
      <c r="E8688" s="67"/>
    </row>
    <row r="8689" spans="4:5" s="68" customFormat="1" ht="14.25" hidden="1" x14ac:dyDescent="0.2">
      <c r="D8689" s="66"/>
      <c r="E8689" s="67"/>
    </row>
    <row r="8690" spans="4:5" s="68" customFormat="1" ht="14.25" hidden="1" x14ac:dyDescent="0.2">
      <c r="D8690" s="66"/>
      <c r="E8690" s="67"/>
    </row>
    <row r="8691" spans="4:5" s="68" customFormat="1" ht="14.25" hidden="1" x14ac:dyDescent="0.2">
      <c r="D8691" s="66"/>
      <c r="E8691" s="67"/>
    </row>
    <row r="8692" spans="4:5" s="68" customFormat="1" ht="14.25" hidden="1" x14ac:dyDescent="0.2">
      <c r="D8692" s="66"/>
      <c r="E8692" s="67"/>
    </row>
    <row r="8693" spans="4:5" s="68" customFormat="1" ht="14.25" hidden="1" x14ac:dyDescent="0.2">
      <c r="D8693" s="66"/>
      <c r="E8693" s="67"/>
    </row>
    <row r="8694" spans="4:5" s="68" customFormat="1" ht="14.25" hidden="1" x14ac:dyDescent="0.2">
      <c r="D8694" s="66"/>
      <c r="E8694" s="67"/>
    </row>
    <row r="8695" spans="4:5" s="68" customFormat="1" ht="14.25" hidden="1" x14ac:dyDescent="0.2">
      <c r="D8695" s="66"/>
      <c r="E8695" s="67"/>
    </row>
    <row r="8696" spans="4:5" s="68" customFormat="1" ht="14.25" hidden="1" x14ac:dyDescent="0.2">
      <c r="D8696" s="66"/>
      <c r="E8696" s="67"/>
    </row>
    <row r="8697" spans="4:5" s="68" customFormat="1" ht="14.25" hidden="1" x14ac:dyDescent="0.2">
      <c r="D8697" s="66"/>
      <c r="E8697" s="67"/>
    </row>
    <row r="8698" spans="4:5" s="68" customFormat="1" ht="14.25" hidden="1" x14ac:dyDescent="0.2">
      <c r="D8698" s="66"/>
      <c r="E8698" s="67"/>
    </row>
    <row r="8699" spans="4:5" s="68" customFormat="1" ht="14.25" hidden="1" x14ac:dyDescent="0.2">
      <c r="D8699" s="66"/>
      <c r="E8699" s="67"/>
    </row>
    <row r="8700" spans="4:5" s="68" customFormat="1" ht="14.25" hidden="1" x14ac:dyDescent="0.2">
      <c r="D8700" s="66"/>
      <c r="E8700" s="67"/>
    </row>
    <row r="8701" spans="4:5" s="68" customFormat="1" ht="14.25" hidden="1" x14ac:dyDescent="0.2">
      <c r="D8701" s="66"/>
      <c r="E8701" s="67"/>
    </row>
    <row r="8702" spans="4:5" s="68" customFormat="1" ht="14.25" hidden="1" x14ac:dyDescent="0.2">
      <c r="D8702" s="66"/>
      <c r="E8702" s="67"/>
    </row>
    <row r="8703" spans="4:5" s="68" customFormat="1" ht="14.25" hidden="1" x14ac:dyDescent="0.2">
      <c r="D8703" s="66"/>
      <c r="E8703" s="67"/>
    </row>
    <row r="8704" spans="4:5" s="68" customFormat="1" ht="14.25" hidden="1" x14ac:dyDescent="0.2">
      <c r="D8704" s="66"/>
      <c r="E8704" s="67"/>
    </row>
    <row r="8705" spans="4:5" s="68" customFormat="1" ht="14.25" hidden="1" x14ac:dyDescent="0.2">
      <c r="D8705" s="66"/>
      <c r="E8705" s="67"/>
    </row>
    <row r="8706" spans="4:5" s="68" customFormat="1" ht="14.25" hidden="1" x14ac:dyDescent="0.2">
      <c r="D8706" s="66"/>
      <c r="E8706" s="67"/>
    </row>
    <row r="8707" spans="4:5" s="68" customFormat="1" ht="14.25" hidden="1" x14ac:dyDescent="0.2">
      <c r="D8707" s="66"/>
      <c r="E8707" s="67"/>
    </row>
    <row r="8708" spans="4:5" s="68" customFormat="1" ht="14.25" hidden="1" x14ac:dyDescent="0.2">
      <c r="D8708" s="66"/>
      <c r="E8708" s="67"/>
    </row>
    <row r="8709" spans="4:5" s="68" customFormat="1" ht="14.25" hidden="1" x14ac:dyDescent="0.2">
      <c r="D8709" s="66"/>
      <c r="E8709" s="67"/>
    </row>
    <row r="8710" spans="4:5" s="68" customFormat="1" ht="14.25" hidden="1" x14ac:dyDescent="0.2">
      <c r="D8710" s="66"/>
      <c r="E8710" s="67"/>
    </row>
    <row r="8711" spans="4:5" s="68" customFormat="1" ht="14.25" hidden="1" x14ac:dyDescent="0.2">
      <c r="D8711" s="66"/>
      <c r="E8711" s="67"/>
    </row>
    <row r="8712" spans="4:5" s="68" customFormat="1" ht="14.25" hidden="1" x14ac:dyDescent="0.2">
      <c r="D8712" s="66"/>
      <c r="E8712" s="67"/>
    </row>
    <row r="8713" spans="4:5" s="68" customFormat="1" ht="14.25" hidden="1" x14ac:dyDescent="0.2">
      <c r="D8713" s="66"/>
      <c r="E8713" s="67"/>
    </row>
    <row r="8714" spans="4:5" s="68" customFormat="1" ht="14.25" hidden="1" x14ac:dyDescent="0.2">
      <c r="D8714" s="66"/>
      <c r="E8714" s="67"/>
    </row>
    <row r="8715" spans="4:5" s="68" customFormat="1" ht="14.25" hidden="1" x14ac:dyDescent="0.2">
      <c r="D8715" s="66"/>
      <c r="E8715" s="67"/>
    </row>
    <row r="8716" spans="4:5" s="68" customFormat="1" ht="14.25" hidden="1" x14ac:dyDescent="0.2">
      <c r="D8716" s="66"/>
      <c r="E8716" s="67"/>
    </row>
    <row r="8717" spans="4:5" s="68" customFormat="1" ht="14.25" hidden="1" x14ac:dyDescent="0.2">
      <c r="D8717" s="66"/>
      <c r="E8717" s="67"/>
    </row>
    <row r="8718" spans="4:5" s="68" customFormat="1" ht="14.25" hidden="1" x14ac:dyDescent="0.2">
      <c r="D8718" s="66"/>
      <c r="E8718" s="67"/>
    </row>
    <row r="8719" spans="4:5" s="68" customFormat="1" ht="14.25" hidden="1" x14ac:dyDescent="0.2">
      <c r="D8719" s="66"/>
      <c r="E8719" s="67"/>
    </row>
    <row r="8720" spans="4:5" s="68" customFormat="1" ht="14.25" hidden="1" x14ac:dyDescent="0.2">
      <c r="D8720" s="66"/>
      <c r="E8720" s="67"/>
    </row>
    <row r="8721" spans="4:5" s="68" customFormat="1" ht="14.25" hidden="1" x14ac:dyDescent="0.2">
      <c r="D8721" s="66"/>
      <c r="E8721" s="67"/>
    </row>
    <row r="8722" spans="4:5" s="68" customFormat="1" ht="14.25" hidden="1" x14ac:dyDescent="0.2">
      <c r="D8722" s="66"/>
      <c r="E8722" s="67"/>
    </row>
    <row r="8723" spans="4:5" s="68" customFormat="1" ht="14.25" hidden="1" x14ac:dyDescent="0.2">
      <c r="D8723" s="66"/>
      <c r="E8723" s="67"/>
    </row>
    <row r="8724" spans="4:5" s="68" customFormat="1" ht="14.25" hidden="1" x14ac:dyDescent="0.2">
      <c r="D8724" s="66"/>
      <c r="E8724" s="67"/>
    </row>
    <row r="8725" spans="4:5" s="68" customFormat="1" ht="14.25" hidden="1" x14ac:dyDescent="0.2">
      <c r="D8725" s="66"/>
      <c r="E8725" s="67"/>
    </row>
    <row r="8726" spans="4:5" s="68" customFormat="1" ht="14.25" hidden="1" x14ac:dyDescent="0.2">
      <c r="D8726" s="66"/>
      <c r="E8726" s="67"/>
    </row>
    <row r="8727" spans="4:5" s="68" customFormat="1" ht="14.25" hidden="1" x14ac:dyDescent="0.2">
      <c r="D8727" s="66"/>
      <c r="E8727" s="67"/>
    </row>
    <row r="8728" spans="4:5" s="68" customFormat="1" ht="14.25" hidden="1" x14ac:dyDescent="0.2">
      <c r="D8728" s="66"/>
      <c r="E8728" s="67"/>
    </row>
    <row r="8729" spans="4:5" s="68" customFormat="1" ht="14.25" hidden="1" x14ac:dyDescent="0.2">
      <c r="D8729" s="66"/>
      <c r="E8729" s="67"/>
    </row>
    <row r="8730" spans="4:5" s="68" customFormat="1" ht="14.25" hidden="1" x14ac:dyDescent="0.2">
      <c r="D8730" s="66"/>
      <c r="E8730" s="67"/>
    </row>
    <row r="8731" spans="4:5" s="68" customFormat="1" ht="14.25" hidden="1" x14ac:dyDescent="0.2">
      <c r="D8731" s="66"/>
      <c r="E8731" s="67"/>
    </row>
    <row r="8732" spans="4:5" s="68" customFormat="1" ht="14.25" hidden="1" x14ac:dyDescent="0.2">
      <c r="D8732" s="66"/>
      <c r="E8732" s="67"/>
    </row>
    <row r="8733" spans="4:5" s="68" customFormat="1" ht="14.25" hidden="1" x14ac:dyDescent="0.2">
      <c r="D8733" s="66"/>
      <c r="E8733" s="67"/>
    </row>
    <row r="8734" spans="4:5" s="68" customFormat="1" ht="14.25" hidden="1" x14ac:dyDescent="0.2">
      <c r="D8734" s="66"/>
      <c r="E8734" s="67"/>
    </row>
    <row r="8735" spans="4:5" s="68" customFormat="1" ht="14.25" hidden="1" x14ac:dyDescent="0.2">
      <c r="D8735" s="66"/>
      <c r="E8735" s="67"/>
    </row>
    <row r="8736" spans="4:5" s="68" customFormat="1" ht="14.25" hidden="1" x14ac:dyDescent="0.2">
      <c r="D8736" s="66"/>
      <c r="E8736" s="67"/>
    </row>
    <row r="8737" spans="4:5" s="68" customFormat="1" ht="14.25" hidden="1" x14ac:dyDescent="0.2">
      <c r="D8737" s="66"/>
      <c r="E8737" s="67"/>
    </row>
    <row r="8738" spans="4:5" s="68" customFormat="1" ht="14.25" hidden="1" x14ac:dyDescent="0.2">
      <c r="D8738" s="66"/>
      <c r="E8738" s="67"/>
    </row>
    <row r="8739" spans="4:5" s="68" customFormat="1" ht="14.25" hidden="1" x14ac:dyDescent="0.2">
      <c r="D8739" s="66"/>
      <c r="E8739" s="67"/>
    </row>
    <row r="8740" spans="4:5" s="68" customFormat="1" ht="14.25" hidden="1" x14ac:dyDescent="0.2">
      <c r="D8740" s="66"/>
      <c r="E8740" s="67"/>
    </row>
    <row r="8741" spans="4:5" s="68" customFormat="1" ht="14.25" hidden="1" x14ac:dyDescent="0.2">
      <c r="D8741" s="66"/>
      <c r="E8741" s="67"/>
    </row>
    <row r="8742" spans="4:5" s="68" customFormat="1" ht="14.25" hidden="1" x14ac:dyDescent="0.2">
      <c r="D8742" s="66"/>
      <c r="E8742" s="67"/>
    </row>
    <row r="8743" spans="4:5" s="68" customFormat="1" ht="14.25" hidden="1" x14ac:dyDescent="0.2">
      <c r="D8743" s="66"/>
      <c r="E8743" s="67"/>
    </row>
    <row r="8744" spans="4:5" s="68" customFormat="1" ht="14.25" hidden="1" x14ac:dyDescent="0.2">
      <c r="D8744" s="66"/>
      <c r="E8744" s="67"/>
    </row>
    <row r="8745" spans="4:5" s="68" customFormat="1" ht="14.25" hidden="1" x14ac:dyDescent="0.2">
      <c r="D8745" s="66"/>
      <c r="E8745" s="67"/>
    </row>
    <row r="8746" spans="4:5" s="68" customFormat="1" ht="14.25" hidden="1" x14ac:dyDescent="0.2">
      <c r="D8746" s="66"/>
      <c r="E8746" s="67"/>
    </row>
    <row r="8747" spans="4:5" s="68" customFormat="1" ht="14.25" hidden="1" x14ac:dyDescent="0.2">
      <c r="D8747" s="66"/>
      <c r="E8747" s="67"/>
    </row>
    <row r="8748" spans="4:5" s="68" customFormat="1" ht="14.25" hidden="1" x14ac:dyDescent="0.2">
      <c r="D8748" s="66"/>
      <c r="E8748" s="67"/>
    </row>
    <row r="8749" spans="4:5" s="68" customFormat="1" ht="14.25" hidden="1" x14ac:dyDescent="0.2">
      <c r="D8749" s="66"/>
      <c r="E8749" s="67"/>
    </row>
    <row r="8750" spans="4:5" s="68" customFormat="1" ht="14.25" hidden="1" x14ac:dyDescent="0.2">
      <c r="D8750" s="66"/>
      <c r="E8750" s="67"/>
    </row>
    <row r="8751" spans="4:5" s="68" customFormat="1" ht="14.25" hidden="1" x14ac:dyDescent="0.2">
      <c r="D8751" s="66"/>
      <c r="E8751" s="67"/>
    </row>
    <row r="8752" spans="4:5" s="68" customFormat="1" ht="14.25" hidden="1" x14ac:dyDescent="0.2">
      <c r="D8752" s="66"/>
      <c r="E8752" s="67"/>
    </row>
    <row r="8753" spans="4:5" s="68" customFormat="1" ht="14.25" hidden="1" x14ac:dyDescent="0.2">
      <c r="D8753" s="66"/>
      <c r="E8753" s="67"/>
    </row>
    <row r="8754" spans="4:5" s="68" customFormat="1" ht="14.25" hidden="1" x14ac:dyDescent="0.2">
      <c r="D8754" s="66"/>
      <c r="E8754" s="67"/>
    </row>
    <row r="8755" spans="4:5" s="68" customFormat="1" ht="14.25" hidden="1" x14ac:dyDescent="0.2">
      <c r="D8755" s="66"/>
      <c r="E8755" s="67"/>
    </row>
    <row r="8756" spans="4:5" s="68" customFormat="1" ht="14.25" hidden="1" x14ac:dyDescent="0.2">
      <c r="D8756" s="66"/>
      <c r="E8756" s="67"/>
    </row>
    <row r="8757" spans="4:5" s="68" customFormat="1" ht="14.25" hidden="1" x14ac:dyDescent="0.2">
      <c r="D8757" s="66"/>
      <c r="E8757" s="67"/>
    </row>
    <row r="8758" spans="4:5" s="68" customFormat="1" ht="14.25" hidden="1" x14ac:dyDescent="0.2">
      <c r="D8758" s="66"/>
      <c r="E8758" s="67"/>
    </row>
    <row r="8759" spans="4:5" s="68" customFormat="1" ht="14.25" hidden="1" x14ac:dyDescent="0.2">
      <c r="D8759" s="66"/>
      <c r="E8759" s="67"/>
    </row>
    <row r="8760" spans="4:5" s="68" customFormat="1" ht="14.25" hidden="1" x14ac:dyDescent="0.2">
      <c r="D8760" s="66"/>
      <c r="E8760" s="67"/>
    </row>
    <row r="8761" spans="4:5" s="68" customFormat="1" ht="14.25" hidden="1" x14ac:dyDescent="0.2">
      <c r="D8761" s="66"/>
      <c r="E8761" s="67"/>
    </row>
    <row r="8762" spans="4:5" s="68" customFormat="1" ht="14.25" hidden="1" x14ac:dyDescent="0.2">
      <c r="D8762" s="66"/>
      <c r="E8762" s="67"/>
    </row>
    <row r="8763" spans="4:5" s="68" customFormat="1" ht="14.25" hidden="1" x14ac:dyDescent="0.2">
      <c r="D8763" s="66"/>
      <c r="E8763" s="67"/>
    </row>
    <row r="8764" spans="4:5" s="68" customFormat="1" ht="14.25" hidden="1" x14ac:dyDescent="0.2">
      <c r="D8764" s="66"/>
      <c r="E8764" s="67"/>
    </row>
    <row r="8765" spans="4:5" s="68" customFormat="1" ht="14.25" hidden="1" x14ac:dyDescent="0.2">
      <c r="D8765" s="66"/>
      <c r="E8765" s="67"/>
    </row>
    <row r="8766" spans="4:5" s="68" customFormat="1" ht="14.25" hidden="1" x14ac:dyDescent="0.2">
      <c r="D8766" s="66"/>
      <c r="E8766" s="67"/>
    </row>
    <row r="8767" spans="4:5" s="68" customFormat="1" ht="14.25" hidden="1" x14ac:dyDescent="0.2">
      <c r="D8767" s="66"/>
      <c r="E8767" s="67"/>
    </row>
    <row r="8768" spans="4:5" s="68" customFormat="1" ht="14.25" hidden="1" x14ac:dyDescent="0.2">
      <c r="D8768" s="66"/>
      <c r="E8768" s="67"/>
    </row>
    <row r="8769" spans="4:5" s="68" customFormat="1" ht="14.25" hidden="1" x14ac:dyDescent="0.2">
      <c r="D8769" s="66"/>
      <c r="E8769" s="67"/>
    </row>
    <row r="8770" spans="4:5" s="68" customFormat="1" ht="14.25" hidden="1" x14ac:dyDescent="0.2">
      <c r="D8770" s="66"/>
      <c r="E8770" s="67"/>
    </row>
    <row r="8771" spans="4:5" s="68" customFormat="1" ht="14.25" hidden="1" x14ac:dyDescent="0.2">
      <c r="D8771" s="66"/>
      <c r="E8771" s="67"/>
    </row>
    <row r="8772" spans="4:5" s="68" customFormat="1" ht="14.25" hidden="1" x14ac:dyDescent="0.2">
      <c r="D8772" s="66"/>
      <c r="E8772" s="67"/>
    </row>
    <row r="8773" spans="4:5" s="68" customFormat="1" ht="14.25" hidden="1" x14ac:dyDescent="0.2">
      <c r="D8773" s="66"/>
      <c r="E8773" s="67"/>
    </row>
    <row r="8774" spans="4:5" s="68" customFormat="1" ht="14.25" hidden="1" x14ac:dyDescent="0.2">
      <c r="D8774" s="66"/>
      <c r="E8774" s="67"/>
    </row>
    <row r="8775" spans="4:5" s="68" customFormat="1" ht="14.25" hidden="1" x14ac:dyDescent="0.2">
      <c r="D8775" s="66"/>
      <c r="E8775" s="67"/>
    </row>
    <row r="8776" spans="4:5" s="68" customFormat="1" ht="14.25" hidden="1" x14ac:dyDescent="0.2">
      <c r="D8776" s="66"/>
      <c r="E8776" s="67"/>
    </row>
    <row r="8777" spans="4:5" s="68" customFormat="1" ht="14.25" hidden="1" x14ac:dyDescent="0.2">
      <c r="D8777" s="66"/>
      <c r="E8777" s="67"/>
    </row>
    <row r="8778" spans="4:5" s="68" customFormat="1" ht="14.25" hidden="1" x14ac:dyDescent="0.2">
      <c r="D8778" s="66"/>
      <c r="E8778" s="67"/>
    </row>
    <row r="8779" spans="4:5" s="68" customFormat="1" ht="14.25" hidden="1" x14ac:dyDescent="0.2">
      <c r="D8779" s="66"/>
      <c r="E8779" s="67"/>
    </row>
    <row r="8780" spans="4:5" s="68" customFormat="1" ht="14.25" hidden="1" x14ac:dyDescent="0.2">
      <c r="D8780" s="66"/>
      <c r="E8780" s="67"/>
    </row>
    <row r="8781" spans="4:5" s="68" customFormat="1" ht="14.25" hidden="1" x14ac:dyDescent="0.2">
      <c r="D8781" s="66"/>
      <c r="E8781" s="67"/>
    </row>
    <row r="8782" spans="4:5" s="68" customFormat="1" ht="14.25" hidden="1" x14ac:dyDescent="0.2">
      <c r="D8782" s="66"/>
      <c r="E8782" s="67"/>
    </row>
    <row r="8783" spans="4:5" s="68" customFormat="1" ht="14.25" hidden="1" x14ac:dyDescent="0.2">
      <c r="D8783" s="66"/>
      <c r="E8783" s="67"/>
    </row>
    <row r="8784" spans="4:5" s="68" customFormat="1" ht="14.25" hidden="1" x14ac:dyDescent="0.2">
      <c r="D8784" s="66"/>
      <c r="E8784" s="67"/>
    </row>
    <row r="8785" spans="4:5" s="68" customFormat="1" ht="14.25" hidden="1" x14ac:dyDescent="0.2">
      <c r="D8785" s="66"/>
      <c r="E8785" s="67"/>
    </row>
    <row r="8786" spans="4:5" s="68" customFormat="1" ht="14.25" hidden="1" x14ac:dyDescent="0.2">
      <c r="D8786" s="66"/>
      <c r="E8786" s="67"/>
    </row>
    <row r="8787" spans="4:5" s="68" customFormat="1" ht="14.25" hidden="1" x14ac:dyDescent="0.2">
      <c r="D8787" s="66"/>
      <c r="E8787" s="67"/>
    </row>
    <row r="8788" spans="4:5" s="68" customFormat="1" ht="14.25" hidden="1" x14ac:dyDescent="0.2">
      <c r="D8788" s="66"/>
      <c r="E8788" s="67"/>
    </row>
    <row r="8789" spans="4:5" s="68" customFormat="1" ht="14.25" hidden="1" x14ac:dyDescent="0.2">
      <c r="D8789" s="66"/>
      <c r="E8789" s="67"/>
    </row>
    <row r="8790" spans="4:5" s="68" customFormat="1" ht="14.25" hidden="1" x14ac:dyDescent="0.2">
      <c r="D8790" s="66"/>
      <c r="E8790" s="67"/>
    </row>
    <row r="8791" spans="4:5" s="68" customFormat="1" ht="14.25" hidden="1" x14ac:dyDescent="0.2">
      <c r="D8791" s="66"/>
      <c r="E8791" s="67"/>
    </row>
    <row r="8792" spans="4:5" s="68" customFormat="1" ht="14.25" hidden="1" x14ac:dyDescent="0.2">
      <c r="D8792" s="66"/>
      <c r="E8792" s="67"/>
    </row>
    <row r="8793" spans="4:5" s="68" customFormat="1" ht="14.25" hidden="1" x14ac:dyDescent="0.2">
      <c r="D8793" s="66"/>
      <c r="E8793" s="67"/>
    </row>
    <row r="8794" spans="4:5" s="68" customFormat="1" ht="14.25" hidden="1" x14ac:dyDescent="0.2">
      <c r="D8794" s="66"/>
      <c r="E8794" s="67"/>
    </row>
    <row r="8795" spans="4:5" s="68" customFormat="1" ht="14.25" hidden="1" x14ac:dyDescent="0.2">
      <c r="D8795" s="66"/>
      <c r="E8795" s="67"/>
    </row>
    <row r="8796" spans="4:5" s="68" customFormat="1" ht="14.25" hidden="1" x14ac:dyDescent="0.2">
      <c r="D8796" s="66"/>
      <c r="E8796" s="67"/>
    </row>
    <row r="8797" spans="4:5" s="68" customFormat="1" ht="14.25" hidden="1" x14ac:dyDescent="0.2">
      <c r="D8797" s="66"/>
      <c r="E8797" s="67"/>
    </row>
    <row r="8798" spans="4:5" s="68" customFormat="1" ht="14.25" hidden="1" x14ac:dyDescent="0.2">
      <c r="D8798" s="66"/>
      <c r="E8798" s="67"/>
    </row>
    <row r="8799" spans="4:5" s="68" customFormat="1" ht="14.25" hidden="1" x14ac:dyDescent="0.2">
      <c r="D8799" s="66"/>
      <c r="E8799" s="67"/>
    </row>
    <row r="8800" spans="4:5" s="68" customFormat="1" ht="14.25" hidden="1" x14ac:dyDescent="0.2">
      <c r="D8800" s="66"/>
      <c r="E8800" s="67"/>
    </row>
    <row r="8801" spans="4:5" s="68" customFormat="1" ht="14.25" hidden="1" x14ac:dyDescent="0.2">
      <c r="D8801" s="66"/>
      <c r="E8801" s="67"/>
    </row>
    <row r="8802" spans="4:5" s="68" customFormat="1" ht="14.25" hidden="1" x14ac:dyDescent="0.2">
      <c r="D8802" s="66"/>
      <c r="E8802" s="67"/>
    </row>
    <row r="8803" spans="4:5" s="68" customFormat="1" ht="14.25" hidden="1" x14ac:dyDescent="0.2">
      <c r="D8803" s="66"/>
      <c r="E8803" s="67"/>
    </row>
    <row r="8804" spans="4:5" s="68" customFormat="1" ht="14.25" hidden="1" x14ac:dyDescent="0.2">
      <c r="D8804" s="66"/>
      <c r="E8804" s="67"/>
    </row>
    <row r="8805" spans="4:5" s="68" customFormat="1" ht="14.25" hidden="1" x14ac:dyDescent="0.2">
      <c r="D8805" s="66"/>
      <c r="E8805" s="67"/>
    </row>
    <row r="8806" spans="4:5" s="68" customFormat="1" ht="14.25" hidden="1" x14ac:dyDescent="0.2">
      <c r="D8806" s="66"/>
      <c r="E8806" s="67"/>
    </row>
    <row r="8807" spans="4:5" s="68" customFormat="1" ht="14.25" hidden="1" x14ac:dyDescent="0.2">
      <c r="D8807" s="66"/>
      <c r="E8807" s="67"/>
    </row>
    <row r="8808" spans="4:5" s="68" customFormat="1" ht="14.25" hidden="1" x14ac:dyDescent="0.2">
      <c r="D8808" s="66"/>
      <c r="E8808" s="67"/>
    </row>
    <row r="8809" spans="4:5" s="68" customFormat="1" ht="14.25" hidden="1" x14ac:dyDescent="0.2">
      <c r="D8809" s="66"/>
      <c r="E8809" s="67"/>
    </row>
    <row r="8810" spans="4:5" s="68" customFormat="1" ht="14.25" hidden="1" x14ac:dyDescent="0.2">
      <c r="D8810" s="66"/>
      <c r="E8810" s="67"/>
    </row>
    <row r="8811" spans="4:5" s="68" customFormat="1" ht="14.25" hidden="1" x14ac:dyDescent="0.2">
      <c r="D8811" s="66"/>
      <c r="E8811" s="67"/>
    </row>
    <row r="8812" spans="4:5" s="68" customFormat="1" ht="14.25" hidden="1" x14ac:dyDescent="0.2">
      <c r="D8812" s="66"/>
      <c r="E8812" s="67"/>
    </row>
    <row r="8813" spans="4:5" s="68" customFormat="1" ht="14.25" hidden="1" x14ac:dyDescent="0.2">
      <c r="D8813" s="66"/>
      <c r="E8813" s="67"/>
    </row>
    <row r="8814" spans="4:5" s="68" customFormat="1" ht="14.25" hidden="1" x14ac:dyDescent="0.2">
      <c r="D8814" s="66"/>
      <c r="E8814" s="67"/>
    </row>
    <row r="8815" spans="4:5" s="68" customFormat="1" ht="14.25" hidden="1" x14ac:dyDescent="0.2">
      <c r="D8815" s="66"/>
      <c r="E8815" s="67"/>
    </row>
    <row r="8816" spans="4:5" s="68" customFormat="1" ht="14.25" hidden="1" x14ac:dyDescent="0.2">
      <c r="D8816" s="66"/>
      <c r="E8816" s="67"/>
    </row>
    <row r="8817" spans="4:5" s="68" customFormat="1" ht="14.25" hidden="1" x14ac:dyDescent="0.2">
      <c r="D8817" s="66"/>
      <c r="E8817" s="67"/>
    </row>
    <row r="8818" spans="4:5" s="68" customFormat="1" ht="14.25" hidden="1" x14ac:dyDescent="0.2">
      <c r="D8818" s="66"/>
      <c r="E8818" s="67"/>
    </row>
    <row r="8819" spans="4:5" s="68" customFormat="1" ht="14.25" hidden="1" x14ac:dyDescent="0.2">
      <c r="D8819" s="66"/>
      <c r="E8819" s="67"/>
    </row>
    <row r="8820" spans="4:5" s="68" customFormat="1" ht="14.25" hidden="1" x14ac:dyDescent="0.2">
      <c r="D8820" s="66"/>
      <c r="E8820" s="67"/>
    </row>
    <row r="8821" spans="4:5" s="68" customFormat="1" ht="14.25" hidden="1" x14ac:dyDescent="0.2">
      <c r="D8821" s="66"/>
      <c r="E8821" s="67"/>
    </row>
    <row r="8822" spans="4:5" s="68" customFormat="1" ht="14.25" hidden="1" x14ac:dyDescent="0.2">
      <c r="D8822" s="66"/>
      <c r="E8822" s="67"/>
    </row>
    <row r="8823" spans="4:5" s="68" customFormat="1" ht="14.25" hidden="1" x14ac:dyDescent="0.2">
      <c r="D8823" s="66"/>
      <c r="E8823" s="67"/>
    </row>
    <row r="8824" spans="4:5" s="68" customFormat="1" ht="14.25" hidden="1" x14ac:dyDescent="0.2">
      <c r="D8824" s="66"/>
      <c r="E8824" s="67"/>
    </row>
    <row r="8825" spans="4:5" s="68" customFormat="1" ht="14.25" hidden="1" x14ac:dyDescent="0.2">
      <c r="D8825" s="66"/>
      <c r="E8825" s="67"/>
    </row>
    <row r="8826" spans="4:5" s="68" customFormat="1" ht="14.25" hidden="1" x14ac:dyDescent="0.2">
      <c r="D8826" s="66"/>
      <c r="E8826" s="67"/>
    </row>
    <row r="8827" spans="4:5" s="68" customFormat="1" ht="14.25" hidden="1" x14ac:dyDescent="0.2">
      <c r="D8827" s="66"/>
      <c r="E8827" s="67"/>
    </row>
    <row r="8828" spans="4:5" s="68" customFormat="1" ht="14.25" hidden="1" x14ac:dyDescent="0.2">
      <c r="D8828" s="66"/>
      <c r="E8828" s="67"/>
    </row>
    <row r="8829" spans="4:5" s="68" customFormat="1" ht="14.25" hidden="1" x14ac:dyDescent="0.2">
      <c r="D8829" s="66"/>
      <c r="E8829" s="67"/>
    </row>
    <row r="8830" spans="4:5" s="68" customFormat="1" ht="14.25" hidden="1" x14ac:dyDescent="0.2">
      <c r="D8830" s="66"/>
      <c r="E8830" s="67"/>
    </row>
    <row r="8831" spans="4:5" s="68" customFormat="1" ht="14.25" hidden="1" x14ac:dyDescent="0.2">
      <c r="D8831" s="66"/>
      <c r="E8831" s="67"/>
    </row>
    <row r="8832" spans="4:5" s="68" customFormat="1" ht="14.25" hidden="1" x14ac:dyDescent="0.2">
      <c r="D8832" s="66"/>
      <c r="E8832" s="67"/>
    </row>
    <row r="8833" spans="4:5" s="68" customFormat="1" ht="14.25" hidden="1" x14ac:dyDescent="0.2">
      <c r="D8833" s="66"/>
      <c r="E8833" s="67"/>
    </row>
    <row r="8834" spans="4:5" s="68" customFormat="1" ht="14.25" hidden="1" x14ac:dyDescent="0.2">
      <c r="D8834" s="66"/>
      <c r="E8834" s="67"/>
    </row>
    <row r="8835" spans="4:5" s="68" customFormat="1" ht="14.25" hidden="1" x14ac:dyDescent="0.2">
      <c r="D8835" s="66"/>
      <c r="E8835" s="67"/>
    </row>
    <row r="8836" spans="4:5" s="68" customFormat="1" ht="14.25" hidden="1" x14ac:dyDescent="0.2">
      <c r="D8836" s="66"/>
      <c r="E8836" s="67"/>
    </row>
    <row r="8837" spans="4:5" s="68" customFormat="1" ht="14.25" hidden="1" x14ac:dyDescent="0.2">
      <c r="D8837" s="66"/>
      <c r="E8837" s="67"/>
    </row>
    <row r="8838" spans="4:5" s="68" customFormat="1" ht="14.25" hidden="1" x14ac:dyDescent="0.2">
      <c r="D8838" s="66"/>
      <c r="E8838" s="67"/>
    </row>
    <row r="8839" spans="4:5" s="68" customFormat="1" ht="14.25" hidden="1" x14ac:dyDescent="0.2">
      <c r="D8839" s="66"/>
      <c r="E8839" s="67"/>
    </row>
    <row r="8840" spans="4:5" s="68" customFormat="1" ht="14.25" hidden="1" x14ac:dyDescent="0.2">
      <c r="D8840" s="66"/>
      <c r="E8840" s="67"/>
    </row>
    <row r="8841" spans="4:5" s="68" customFormat="1" ht="14.25" hidden="1" x14ac:dyDescent="0.2">
      <c r="D8841" s="66"/>
      <c r="E8841" s="67"/>
    </row>
    <row r="8842" spans="4:5" s="68" customFormat="1" ht="14.25" hidden="1" x14ac:dyDescent="0.2">
      <c r="D8842" s="66"/>
      <c r="E8842" s="67"/>
    </row>
    <row r="8843" spans="4:5" s="68" customFormat="1" ht="14.25" hidden="1" x14ac:dyDescent="0.2">
      <c r="D8843" s="66"/>
      <c r="E8843" s="67"/>
    </row>
    <row r="8844" spans="4:5" s="68" customFormat="1" ht="14.25" hidden="1" x14ac:dyDescent="0.2">
      <c r="D8844" s="66"/>
      <c r="E8844" s="67"/>
    </row>
    <row r="8845" spans="4:5" s="68" customFormat="1" ht="14.25" hidden="1" x14ac:dyDescent="0.2">
      <c r="D8845" s="66"/>
      <c r="E8845" s="67"/>
    </row>
    <row r="8846" spans="4:5" s="68" customFormat="1" ht="14.25" hidden="1" x14ac:dyDescent="0.2">
      <c r="D8846" s="66"/>
      <c r="E8846" s="67"/>
    </row>
    <row r="8847" spans="4:5" s="68" customFormat="1" ht="14.25" hidden="1" x14ac:dyDescent="0.2">
      <c r="D8847" s="66"/>
      <c r="E8847" s="67"/>
    </row>
    <row r="8848" spans="4:5" s="68" customFormat="1" ht="14.25" hidden="1" x14ac:dyDescent="0.2">
      <c r="D8848" s="66"/>
      <c r="E8848" s="67"/>
    </row>
    <row r="8849" spans="4:5" s="68" customFormat="1" ht="14.25" hidden="1" x14ac:dyDescent="0.2">
      <c r="D8849" s="66"/>
      <c r="E8849" s="67"/>
    </row>
    <row r="8850" spans="4:5" s="68" customFormat="1" ht="14.25" hidden="1" x14ac:dyDescent="0.2">
      <c r="D8850" s="66"/>
      <c r="E8850" s="67"/>
    </row>
    <row r="8851" spans="4:5" s="68" customFormat="1" ht="14.25" hidden="1" x14ac:dyDescent="0.2">
      <c r="D8851" s="66"/>
      <c r="E8851" s="67"/>
    </row>
    <row r="8852" spans="4:5" s="68" customFormat="1" ht="14.25" hidden="1" x14ac:dyDescent="0.2">
      <c r="D8852" s="66"/>
      <c r="E8852" s="67"/>
    </row>
    <row r="8853" spans="4:5" s="68" customFormat="1" ht="14.25" hidden="1" x14ac:dyDescent="0.2">
      <c r="D8853" s="66"/>
      <c r="E8853" s="67"/>
    </row>
    <row r="8854" spans="4:5" s="68" customFormat="1" ht="14.25" hidden="1" x14ac:dyDescent="0.2">
      <c r="D8854" s="66"/>
      <c r="E8854" s="67"/>
    </row>
    <row r="8855" spans="4:5" s="68" customFormat="1" ht="14.25" hidden="1" x14ac:dyDescent="0.2">
      <c r="D8855" s="66"/>
      <c r="E8855" s="67"/>
    </row>
    <row r="8856" spans="4:5" s="68" customFormat="1" ht="14.25" hidden="1" x14ac:dyDescent="0.2">
      <c r="D8856" s="66"/>
      <c r="E8856" s="67"/>
    </row>
    <row r="8857" spans="4:5" s="68" customFormat="1" ht="14.25" hidden="1" x14ac:dyDescent="0.2">
      <c r="D8857" s="66"/>
      <c r="E8857" s="67"/>
    </row>
    <row r="8858" spans="4:5" s="68" customFormat="1" ht="14.25" hidden="1" x14ac:dyDescent="0.2">
      <c r="D8858" s="66"/>
      <c r="E8858" s="67"/>
    </row>
    <row r="8859" spans="4:5" s="68" customFormat="1" ht="14.25" hidden="1" x14ac:dyDescent="0.2">
      <c r="D8859" s="66"/>
      <c r="E8859" s="67"/>
    </row>
    <row r="8860" spans="4:5" s="68" customFormat="1" ht="14.25" hidden="1" x14ac:dyDescent="0.2">
      <c r="D8860" s="66"/>
      <c r="E8860" s="67"/>
    </row>
    <row r="8861" spans="4:5" s="68" customFormat="1" ht="14.25" hidden="1" x14ac:dyDescent="0.2">
      <c r="D8861" s="66"/>
      <c r="E8861" s="67"/>
    </row>
    <row r="8862" spans="4:5" s="68" customFormat="1" ht="14.25" hidden="1" x14ac:dyDescent="0.2">
      <c r="D8862" s="66"/>
      <c r="E8862" s="67"/>
    </row>
    <row r="8863" spans="4:5" s="68" customFormat="1" ht="14.25" hidden="1" x14ac:dyDescent="0.2">
      <c r="D8863" s="66"/>
      <c r="E8863" s="67"/>
    </row>
    <row r="8864" spans="4:5" s="68" customFormat="1" ht="14.25" hidden="1" x14ac:dyDescent="0.2">
      <c r="D8864" s="66"/>
      <c r="E8864" s="67"/>
    </row>
    <row r="8865" spans="4:5" s="68" customFormat="1" ht="14.25" hidden="1" x14ac:dyDescent="0.2">
      <c r="D8865" s="66"/>
      <c r="E8865" s="67"/>
    </row>
    <row r="8866" spans="4:5" s="68" customFormat="1" ht="14.25" hidden="1" x14ac:dyDescent="0.2">
      <c r="D8866" s="66"/>
      <c r="E8866" s="67"/>
    </row>
    <row r="8867" spans="4:5" s="68" customFormat="1" ht="14.25" hidden="1" x14ac:dyDescent="0.2">
      <c r="D8867" s="66"/>
      <c r="E8867" s="67"/>
    </row>
    <row r="8868" spans="4:5" s="68" customFormat="1" ht="14.25" hidden="1" x14ac:dyDescent="0.2">
      <c r="D8868" s="66"/>
      <c r="E8868" s="67"/>
    </row>
    <row r="8869" spans="4:5" s="68" customFormat="1" ht="14.25" hidden="1" x14ac:dyDescent="0.2">
      <c r="D8869" s="66"/>
      <c r="E8869" s="67"/>
    </row>
    <row r="8870" spans="4:5" s="68" customFormat="1" ht="14.25" hidden="1" x14ac:dyDescent="0.2">
      <c r="D8870" s="66"/>
      <c r="E8870" s="67"/>
    </row>
    <row r="8871" spans="4:5" s="68" customFormat="1" ht="14.25" hidden="1" x14ac:dyDescent="0.2">
      <c r="D8871" s="66"/>
      <c r="E8871" s="67"/>
    </row>
    <row r="8872" spans="4:5" s="68" customFormat="1" ht="14.25" hidden="1" x14ac:dyDescent="0.2">
      <c r="D8872" s="66"/>
      <c r="E8872" s="67"/>
    </row>
    <row r="8873" spans="4:5" s="68" customFormat="1" ht="14.25" hidden="1" x14ac:dyDescent="0.2">
      <c r="D8873" s="66"/>
      <c r="E8873" s="67"/>
    </row>
    <row r="8874" spans="4:5" s="68" customFormat="1" ht="14.25" hidden="1" x14ac:dyDescent="0.2">
      <c r="D8874" s="66"/>
      <c r="E8874" s="67"/>
    </row>
    <row r="8875" spans="4:5" s="68" customFormat="1" ht="14.25" hidden="1" x14ac:dyDescent="0.2">
      <c r="D8875" s="66"/>
      <c r="E8875" s="67"/>
    </row>
    <row r="8876" spans="4:5" s="68" customFormat="1" ht="14.25" hidden="1" x14ac:dyDescent="0.2">
      <c r="D8876" s="66"/>
      <c r="E8876" s="67"/>
    </row>
    <row r="8877" spans="4:5" s="68" customFormat="1" ht="14.25" hidden="1" x14ac:dyDescent="0.2">
      <c r="D8877" s="66"/>
      <c r="E8877" s="67"/>
    </row>
    <row r="8878" spans="4:5" s="68" customFormat="1" ht="14.25" hidden="1" x14ac:dyDescent="0.2">
      <c r="D8878" s="66"/>
      <c r="E8878" s="67"/>
    </row>
    <row r="8879" spans="4:5" s="68" customFormat="1" ht="14.25" hidden="1" x14ac:dyDescent="0.2">
      <c r="D8879" s="66"/>
      <c r="E8879" s="67"/>
    </row>
    <row r="8880" spans="4:5" s="68" customFormat="1" ht="14.25" hidden="1" x14ac:dyDescent="0.2">
      <c r="D8880" s="66"/>
      <c r="E8880" s="67"/>
    </row>
    <row r="8881" spans="4:5" s="68" customFormat="1" ht="14.25" hidden="1" x14ac:dyDescent="0.2">
      <c r="D8881" s="66"/>
      <c r="E8881" s="67"/>
    </row>
    <row r="8882" spans="4:5" s="68" customFormat="1" ht="14.25" hidden="1" x14ac:dyDescent="0.2">
      <c r="D8882" s="66"/>
      <c r="E8882" s="67"/>
    </row>
    <row r="8883" spans="4:5" s="68" customFormat="1" ht="14.25" hidden="1" x14ac:dyDescent="0.2">
      <c r="D8883" s="66"/>
      <c r="E8883" s="67"/>
    </row>
    <row r="8884" spans="4:5" s="68" customFormat="1" ht="14.25" hidden="1" x14ac:dyDescent="0.2">
      <c r="D8884" s="66"/>
      <c r="E8884" s="67"/>
    </row>
    <row r="8885" spans="4:5" s="68" customFormat="1" ht="14.25" hidden="1" x14ac:dyDescent="0.2">
      <c r="D8885" s="66"/>
      <c r="E8885" s="67"/>
    </row>
    <row r="8886" spans="4:5" s="68" customFormat="1" ht="14.25" hidden="1" x14ac:dyDescent="0.2">
      <c r="D8886" s="66"/>
      <c r="E8886" s="67"/>
    </row>
    <row r="8887" spans="4:5" s="68" customFormat="1" ht="14.25" hidden="1" x14ac:dyDescent="0.2">
      <c r="D8887" s="66"/>
      <c r="E8887" s="67"/>
    </row>
    <row r="8888" spans="4:5" s="68" customFormat="1" ht="14.25" hidden="1" x14ac:dyDescent="0.2">
      <c r="D8888" s="66"/>
      <c r="E8888" s="67"/>
    </row>
    <row r="8889" spans="4:5" s="68" customFormat="1" ht="14.25" hidden="1" x14ac:dyDescent="0.2">
      <c r="D8889" s="66"/>
      <c r="E8889" s="67"/>
    </row>
    <row r="8890" spans="4:5" s="68" customFormat="1" ht="14.25" hidden="1" x14ac:dyDescent="0.2">
      <c r="D8890" s="66"/>
      <c r="E8890" s="67"/>
    </row>
    <row r="8891" spans="4:5" s="68" customFormat="1" ht="14.25" hidden="1" x14ac:dyDescent="0.2">
      <c r="D8891" s="66"/>
      <c r="E8891" s="67"/>
    </row>
    <row r="8892" spans="4:5" s="68" customFormat="1" ht="14.25" hidden="1" x14ac:dyDescent="0.2">
      <c r="D8892" s="66"/>
      <c r="E8892" s="67"/>
    </row>
    <row r="8893" spans="4:5" s="68" customFormat="1" ht="14.25" hidden="1" x14ac:dyDescent="0.2">
      <c r="D8893" s="66"/>
      <c r="E8893" s="67"/>
    </row>
    <row r="8894" spans="4:5" s="68" customFormat="1" ht="14.25" hidden="1" x14ac:dyDescent="0.2">
      <c r="D8894" s="66"/>
      <c r="E8894" s="67"/>
    </row>
    <row r="8895" spans="4:5" s="68" customFormat="1" ht="14.25" hidden="1" x14ac:dyDescent="0.2">
      <c r="D8895" s="66"/>
      <c r="E8895" s="67"/>
    </row>
    <row r="8896" spans="4:5" s="68" customFormat="1" ht="14.25" hidden="1" x14ac:dyDescent="0.2">
      <c r="D8896" s="66"/>
      <c r="E8896" s="67"/>
    </row>
    <row r="8897" spans="4:5" s="68" customFormat="1" ht="14.25" hidden="1" x14ac:dyDescent="0.2">
      <c r="D8897" s="66"/>
      <c r="E8897" s="67"/>
    </row>
    <row r="8898" spans="4:5" s="68" customFormat="1" ht="14.25" hidden="1" x14ac:dyDescent="0.2">
      <c r="D8898" s="66"/>
      <c r="E8898" s="67"/>
    </row>
    <row r="8899" spans="4:5" s="68" customFormat="1" ht="14.25" hidden="1" x14ac:dyDescent="0.2">
      <c r="D8899" s="66"/>
      <c r="E8899" s="67"/>
    </row>
    <row r="8900" spans="4:5" s="68" customFormat="1" ht="14.25" hidden="1" x14ac:dyDescent="0.2">
      <c r="D8900" s="66"/>
      <c r="E8900" s="67"/>
    </row>
    <row r="8901" spans="4:5" s="68" customFormat="1" ht="14.25" hidden="1" x14ac:dyDescent="0.2">
      <c r="D8901" s="66"/>
      <c r="E8901" s="67"/>
    </row>
    <row r="8902" spans="4:5" s="68" customFormat="1" ht="14.25" hidden="1" x14ac:dyDescent="0.2">
      <c r="D8902" s="66"/>
      <c r="E8902" s="67"/>
    </row>
    <row r="8903" spans="4:5" s="68" customFormat="1" ht="14.25" hidden="1" x14ac:dyDescent="0.2">
      <c r="D8903" s="66"/>
      <c r="E8903" s="67"/>
    </row>
    <row r="8904" spans="4:5" s="68" customFormat="1" ht="14.25" hidden="1" x14ac:dyDescent="0.2">
      <c r="D8904" s="66"/>
      <c r="E8904" s="67"/>
    </row>
    <row r="8905" spans="4:5" s="68" customFormat="1" ht="14.25" hidden="1" x14ac:dyDescent="0.2">
      <c r="D8905" s="66"/>
      <c r="E8905" s="67"/>
    </row>
    <row r="8906" spans="4:5" s="68" customFormat="1" ht="14.25" hidden="1" x14ac:dyDescent="0.2">
      <c r="D8906" s="66"/>
      <c r="E8906" s="67"/>
    </row>
    <row r="8907" spans="4:5" s="68" customFormat="1" ht="14.25" hidden="1" x14ac:dyDescent="0.2">
      <c r="D8907" s="66"/>
      <c r="E8907" s="67"/>
    </row>
    <row r="8908" spans="4:5" s="68" customFormat="1" ht="14.25" hidden="1" x14ac:dyDescent="0.2">
      <c r="D8908" s="66"/>
      <c r="E8908" s="67"/>
    </row>
    <row r="8909" spans="4:5" s="68" customFormat="1" ht="14.25" hidden="1" x14ac:dyDescent="0.2">
      <c r="D8909" s="66"/>
      <c r="E8909" s="67"/>
    </row>
    <row r="8910" spans="4:5" s="68" customFormat="1" ht="14.25" hidden="1" x14ac:dyDescent="0.2">
      <c r="D8910" s="66"/>
      <c r="E8910" s="67"/>
    </row>
    <row r="8911" spans="4:5" s="68" customFormat="1" ht="14.25" hidden="1" x14ac:dyDescent="0.2">
      <c r="D8911" s="66"/>
      <c r="E8911" s="67"/>
    </row>
    <row r="8912" spans="4:5" s="68" customFormat="1" ht="14.25" hidden="1" x14ac:dyDescent="0.2">
      <c r="D8912" s="66"/>
      <c r="E8912" s="67"/>
    </row>
    <row r="8913" spans="4:5" s="68" customFormat="1" ht="14.25" hidden="1" x14ac:dyDescent="0.2">
      <c r="D8913" s="66"/>
      <c r="E8913" s="67"/>
    </row>
    <row r="8914" spans="4:5" s="68" customFormat="1" ht="14.25" hidden="1" x14ac:dyDescent="0.2">
      <c r="D8914" s="66"/>
      <c r="E8914" s="67"/>
    </row>
    <row r="8915" spans="4:5" s="68" customFormat="1" ht="14.25" hidden="1" x14ac:dyDescent="0.2">
      <c r="D8915" s="66"/>
      <c r="E8915" s="67"/>
    </row>
    <row r="8916" spans="4:5" s="68" customFormat="1" ht="14.25" hidden="1" x14ac:dyDescent="0.2">
      <c r="D8916" s="66"/>
      <c r="E8916" s="67"/>
    </row>
    <row r="8917" spans="4:5" s="68" customFormat="1" ht="14.25" hidden="1" x14ac:dyDescent="0.2">
      <c r="D8917" s="66"/>
      <c r="E8917" s="67"/>
    </row>
    <row r="8918" spans="4:5" s="68" customFormat="1" ht="14.25" hidden="1" x14ac:dyDescent="0.2">
      <c r="D8918" s="66"/>
      <c r="E8918" s="67"/>
    </row>
    <row r="8919" spans="4:5" s="68" customFormat="1" ht="14.25" hidden="1" x14ac:dyDescent="0.2">
      <c r="D8919" s="66"/>
      <c r="E8919" s="67"/>
    </row>
    <row r="8920" spans="4:5" s="68" customFormat="1" ht="14.25" hidden="1" x14ac:dyDescent="0.2">
      <c r="D8920" s="66"/>
      <c r="E8920" s="67"/>
    </row>
    <row r="8921" spans="4:5" s="68" customFormat="1" ht="14.25" hidden="1" x14ac:dyDescent="0.2">
      <c r="D8921" s="66"/>
      <c r="E8921" s="67"/>
    </row>
    <row r="8922" spans="4:5" s="68" customFormat="1" ht="14.25" hidden="1" x14ac:dyDescent="0.2">
      <c r="D8922" s="66"/>
      <c r="E8922" s="67"/>
    </row>
    <row r="8923" spans="4:5" s="68" customFormat="1" ht="14.25" hidden="1" x14ac:dyDescent="0.2">
      <c r="D8923" s="66"/>
      <c r="E8923" s="67"/>
    </row>
    <row r="8924" spans="4:5" s="68" customFormat="1" ht="14.25" hidden="1" x14ac:dyDescent="0.2">
      <c r="D8924" s="66"/>
      <c r="E8924" s="67"/>
    </row>
    <row r="8925" spans="4:5" s="68" customFormat="1" ht="14.25" hidden="1" x14ac:dyDescent="0.2">
      <c r="D8925" s="66"/>
      <c r="E8925" s="67"/>
    </row>
    <row r="8926" spans="4:5" s="68" customFormat="1" ht="14.25" hidden="1" x14ac:dyDescent="0.2">
      <c r="D8926" s="66"/>
      <c r="E8926" s="67"/>
    </row>
    <row r="8927" spans="4:5" s="68" customFormat="1" ht="14.25" hidden="1" x14ac:dyDescent="0.2">
      <c r="D8927" s="66"/>
      <c r="E8927" s="67"/>
    </row>
    <row r="8928" spans="4:5" s="68" customFormat="1" ht="14.25" hidden="1" x14ac:dyDescent="0.2">
      <c r="D8928" s="66"/>
      <c r="E8928" s="67"/>
    </row>
    <row r="8929" spans="4:5" s="68" customFormat="1" ht="14.25" hidden="1" x14ac:dyDescent="0.2">
      <c r="D8929" s="66"/>
      <c r="E8929" s="67"/>
    </row>
    <row r="8930" spans="4:5" s="68" customFormat="1" ht="14.25" hidden="1" x14ac:dyDescent="0.2">
      <c r="D8930" s="66"/>
      <c r="E8930" s="67"/>
    </row>
    <row r="8931" spans="4:5" s="68" customFormat="1" ht="14.25" hidden="1" x14ac:dyDescent="0.2">
      <c r="D8931" s="66"/>
      <c r="E8931" s="67"/>
    </row>
    <row r="8932" spans="4:5" s="68" customFormat="1" ht="14.25" hidden="1" x14ac:dyDescent="0.2">
      <c r="D8932" s="66"/>
      <c r="E8932" s="67"/>
    </row>
    <row r="8933" spans="4:5" s="68" customFormat="1" ht="14.25" hidden="1" x14ac:dyDescent="0.2">
      <c r="D8933" s="66"/>
      <c r="E8933" s="67"/>
    </row>
    <row r="8934" spans="4:5" s="68" customFormat="1" ht="14.25" hidden="1" x14ac:dyDescent="0.2">
      <c r="D8934" s="66"/>
      <c r="E8934" s="67"/>
    </row>
    <row r="8935" spans="4:5" s="68" customFormat="1" ht="14.25" hidden="1" x14ac:dyDescent="0.2">
      <c r="D8935" s="66"/>
      <c r="E8935" s="67"/>
    </row>
    <row r="8936" spans="4:5" s="68" customFormat="1" ht="14.25" hidden="1" x14ac:dyDescent="0.2">
      <c r="D8936" s="66"/>
      <c r="E8936" s="67"/>
    </row>
    <row r="8937" spans="4:5" s="68" customFormat="1" ht="14.25" hidden="1" x14ac:dyDescent="0.2">
      <c r="D8937" s="66"/>
      <c r="E8937" s="67"/>
    </row>
    <row r="8938" spans="4:5" s="68" customFormat="1" ht="14.25" hidden="1" x14ac:dyDescent="0.2">
      <c r="D8938" s="66"/>
      <c r="E8938" s="67"/>
    </row>
    <row r="8939" spans="4:5" s="68" customFormat="1" ht="14.25" hidden="1" x14ac:dyDescent="0.2">
      <c r="D8939" s="66"/>
      <c r="E8939" s="67"/>
    </row>
    <row r="8940" spans="4:5" s="68" customFormat="1" ht="14.25" hidden="1" x14ac:dyDescent="0.2">
      <c r="D8940" s="66"/>
      <c r="E8940" s="67"/>
    </row>
    <row r="8941" spans="4:5" s="68" customFormat="1" ht="14.25" hidden="1" x14ac:dyDescent="0.2">
      <c r="D8941" s="66"/>
      <c r="E8941" s="67"/>
    </row>
    <row r="8942" spans="4:5" s="68" customFormat="1" ht="14.25" hidden="1" x14ac:dyDescent="0.2">
      <c r="D8942" s="66"/>
      <c r="E8942" s="67"/>
    </row>
    <row r="8943" spans="4:5" s="68" customFormat="1" ht="14.25" hidden="1" x14ac:dyDescent="0.2">
      <c r="D8943" s="66"/>
      <c r="E8943" s="67"/>
    </row>
    <row r="8944" spans="4:5" s="68" customFormat="1" ht="14.25" hidden="1" x14ac:dyDescent="0.2">
      <c r="D8944" s="66"/>
      <c r="E8944" s="67"/>
    </row>
    <row r="8945" spans="4:5" s="68" customFormat="1" ht="14.25" hidden="1" x14ac:dyDescent="0.2">
      <c r="D8945" s="66"/>
      <c r="E8945" s="67"/>
    </row>
    <row r="8946" spans="4:5" s="68" customFormat="1" ht="14.25" hidden="1" x14ac:dyDescent="0.2">
      <c r="D8946" s="66"/>
      <c r="E8946" s="67"/>
    </row>
    <row r="8947" spans="4:5" s="68" customFormat="1" ht="14.25" hidden="1" x14ac:dyDescent="0.2">
      <c r="D8947" s="66"/>
      <c r="E8947" s="67"/>
    </row>
    <row r="8948" spans="4:5" s="68" customFormat="1" ht="14.25" hidden="1" x14ac:dyDescent="0.2">
      <c r="D8948" s="66"/>
      <c r="E8948" s="67"/>
    </row>
    <row r="8949" spans="4:5" s="68" customFormat="1" ht="14.25" hidden="1" x14ac:dyDescent="0.2">
      <c r="D8949" s="66"/>
      <c r="E8949" s="67"/>
    </row>
    <row r="8950" spans="4:5" s="68" customFormat="1" ht="14.25" hidden="1" x14ac:dyDescent="0.2">
      <c r="D8950" s="66"/>
      <c r="E8950" s="67"/>
    </row>
    <row r="8951" spans="4:5" s="68" customFormat="1" ht="14.25" hidden="1" x14ac:dyDescent="0.2">
      <c r="D8951" s="66"/>
      <c r="E8951" s="67"/>
    </row>
    <row r="8952" spans="4:5" s="68" customFormat="1" ht="14.25" hidden="1" x14ac:dyDescent="0.2">
      <c r="D8952" s="66"/>
      <c r="E8952" s="67"/>
    </row>
    <row r="8953" spans="4:5" s="68" customFormat="1" ht="14.25" hidden="1" x14ac:dyDescent="0.2">
      <c r="D8953" s="66"/>
      <c r="E8953" s="67"/>
    </row>
    <row r="8954" spans="4:5" s="68" customFormat="1" ht="14.25" hidden="1" x14ac:dyDescent="0.2">
      <c r="D8954" s="66"/>
      <c r="E8954" s="67"/>
    </row>
    <row r="8955" spans="4:5" s="68" customFormat="1" ht="14.25" hidden="1" x14ac:dyDescent="0.2">
      <c r="D8955" s="66"/>
      <c r="E8955" s="67"/>
    </row>
    <row r="8956" spans="4:5" s="68" customFormat="1" ht="14.25" hidden="1" x14ac:dyDescent="0.2">
      <c r="D8956" s="66"/>
      <c r="E8956" s="67"/>
    </row>
    <row r="8957" spans="4:5" s="68" customFormat="1" ht="14.25" hidden="1" x14ac:dyDescent="0.2">
      <c r="D8957" s="66"/>
      <c r="E8957" s="67"/>
    </row>
    <row r="8958" spans="4:5" s="68" customFormat="1" ht="14.25" hidden="1" x14ac:dyDescent="0.2">
      <c r="D8958" s="66"/>
      <c r="E8958" s="67"/>
    </row>
    <row r="8959" spans="4:5" s="68" customFormat="1" ht="14.25" hidden="1" x14ac:dyDescent="0.2">
      <c r="D8959" s="66"/>
      <c r="E8959" s="67"/>
    </row>
    <row r="8960" spans="4:5" s="68" customFormat="1" ht="14.25" hidden="1" x14ac:dyDescent="0.2">
      <c r="D8960" s="66"/>
      <c r="E8960" s="67"/>
    </row>
    <row r="8961" spans="4:5" s="68" customFormat="1" ht="14.25" hidden="1" x14ac:dyDescent="0.2">
      <c r="D8961" s="66"/>
      <c r="E8961" s="67"/>
    </row>
    <row r="8962" spans="4:5" s="68" customFormat="1" ht="14.25" hidden="1" x14ac:dyDescent="0.2">
      <c r="D8962" s="66"/>
      <c r="E8962" s="67"/>
    </row>
    <row r="8963" spans="4:5" s="68" customFormat="1" ht="14.25" hidden="1" x14ac:dyDescent="0.2">
      <c r="D8963" s="66"/>
      <c r="E8963" s="67"/>
    </row>
    <row r="8964" spans="4:5" s="68" customFormat="1" ht="14.25" hidden="1" x14ac:dyDescent="0.2">
      <c r="D8964" s="66"/>
      <c r="E8964" s="67"/>
    </row>
    <row r="8965" spans="4:5" s="68" customFormat="1" ht="14.25" hidden="1" x14ac:dyDescent="0.2">
      <c r="D8965" s="66"/>
      <c r="E8965" s="67"/>
    </row>
    <row r="8966" spans="4:5" s="68" customFormat="1" ht="14.25" hidden="1" x14ac:dyDescent="0.2">
      <c r="D8966" s="66"/>
      <c r="E8966" s="67"/>
    </row>
    <row r="8967" spans="4:5" s="68" customFormat="1" ht="14.25" hidden="1" x14ac:dyDescent="0.2">
      <c r="D8967" s="66"/>
      <c r="E8967" s="67"/>
    </row>
    <row r="8968" spans="4:5" s="68" customFormat="1" ht="14.25" hidden="1" x14ac:dyDescent="0.2">
      <c r="D8968" s="66"/>
      <c r="E8968" s="67"/>
    </row>
    <row r="8969" spans="4:5" s="68" customFormat="1" ht="14.25" hidden="1" x14ac:dyDescent="0.2">
      <c r="D8969" s="66"/>
      <c r="E8969" s="67"/>
    </row>
    <row r="8970" spans="4:5" s="68" customFormat="1" ht="14.25" hidden="1" x14ac:dyDescent="0.2">
      <c r="D8970" s="66"/>
      <c r="E8970" s="67"/>
    </row>
    <row r="8971" spans="4:5" s="68" customFormat="1" ht="14.25" hidden="1" x14ac:dyDescent="0.2">
      <c r="D8971" s="66"/>
      <c r="E8971" s="67"/>
    </row>
    <row r="8972" spans="4:5" s="68" customFormat="1" ht="14.25" hidden="1" x14ac:dyDescent="0.2">
      <c r="D8972" s="66"/>
      <c r="E8972" s="67"/>
    </row>
    <row r="8973" spans="4:5" s="68" customFormat="1" ht="14.25" hidden="1" x14ac:dyDescent="0.2">
      <c r="D8973" s="66"/>
      <c r="E8973" s="67"/>
    </row>
    <row r="8974" spans="4:5" s="68" customFormat="1" ht="14.25" hidden="1" x14ac:dyDescent="0.2">
      <c r="D8974" s="66"/>
      <c r="E8974" s="67"/>
    </row>
    <row r="8975" spans="4:5" s="68" customFormat="1" ht="14.25" hidden="1" x14ac:dyDescent="0.2">
      <c r="D8975" s="66"/>
      <c r="E8975" s="67"/>
    </row>
    <row r="8976" spans="4:5" s="68" customFormat="1" ht="14.25" hidden="1" x14ac:dyDescent="0.2">
      <c r="D8976" s="66"/>
      <c r="E8976" s="67"/>
    </row>
    <row r="8977" spans="4:5" s="68" customFormat="1" ht="14.25" hidden="1" x14ac:dyDescent="0.2">
      <c r="D8977" s="66"/>
      <c r="E8977" s="67"/>
    </row>
    <row r="8978" spans="4:5" s="68" customFormat="1" ht="14.25" hidden="1" x14ac:dyDescent="0.2">
      <c r="D8978" s="66"/>
      <c r="E8978" s="67"/>
    </row>
    <row r="8979" spans="4:5" s="68" customFormat="1" ht="14.25" hidden="1" x14ac:dyDescent="0.2">
      <c r="D8979" s="66"/>
      <c r="E8979" s="67"/>
    </row>
    <row r="8980" spans="4:5" s="68" customFormat="1" ht="14.25" hidden="1" x14ac:dyDescent="0.2">
      <c r="D8980" s="66"/>
      <c r="E8980" s="67"/>
    </row>
    <row r="8981" spans="4:5" s="68" customFormat="1" ht="14.25" hidden="1" x14ac:dyDescent="0.2">
      <c r="D8981" s="66"/>
      <c r="E8981" s="67"/>
    </row>
    <row r="8982" spans="4:5" s="68" customFormat="1" ht="14.25" hidden="1" x14ac:dyDescent="0.2">
      <c r="D8982" s="66"/>
      <c r="E8982" s="67"/>
    </row>
    <row r="8983" spans="4:5" s="68" customFormat="1" ht="14.25" hidden="1" x14ac:dyDescent="0.2">
      <c r="D8983" s="66"/>
      <c r="E8983" s="67"/>
    </row>
    <row r="8984" spans="4:5" s="68" customFormat="1" ht="14.25" hidden="1" x14ac:dyDescent="0.2">
      <c r="D8984" s="66"/>
      <c r="E8984" s="67"/>
    </row>
    <row r="8985" spans="4:5" s="68" customFormat="1" ht="14.25" hidden="1" x14ac:dyDescent="0.2">
      <c r="D8985" s="66"/>
      <c r="E8985" s="67"/>
    </row>
    <row r="8986" spans="4:5" s="68" customFormat="1" ht="14.25" hidden="1" x14ac:dyDescent="0.2">
      <c r="D8986" s="66"/>
      <c r="E8986" s="67"/>
    </row>
    <row r="8987" spans="4:5" s="68" customFormat="1" ht="14.25" hidden="1" x14ac:dyDescent="0.2">
      <c r="D8987" s="66"/>
      <c r="E8987" s="67"/>
    </row>
    <row r="8988" spans="4:5" s="68" customFormat="1" ht="14.25" hidden="1" x14ac:dyDescent="0.2">
      <c r="D8988" s="66"/>
      <c r="E8988" s="67"/>
    </row>
    <row r="8989" spans="4:5" s="68" customFormat="1" ht="14.25" hidden="1" x14ac:dyDescent="0.2">
      <c r="D8989" s="66"/>
      <c r="E8989" s="67"/>
    </row>
    <row r="8990" spans="4:5" s="68" customFormat="1" ht="14.25" hidden="1" x14ac:dyDescent="0.2">
      <c r="D8990" s="66"/>
      <c r="E8990" s="67"/>
    </row>
    <row r="8991" spans="4:5" s="68" customFormat="1" ht="14.25" hidden="1" x14ac:dyDescent="0.2">
      <c r="D8991" s="66"/>
      <c r="E8991" s="67"/>
    </row>
    <row r="8992" spans="4:5" s="68" customFormat="1" ht="14.25" hidden="1" x14ac:dyDescent="0.2">
      <c r="D8992" s="66"/>
      <c r="E8992" s="67"/>
    </row>
    <row r="8993" spans="4:5" s="68" customFormat="1" ht="14.25" hidden="1" x14ac:dyDescent="0.2">
      <c r="D8993" s="66"/>
      <c r="E8993" s="67"/>
    </row>
    <row r="8994" spans="4:5" s="68" customFormat="1" ht="14.25" hidden="1" x14ac:dyDescent="0.2">
      <c r="D8994" s="66"/>
      <c r="E8994" s="67"/>
    </row>
    <row r="8995" spans="4:5" s="68" customFormat="1" ht="14.25" hidden="1" x14ac:dyDescent="0.2">
      <c r="D8995" s="66"/>
      <c r="E8995" s="67"/>
    </row>
    <row r="8996" spans="4:5" s="68" customFormat="1" ht="14.25" hidden="1" x14ac:dyDescent="0.2">
      <c r="D8996" s="66"/>
      <c r="E8996" s="67"/>
    </row>
    <row r="8997" spans="4:5" s="68" customFormat="1" ht="14.25" hidden="1" x14ac:dyDescent="0.2">
      <c r="D8997" s="66"/>
      <c r="E8997" s="67"/>
    </row>
    <row r="8998" spans="4:5" s="68" customFormat="1" ht="14.25" hidden="1" x14ac:dyDescent="0.2">
      <c r="D8998" s="66"/>
      <c r="E8998" s="67"/>
    </row>
    <row r="8999" spans="4:5" s="68" customFormat="1" ht="14.25" hidden="1" x14ac:dyDescent="0.2">
      <c r="D8999" s="66"/>
      <c r="E8999" s="67"/>
    </row>
    <row r="9000" spans="4:5" s="68" customFormat="1" ht="14.25" hidden="1" x14ac:dyDescent="0.2">
      <c r="D9000" s="66"/>
      <c r="E9000" s="67"/>
    </row>
    <row r="9001" spans="4:5" s="68" customFormat="1" ht="14.25" hidden="1" x14ac:dyDescent="0.2">
      <c r="D9001" s="66"/>
      <c r="E9001" s="67"/>
    </row>
    <row r="9002" spans="4:5" s="68" customFormat="1" ht="14.25" hidden="1" x14ac:dyDescent="0.2">
      <c r="D9002" s="66"/>
      <c r="E9002" s="67"/>
    </row>
    <row r="9003" spans="4:5" s="68" customFormat="1" ht="14.25" hidden="1" x14ac:dyDescent="0.2">
      <c r="D9003" s="66"/>
      <c r="E9003" s="67"/>
    </row>
    <row r="9004" spans="4:5" s="68" customFormat="1" ht="14.25" hidden="1" x14ac:dyDescent="0.2">
      <c r="D9004" s="66"/>
      <c r="E9004" s="67"/>
    </row>
    <row r="9005" spans="4:5" s="68" customFormat="1" ht="14.25" hidden="1" x14ac:dyDescent="0.2">
      <c r="D9005" s="66"/>
      <c r="E9005" s="67"/>
    </row>
    <row r="9006" spans="4:5" s="68" customFormat="1" ht="14.25" hidden="1" x14ac:dyDescent="0.2">
      <c r="D9006" s="66"/>
      <c r="E9006" s="67"/>
    </row>
    <row r="9007" spans="4:5" s="68" customFormat="1" ht="14.25" hidden="1" x14ac:dyDescent="0.2">
      <c r="D9007" s="66"/>
      <c r="E9007" s="67"/>
    </row>
    <row r="9008" spans="4:5" s="68" customFormat="1" ht="14.25" hidden="1" x14ac:dyDescent="0.2">
      <c r="D9008" s="66"/>
      <c r="E9008" s="67"/>
    </row>
    <row r="9009" spans="4:5" s="68" customFormat="1" ht="14.25" hidden="1" x14ac:dyDescent="0.2">
      <c r="D9009" s="66"/>
      <c r="E9009" s="67"/>
    </row>
    <row r="9010" spans="4:5" s="68" customFormat="1" ht="14.25" hidden="1" x14ac:dyDescent="0.2">
      <c r="D9010" s="66"/>
      <c r="E9010" s="67"/>
    </row>
    <row r="9011" spans="4:5" s="68" customFormat="1" ht="14.25" hidden="1" x14ac:dyDescent="0.2">
      <c r="D9011" s="66"/>
      <c r="E9011" s="67"/>
    </row>
    <row r="9012" spans="4:5" s="68" customFormat="1" ht="14.25" hidden="1" x14ac:dyDescent="0.2">
      <c r="D9012" s="66"/>
      <c r="E9012" s="67"/>
    </row>
    <row r="9013" spans="4:5" s="68" customFormat="1" ht="14.25" hidden="1" x14ac:dyDescent="0.2">
      <c r="D9013" s="66"/>
      <c r="E9013" s="67"/>
    </row>
    <row r="9014" spans="4:5" s="68" customFormat="1" ht="14.25" hidden="1" x14ac:dyDescent="0.2">
      <c r="D9014" s="66"/>
      <c r="E9014" s="67"/>
    </row>
    <row r="9015" spans="4:5" s="68" customFormat="1" ht="14.25" hidden="1" x14ac:dyDescent="0.2">
      <c r="D9015" s="66"/>
      <c r="E9015" s="67"/>
    </row>
    <row r="9016" spans="4:5" s="68" customFormat="1" ht="14.25" hidden="1" x14ac:dyDescent="0.2">
      <c r="D9016" s="66"/>
      <c r="E9016" s="67"/>
    </row>
    <row r="9017" spans="4:5" s="68" customFormat="1" ht="14.25" hidden="1" x14ac:dyDescent="0.2">
      <c r="D9017" s="66"/>
      <c r="E9017" s="67"/>
    </row>
    <row r="9018" spans="4:5" s="68" customFormat="1" ht="14.25" hidden="1" x14ac:dyDescent="0.2">
      <c r="D9018" s="66"/>
      <c r="E9018" s="67"/>
    </row>
    <row r="9019" spans="4:5" s="68" customFormat="1" ht="14.25" hidden="1" x14ac:dyDescent="0.2">
      <c r="D9019" s="66"/>
      <c r="E9019" s="67"/>
    </row>
    <row r="9020" spans="4:5" s="68" customFormat="1" ht="14.25" hidden="1" x14ac:dyDescent="0.2">
      <c r="D9020" s="66"/>
      <c r="E9020" s="67"/>
    </row>
    <row r="9021" spans="4:5" s="68" customFormat="1" ht="14.25" hidden="1" x14ac:dyDescent="0.2">
      <c r="D9021" s="66"/>
      <c r="E9021" s="67"/>
    </row>
    <row r="9022" spans="4:5" s="68" customFormat="1" ht="14.25" hidden="1" x14ac:dyDescent="0.2">
      <c r="D9022" s="66"/>
      <c r="E9022" s="67"/>
    </row>
    <row r="9023" spans="4:5" s="68" customFormat="1" ht="14.25" hidden="1" x14ac:dyDescent="0.2">
      <c r="D9023" s="66"/>
      <c r="E9023" s="67"/>
    </row>
    <row r="9024" spans="4:5" s="68" customFormat="1" ht="14.25" hidden="1" x14ac:dyDescent="0.2">
      <c r="D9024" s="66"/>
      <c r="E9024" s="67"/>
    </row>
    <row r="9025" spans="4:5" s="68" customFormat="1" ht="14.25" hidden="1" x14ac:dyDescent="0.2">
      <c r="D9025" s="66"/>
      <c r="E9025" s="67"/>
    </row>
    <row r="9026" spans="4:5" s="68" customFormat="1" ht="14.25" hidden="1" x14ac:dyDescent="0.2">
      <c r="D9026" s="66"/>
      <c r="E9026" s="67"/>
    </row>
    <row r="9027" spans="4:5" s="68" customFormat="1" ht="14.25" hidden="1" x14ac:dyDescent="0.2">
      <c r="D9027" s="66"/>
      <c r="E9027" s="67"/>
    </row>
    <row r="9028" spans="4:5" s="68" customFormat="1" ht="14.25" hidden="1" x14ac:dyDescent="0.2">
      <c r="D9028" s="66"/>
      <c r="E9028" s="67"/>
    </row>
    <row r="9029" spans="4:5" s="68" customFormat="1" ht="14.25" hidden="1" x14ac:dyDescent="0.2">
      <c r="D9029" s="66"/>
      <c r="E9029" s="67"/>
    </row>
    <row r="9030" spans="4:5" s="68" customFormat="1" ht="14.25" hidden="1" x14ac:dyDescent="0.2">
      <c r="D9030" s="66"/>
      <c r="E9030" s="67"/>
    </row>
    <row r="9031" spans="4:5" s="68" customFormat="1" ht="14.25" hidden="1" x14ac:dyDescent="0.2">
      <c r="D9031" s="66"/>
      <c r="E9031" s="67"/>
    </row>
    <row r="9032" spans="4:5" s="68" customFormat="1" ht="14.25" hidden="1" x14ac:dyDescent="0.2">
      <c r="D9032" s="66"/>
      <c r="E9032" s="67"/>
    </row>
    <row r="9033" spans="4:5" s="68" customFormat="1" ht="14.25" hidden="1" x14ac:dyDescent="0.2">
      <c r="D9033" s="66"/>
      <c r="E9033" s="67"/>
    </row>
    <row r="9034" spans="4:5" s="68" customFormat="1" ht="14.25" hidden="1" x14ac:dyDescent="0.2">
      <c r="D9034" s="66"/>
      <c r="E9034" s="67"/>
    </row>
    <row r="9035" spans="4:5" s="68" customFormat="1" ht="14.25" hidden="1" x14ac:dyDescent="0.2">
      <c r="D9035" s="66"/>
      <c r="E9035" s="67"/>
    </row>
    <row r="9036" spans="4:5" s="68" customFormat="1" ht="14.25" hidden="1" x14ac:dyDescent="0.2">
      <c r="D9036" s="66"/>
      <c r="E9036" s="67"/>
    </row>
    <row r="9037" spans="4:5" s="68" customFormat="1" ht="14.25" hidden="1" x14ac:dyDescent="0.2">
      <c r="D9037" s="66"/>
      <c r="E9037" s="67"/>
    </row>
    <row r="9038" spans="4:5" s="68" customFormat="1" ht="14.25" hidden="1" x14ac:dyDescent="0.2">
      <c r="D9038" s="66"/>
      <c r="E9038" s="67"/>
    </row>
    <row r="9039" spans="4:5" s="68" customFormat="1" ht="14.25" hidden="1" x14ac:dyDescent="0.2">
      <c r="D9039" s="66"/>
      <c r="E9039" s="67"/>
    </row>
    <row r="9040" spans="4:5" s="68" customFormat="1" ht="14.25" hidden="1" x14ac:dyDescent="0.2">
      <c r="D9040" s="66"/>
      <c r="E9040" s="67"/>
    </row>
    <row r="9041" spans="4:5" s="68" customFormat="1" ht="14.25" hidden="1" x14ac:dyDescent="0.2">
      <c r="D9041" s="66"/>
      <c r="E9041" s="67"/>
    </row>
    <row r="9042" spans="4:5" s="68" customFormat="1" ht="14.25" hidden="1" x14ac:dyDescent="0.2">
      <c r="D9042" s="66"/>
      <c r="E9042" s="67"/>
    </row>
    <row r="9043" spans="4:5" s="68" customFormat="1" ht="14.25" hidden="1" x14ac:dyDescent="0.2">
      <c r="D9043" s="66"/>
      <c r="E9043" s="67"/>
    </row>
    <row r="9044" spans="4:5" s="68" customFormat="1" ht="14.25" hidden="1" x14ac:dyDescent="0.2">
      <c r="D9044" s="66"/>
      <c r="E9044" s="67"/>
    </row>
    <row r="9045" spans="4:5" s="68" customFormat="1" ht="14.25" hidden="1" x14ac:dyDescent="0.2">
      <c r="D9045" s="66"/>
      <c r="E9045" s="67"/>
    </row>
    <row r="9046" spans="4:5" s="68" customFormat="1" ht="14.25" hidden="1" x14ac:dyDescent="0.2">
      <c r="D9046" s="66"/>
      <c r="E9046" s="67"/>
    </row>
    <row r="9047" spans="4:5" s="68" customFormat="1" ht="14.25" hidden="1" x14ac:dyDescent="0.2">
      <c r="D9047" s="66"/>
      <c r="E9047" s="67"/>
    </row>
    <row r="9048" spans="4:5" s="68" customFormat="1" ht="14.25" hidden="1" x14ac:dyDescent="0.2">
      <c r="D9048" s="66"/>
      <c r="E9048" s="67"/>
    </row>
    <row r="9049" spans="4:5" s="68" customFormat="1" ht="14.25" hidden="1" x14ac:dyDescent="0.2">
      <c r="D9049" s="66"/>
      <c r="E9049" s="67"/>
    </row>
    <row r="9050" spans="4:5" s="68" customFormat="1" ht="14.25" hidden="1" x14ac:dyDescent="0.2">
      <c r="D9050" s="66"/>
      <c r="E9050" s="67"/>
    </row>
    <row r="9051" spans="4:5" s="68" customFormat="1" ht="14.25" hidden="1" x14ac:dyDescent="0.2">
      <c r="D9051" s="66"/>
      <c r="E9051" s="67"/>
    </row>
    <row r="9052" spans="4:5" s="68" customFormat="1" ht="14.25" hidden="1" x14ac:dyDescent="0.2">
      <c r="D9052" s="66"/>
      <c r="E9052" s="67"/>
    </row>
    <row r="9053" spans="4:5" s="68" customFormat="1" ht="14.25" hidden="1" x14ac:dyDescent="0.2">
      <c r="D9053" s="66"/>
      <c r="E9053" s="67"/>
    </row>
    <row r="9054" spans="4:5" s="68" customFormat="1" ht="14.25" hidden="1" x14ac:dyDescent="0.2">
      <c r="D9054" s="66"/>
      <c r="E9054" s="67"/>
    </row>
    <row r="9055" spans="4:5" s="68" customFormat="1" ht="14.25" hidden="1" x14ac:dyDescent="0.2">
      <c r="D9055" s="66"/>
      <c r="E9055" s="67"/>
    </row>
    <row r="9056" spans="4:5" s="68" customFormat="1" ht="14.25" hidden="1" x14ac:dyDescent="0.2">
      <c r="D9056" s="66"/>
      <c r="E9056" s="67"/>
    </row>
    <row r="9057" spans="4:5" s="68" customFormat="1" ht="14.25" hidden="1" x14ac:dyDescent="0.2">
      <c r="D9057" s="66"/>
      <c r="E9057" s="67"/>
    </row>
    <row r="9058" spans="4:5" s="68" customFormat="1" ht="14.25" hidden="1" x14ac:dyDescent="0.2">
      <c r="D9058" s="66"/>
      <c r="E9058" s="67"/>
    </row>
    <row r="9059" spans="4:5" s="68" customFormat="1" ht="14.25" hidden="1" x14ac:dyDescent="0.2">
      <c r="D9059" s="66"/>
      <c r="E9059" s="67"/>
    </row>
    <row r="9060" spans="4:5" s="68" customFormat="1" ht="14.25" hidden="1" x14ac:dyDescent="0.2">
      <c r="D9060" s="66"/>
      <c r="E9060" s="67"/>
    </row>
    <row r="9061" spans="4:5" s="68" customFormat="1" ht="14.25" hidden="1" x14ac:dyDescent="0.2">
      <c r="D9061" s="66"/>
      <c r="E9061" s="67"/>
    </row>
    <row r="9062" spans="4:5" s="68" customFormat="1" ht="14.25" hidden="1" x14ac:dyDescent="0.2">
      <c r="D9062" s="66"/>
      <c r="E9062" s="67"/>
    </row>
    <row r="9063" spans="4:5" s="68" customFormat="1" ht="14.25" hidden="1" x14ac:dyDescent="0.2">
      <c r="D9063" s="66"/>
      <c r="E9063" s="67"/>
    </row>
    <row r="9064" spans="4:5" s="68" customFormat="1" ht="14.25" hidden="1" x14ac:dyDescent="0.2">
      <c r="D9064" s="66"/>
      <c r="E9064" s="67"/>
    </row>
    <row r="9065" spans="4:5" s="68" customFormat="1" ht="14.25" hidden="1" x14ac:dyDescent="0.2">
      <c r="D9065" s="66"/>
      <c r="E9065" s="67"/>
    </row>
    <row r="9066" spans="4:5" s="68" customFormat="1" ht="14.25" hidden="1" x14ac:dyDescent="0.2">
      <c r="D9066" s="66"/>
      <c r="E9066" s="67"/>
    </row>
    <row r="9067" spans="4:5" s="68" customFormat="1" ht="14.25" hidden="1" x14ac:dyDescent="0.2">
      <c r="D9067" s="66"/>
      <c r="E9067" s="67"/>
    </row>
    <row r="9068" spans="4:5" s="68" customFormat="1" ht="14.25" hidden="1" x14ac:dyDescent="0.2">
      <c r="D9068" s="66"/>
      <c r="E9068" s="67"/>
    </row>
    <row r="9069" spans="4:5" s="68" customFormat="1" ht="14.25" hidden="1" x14ac:dyDescent="0.2">
      <c r="D9069" s="66"/>
      <c r="E9069" s="67"/>
    </row>
    <row r="9070" spans="4:5" s="68" customFormat="1" ht="14.25" hidden="1" x14ac:dyDescent="0.2">
      <c r="D9070" s="66"/>
      <c r="E9070" s="67"/>
    </row>
    <row r="9071" spans="4:5" s="68" customFormat="1" ht="14.25" hidden="1" x14ac:dyDescent="0.2">
      <c r="D9071" s="66"/>
      <c r="E9071" s="67"/>
    </row>
    <row r="9072" spans="4:5" s="68" customFormat="1" ht="14.25" hidden="1" x14ac:dyDescent="0.2">
      <c r="D9072" s="66"/>
      <c r="E9072" s="67"/>
    </row>
    <row r="9073" spans="4:5" s="68" customFormat="1" ht="14.25" hidden="1" x14ac:dyDescent="0.2">
      <c r="D9073" s="66"/>
      <c r="E9073" s="67"/>
    </row>
    <row r="9074" spans="4:5" s="68" customFormat="1" ht="14.25" hidden="1" x14ac:dyDescent="0.2">
      <c r="D9074" s="66"/>
      <c r="E9074" s="67"/>
    </row>
    <row r="9075" spans="4:5" s="68" customFormat="1" ht="14.25" hidden="1" x14ac:dyDescent="0.2">
      <c r="D9075" s="66"/>
      <c r="E9075" s="67"/>
    </row>
    <row r="9076" spans="4:5" s="68" customFormat="1" ht="14.25" hidden="1" x14ac:dyDescent="0.2">
      <c r="D9076" s="66"/>
      <c r="E9076" s="67"/>
    </row>
    <row r="9077" spans="4:5" s="68" customFormat="1" ht="14.25" hidden="1" x14ac:dyDescent="0.2">
      <c r="D9077" s="66"/>
      <c r="E9077" s="67"/>
    </row>
    <row r="9078" spans="4:5" s="68" customFormat="1" ht="14.25" hidden="1" x14ac:dyDescent="0.2">
      <c r="D9078" s="66"/>
      <c r="E9078" s="67"/>
    </row>
    <row r="9079" spans="4:5" s="68" customFormat="1" ht="14.25" hidden="1" x14ac:dyDescent="0.2">
      <c r="D9079" s="66"/>
      <c r="E9079" s="67"/>
    </row>
    <row r="9080" spans="4:5" s="68" customFormat="1" ht="14.25" hidden="1" x14ac:dyDescent="0.2">
      <c r="D9080" s="66"/>
      <c r="E9080" s="67"/>
    </row>
    <row r="9081" spans="4:5" s="68" customFormat="1" ht="14.25" hidden="1" x14ac:dyDescent="0.2">
      <c r="D9081" s="66"/>
      <c r="E9081" s="67"/>
    </row>
    <row r="9082" spans="4:5" s="68" customFormat="1" ht="14.25" hidden="1" x14ac:dyDescent="0.2">
      <c r="D9082" s="66"/>
      <c r="E9082" s="67"/>
    </row>
    <row r="9083" spans="4:5" s="68" customFormat="1" ht="14.25" hidden="1" x14ac:dyDescent="0.2">
      <c r="D9083" s="66"/>
      <c r="E9083" s="67"/>
    </row>
    <row r="9084" spans="4:5" s="68" customFormat="1" ht="14.25" hidden="1" x14ac:dyDescent="0.2">
      <c r="D9084" s="66"/>
      <c r="E9084" s="67"/>
    </row>
    <row r="9085" spans="4:5" s="68" customFormat="1" ht="14.25" hidden="1" x14ac:dyDescent="0.2">
      <c r="D9085" s="66"/>
      <c r="E9085" s="67"/>
    </row>
    <row r="9086" spans="4:5" s="68" customFormat="1" ht="14.25" hidden="1" x14ac:dyDescent="0.2">
      <c r="D9086" s="66"/>
      <c r="E9086" s="67"/>
    </row>
    <row r="9087" spans="4:5" s="68" customFormat="1" ht="14.25" hidden="1" x14ac:dyDescent="0.2">
      <c r="D9087" s="66"/>
      <c r="E9087" s="67"/>
    </row>
    <row r="9088" spans="4:5" s="68" customFormat="1" ht="14.25" hidden="1" x14ac:dyDescent="0.2">
      <c r="D9088" s="66"/>
      <c r="E9088" s="67"/>
    </row>
    <row r="9089" spans="4:5" s="68" customFormat="1" ht="14.25" hidden="1" x14ac:dyDescent="0.2">
      <c r="D9089" s="66"/>
      <c r="E9089" s="67"/>
    </row>
    <row r="9090" spans="4:5" s="68" customFormat="1" ht="14.25" hidden="1" x14ac:dyDescent="0.2">
      <c r="D9090" s="66"/>
      <c r="E9090" s="67"/>
    </row>
    <row r="9091" spans="4:5" s="68" customFormat="1" ht="14.25" hidden="1" x14ac:dyDescent="0.2">
      <c r="D9091" s="66"/>
      <c r="E9091" s="67"/>
    </row>
    <row r="9092" spans="4:5" s="68" customFormat="1" ht="14.25" hidden="1" x14ac:dyDescent="0.2">
      <c r="D9092" s="66"/>
      <c r="E9092" s="67"/>
    </row>
    <row r="9093" spans="4:5" s="68" customFormat="1" ht="14.25" hidden="1" x14ac:dyDescent="0.2">
      <c r="D9093" s="66"/>
      <c r="E9093" s="67"/>
    </row>
    <row r="9094" spans="4:5" s="68" customFormat="1" ht="14.25" hidden="1" x14ac:dyDescent="0.2">
      <c r="D9094" s="66"/>
      <c r="E9094" s="67"/>
    </row>
    <row r="9095" spans="4:5" s="68" customFormat="1" ht="14.25" hidden="1" x14ac:dyDescent="0.2">
      <c r="D9095" s="66"/>
      <c r="E9095" s="67"/>
    </row>
    <row r="9096" spans="4:5" s="68" customFormat="1" ht="14.25" hidden="1" x14ac:dyDescent="0.2">
      <c r="D9096" s="66"/>
      <c r="E9096" s="67"/>
    </row>
    <row r="9097" spans="4:5" s="68" customFormat="1" ht="14.25" hidden="1" x14ac:dyDescent="0.2">
      <c r="D9097" s="66"/>
      <c r="E9097" s="67"/>
    </row>
    <row r="9098" spans="4:5" s="68" customFormat="1" ht="14.25" hidden="1" x14ac:dyDescent="0.2">
      <c r="D9098" s="66"/>
      <c r="E9098" s="67"/>
    </row>
    <row r="9099" spans="4:5" s="68" customFormat="1" ht="14.25" hidden="1" x14ac:dyDescent="0.2">
      <c r="D9099" s="66"/>
      <c r="E9099" s="67"/>
    </row>
    <row r="9100" spans="4:5" s="68" customFormat="1" ht="14.25" hidden="1" x14ac:dyDescent="0.2">
      <c r="D9100" s="66"/>
      <c r="E9100" s="67"/>
    </row>
    <row r="9101" spans="4:5" s="68" customFormat="1" ht="14.25" hidden="1" x14ac:dyDescent="0.2">
      <c r="D9101" s="66"/>
      <c r="E9101" s="67"/>
    </row>
    <row r="9102" spans="4:5" s="68" customFormat="1" ht="14.25" hidden="1" x14ac:dyDescent="0.2">
      <c r="D9102" s="66"/>
      <c r="E9102" s="67"/>
    </row>
    <row r="9103" spans="4:5" s="68" customFormat="1" ht="14.25" hidden="1" x14ac:dyDescent="0.2">
      <c r="D9103" s="66"/>
      <c r="E9103" s="67"/>
    </row>
    <row r="9104" spans="4:5" s="68" customFormat="1" ht="14.25" hidden="1" x14ac:dyDescent="0.2">
      <c r="D9104" s="66"/>
      <c r="E9104" s="67"/>
    </row>
    <row r="9105" spans="4:5" s="68" customFormat="1" ht="14.25" hidden="1" x14ac:dyDescent="0.2">
      <c r="D9105" s="66"/>
      <c r="E9105" s="67"/>
    </row>
    <row r="9106" spans="4:5" s="68" customFormat="1" ht="14.25" hidden="1" x14ac:dyDescent="0.2">
      <c r="D9106" s="66"/>
      <c r="E9106" s="67"/>
    </row>
    <row r="9107" spans="4:5" s="68" customFormat="1" ht="14.25" hidden="1" x14ac:dyDescent="0.2">
      <c r="D9107" s="66"/>
      <c r="E9107" s="67"/>
    </row>
    <row r="9108" spans="4:5" s="68" customFormat="1" ht="14.25" hidden="1" x14ac:dyDescent="0.2">
      <c r="D9108" s="66"/>
      <c r="E9108" s="67"/>
    </row>
    <row r="9109" spans="4:5" s="68" customFormat="1" ht="14.25" hidden="1" x14ac:dyDescent="0.2">
      <c r="D9109" s="66"/>
      <c r="E9109" s="67"/>
    </row>
    <row r="9110" spans="4:5" s="68" customFormat="1" ht="14.25" hidden="1" x14ac:dyDescent="0.2">
      <c r="D9110" s="66"/>
      <c r="E9110" s="67"/>
    </row>
    <row r="9111" spans="4:5" s="68" customFormat="1" ht="14.25" hidden="1" x14ac:dyDescent="0.2">
      <c r="D9111" s="66"/>
      <c r="E9111" s="67"/>
    </row>
    <row r="9112" spans="4:5" s="68" customFormat="1" ht="14.25" hidden="1" x14ac:dyDescent="0.2">
      <c r="D9112" s="66"/>
      <c r="E9112" s="67"/>
    </row>
    <row r="9113" spans="4:5" s="68" customFormat="1" ht="14.25" hidden="1" x14ac:dyDescent="0.2">
      <c r="D9113" s="66"/>
      <c r="E9113" s="67"/>
    </row>
    <row r="9114" spans="4:5" s="68" customFormat="1" ht="14.25" hidden="1" x14ac:dyDescent="0.2">
      <c r="D9114" s="66"/>
      <c r="E9114" s="67"/>
    </row>
    <row r="9115" spans="4:5" s="68" customFormat="1" ht="14.25" hidden="1" x14ac:dyDescent="0.2">
      <c r="D9115" s="66"/>
      <c r="E9115" s="67"/>
    </row>
    <row r="9116" spans="4:5" s="68" customFormat="1" ht="14.25" hidden="1" x14ac:dyDescent="0.2">
      <c r="D9116" s="66"/>
      <c r="E9116" s="67"/>
    </row>
    <row r="9117" spans="4:5" s="68" customFormat="1" ht="14.25" hidden="1" x14ac:dyDescent="0.2">
      <c r="D9117" s="66"/>
      <c r="E9117" s="67"/>
    </row>
    <row r="9118" spans="4:5" s="68" customFormat="1" ht="14.25" hidden="1" x14ac:dyDescent="0.2">
      <c r="D9118" s="66"/>
      <c r="E9118" s="67"/>
    </row>
    <row r="9119" spans="4:5" s="68" customFormat="1" ht="14.25" hidden="1" x14ac:dyDescent="0.2">
      <c r="D9119" s="66"/>
      <c r="E9119" s="67"/>
    </row>
    <row r="9120" spans="4:5" s="68" customFormat="1" ht="14.25" hidden="1" x14ac:dyDescent="0.2">
      <c r="D9120" s="66"/>
      <c r="E9120" s="67"/>
    </row>
    <row r="9121" spans="4:5" s="68" customFormat="1" ht="14.25" hidden="1" x14ac:dyDescent="0.2">
      <c r="D9121" s="66"/>
      <c r="E9121" s="67"/>
    </row>
    <row r="9122" spans="4:5" s="68" customFormat="1" ht="14.25" hidden="1" x14ac:dyDescent="0.2">
      <c r="D9122" s="66"/>
      <c r="E9122" s="67"/>
    </row>
    <row r="9123" spans="4:5" s="68" customFormat="1" ht="14.25" hidden="1" x14ac:dyDescent="0.2">
      <c r="D9123" s="66"/>
      <c r="E9123" s="67"/>
    </row>
    <row r="9124" spans="4:5" s="68" customFormat="1" ht="14.25" hidden="1" x14ac:dyDescent="0.2">
      <c r="D9124" s="66"/>
      <c r="E9124" s="67"/>
    </row>
    <row r="9125" spans="4:5" s="68" customFormat="1" ht="14.25" hidden="1" x14ac:dyDescent="0.2">
      <c r="D9125" s="66"/>
      <c r="E9125" s="67"/>
    </row>
    <row r="9126" spans="4:5" s="68" customFormat="1" ht="14.25" hidden="1" x14ac:dyDescent="0.2">
      <c r="D9126" s="66"/>
      <c r="E9126" s="67"/>
    </row>
    <row r="9127" spans="4:5" s="68" customFormat="1" ht="14.25" hidden="1" x14ac:dyDescent="0.2">
      <c r="D9127" s="66"/>
      <c r="E9127" s="67"/>
    </row>
    <row r="9128" spans="4:5" s="68" customFormat="1" ht="14.25" hidden="1" x14ac:dyDescent="0.2">
      <c r="D9128" s="66"/>
      <c r="E9128" s="67"/>
    </row>
    <row r="9129" spans="4:5" s="68" customFormat="1" ht="14.25" hidden="1" x14ac:dyDescent="0.2">
      <c r="D9129" s="66"/>
      <c r="E9129" s="67"/>
    </row>
    <row r="9130" spans="4:5" s="68" customFormat="1" ht="14.25" hidden="1" x14ac:dyDescent="0.2">
      <c r="D9130" s="66"/>
      <c r="E9130" s="67"/>
    </row>
    <row r="9131" spans="4:5" s="68" customFormat="1" ht="14.25" hidden="1" x14ac:dyDescent="0.2">
      <c r="D9131" s="66"/>
      <c r="E9131" s="67"/>
    </row>
    <row r="9132" spans="4:5" s="68" customFormat="1" ht="14.25" hidden="1" x14ac:dyDescent="0.2">
      <c r="D9132" s="66"/>
      <c r="E9132" s="67"/>
    </row>
    <row r="9133" spans="4:5" s="68" customFormat="1" ht="14.25" hidden="1" x14ac:dyDescent="0.2">
      <c r="D9133" s="66"/>
      <c r="E9133" s="67"/>
    </row>
    <row r="9134" spans="4:5" s="68" customFormat="1" ht="14.25" hidden="1" x14ac:dyDescent="0.2">
      <c r="D9134" s="66"/>
      <c r="E9134" s="67"/>
    </row>
    <row r="9135" spans="4:5" s="68" customFormat="1" ht="14.25" hidden="1" x14ac:dyDescent="0.2">
      <c r="D9135" s="66"/>
      <c r="E9135" s="67"/>
    </row>
    <row r="9136" spans="4:5" s="68" customFormat="1" ht="14.25" hidden="1" x14ac:dyDescent="0.2">
      <c r="D9136" s="66"/>
      <c r="E9136" s="67"/>
    </row>
    <row r="9137" spans="4:5" s="68" customFormat="1" ht="14.25" hidden="1" x14ac:dyDescent="0.2">
      <c r="D9137" s="66"/>
      <c r="E9137" s="67"/>
    </row>
    <row r="9138" spans="4:5" s="68" customFormat="1" ht="14.25" hidden="1" x14ac:dyDescent="0.2">
      <c r="D9138" s="66"/>
      <c r="E9138" s="67"/>
    </row>
    <row r="9139" spans="4:5" s="68" customFormat="1" ht="14.25" hidden="1" x14ac:dyDescent="0.2">
      <c r="D9139" s="66"/>
      <c r="E9139" s="67"/>
    </row>
    <row r="9140" spans="4:5" s="68" customFormat="1" ht="14.25" hidden="1" x14ac:dyDescent="0.2">
      <c r="D9140" s="66"/>
      <c r="E9140" s="67"/>
    </row>
    <row r="9141" spans="4:5" s="68" customFormat="1" ht="14.25" hidden="1" x14ac:dyDescent="0.2">
      <c r="D9141" s="66"/>
      <c r="E9141" s="67"/>
    </row>
    <row r="9142" spans="4:5" s="68" customFormat="1" ht="14.25" hidden="1" x14ac:dyDescent="0.2">
      <c r="D9142" s="66"/>
      <c r="E9142" s="67"/>
    </row>
    <row r="9143" spans="4:5" s="68" customFormat="1" ht="14.25" hidden="1" x14ac:dyDescent="0.2">
      <c r="D9143" s="66"/>
      <c r="E9143" s="67"/>
    </row>
    <row r="9144" spans="4:5" s="68" customFormat="1" ht="14.25" hidden="1" x14ac:dyDescent="0.2">
      <c r="D9144" s="66"/>
      <c r="E9144" s="67"/>
    </row>
    <row r="9145" spans="4:5" s="68" customFormat="1" ht="14.25" hidden="1" x14ac:dyDescent="0.2">
      <c r="D9145" s="66"/>
      <c r="E9145" s="67"/>
    </row>
    <row r="9146" spans="4:5" s="68" customFormat="1" ht="14.25" hidden="1" x14ac:dyDescent="0.2">
      <c r="D9146" s="66"/>
      <c r="E9146" s="67"/>
    </row>
    <row r="9147" spans="4:5" s="68" customFormat="1" ht="14.25" hidden="1" x14ac:dyDescent="0.2">
      <c r="D9147" s="66"/>
      <c r="E9147" s="67"/>
    </row>
    <row r="9148" spans="4:5" s="68" customFormat="1" ht="14.25" hidden="1" x14ac:dyDescent="0.2">
      <c r="D9148" s="66"/>
      <c r="E9148" s="67"/>
    </row>
    <row r="9149" spans="4:5" s="68" customFormat="1" ht="14.25" hidden="1" x14ac:dyDescent="0.2">
      <c r="D9149" s="66"/>
      <c r="E9149" s="67"/>
    </row>
    <row r="9150" spans="4:5" s="68" customFormat="1" ht="14.25" hidden="1" x14ac:dyDescent="0.2">
      <c r="D9150" s="66"/>
      <c r="E9150" s="67"/>
    </row>
    <row r="9151" spans="4:5" s="68" customFormat="1" ht="14.25" hidden="1" x14ac:dyDescent="0.2">
      <c r="D9151" s="66"/>
      <c r="E9151" s="67"/>
    </row>
    <row r="9152" spans="4:5" s="68" customFormat="1" ht="14.25" hidden="1" x14ac:dyDescent="0.2">
      <c r="D9152" s="66"/>
      <c r="E9152" s="67"/>
    </row>
    <row r="9153" spans="4:5" s="68" customFormat="1" ht="14.25" hidden="1" x14ac:dyDescent="0.2">
      <c r="D9153" s="66"/>
      <c r="E9153" s="67"/>
    </row>
    <row r="9154" spans="4:5" s="68" customFormat="1" ht="14.25" hidden="1" x14ac:dyDescent="0.2">
      <c r="D9154" s="66"/>
      <c r="E9154" s="67"/>
    </row>
    <row r="9155" spans="4:5" s="68" customFormat="1" ht="14.25" hidden="1" x14ac:dyDescent="0.2">
      <c r="D9155" s="66"/>
      <c r="E9155" s="67"/>
    </row>
    <row r="9156" spans="4:5" s="68" customFormat="1" ht="14.25" hidden="1" x14ac:dyDescent="0.2">
      <c r="D9156" s="66"/>
      <c r="E9156" s="67"/>
    </row>
    <row r="9157" spans="4:5" s="68" customFormat="1" ht="14.25" hidden="1" x14ac:dyDescent="0.2">
      <c r="D9157" s="66"/>
      <c r="E9157" s="67"/>
    </row>
    <row r="9158" spans="4:5" s="68" customFormat="1" ht="14.25" hidden="1" x14ac:dyDescent="0.2">
      <c r="D9158" s="66"/>
      <c r="E9158" s="67"/>
    </row>
    <row r="9159" spans="4:5" s="68" customFormat="1" ht="14.25" hidden="1" x14ac:dyDescent="0.2">
      <c r="D9159" s="66"/>
      <c r="E9159" s="67"/>
    </row>
    <row r="9160" spans="4:5" s="68" customFormat="1" ht="14.25" hidden="1" x14ac:dyDescent="0.2">
      <c r="D9160" s="66"/>
      <c r="E9160" s="67"/>
    </row>
    <row r="9161" spans="4:5" s="68" customFormat="1" ht="14.25" hidden="1" x14ac:dyDescent="0.2">
      <c r="D9161" s="66"/>
      <c r="E9161" s="67"/>
    </row>
    <row r="9162" spans="4:5" s="68" customFormat="1" ht="14.25" hidden="1" x14ac:dyDescent="0.2">
      <c r="D9162" s="66"/>
      <c r="E9162" s="67"/>
    </row>
    <row r="9163" spans="4:5" s="68" customFormat="1" ht="14.25" hidden="1" x14ac:dyDescent="0.2">
      <c r="D9163" s="66"/>
      <c r="E9163" s="67"/>
    </row>
    <row r="9164" spans="4:5" s="68" customFormat="1" ht="14.25" hidden="1" x14ac:dyDescent="0.2">
      <c r="D9164" s="66"/>
      <c r="E9164" s="67"/>
    </row>
    <row r="9165" spans="4:5" s="68" customFormat="1" ht="14.25" hidden="1" x14ac:dyDescent="0.2">
      <c r="D9165" s="66"/>
      <c r="E9165" s="67"/>
    </row>
    <row r="9166" spans="4:5" s="68" customFormat="1" ht="14.25" hidden="1" x14ac:dyDescent="0.2">
      <c r="D9166" s="66"/>
      <c r="E9166" s="67"/>
    </row>
    <row r="9167" spans="4:5" s="68" customFormat="1" ht="14.25" hidden="1" x14ac:dyDescent="0.2">
      <c r="D9167" s="66"/>
      <c r="E9167" s="67"/>
    </row>
    <row r="9168" spans="4:5" s="68" customFormat="1" ht="14.25" hidden="1" x14ac:dyDescent="0.2">
      <c r="D9168" s="66"/>
      <c r="E9168" s="67"/>
    </row>
    <row r="9169" spans="4:5" s="68" customFormat="1" ht="14.25" hidden="1" x14ac:dyDescent="0.2">
      <c r="D9169" s="66"/>
      <c r="E9169" s="67"/>
    </row>
    <row r="9170" spans="4:5" s="68" customFormat="1" ht="14.25" hidden="1" x14ac:dyDescent="0.2">
      <c r="D9170" s="66"/>
      <c r="E9170" s="67"/>
    </row>
    <row r="9171" spans="4:5" s="68" customFormat="1" ht="14.25" hidden="1" x14ac:dyDescent="0.2">
      <c r="D9171" s="66"/>
      <c r="E9171" s="67"/>
    </row>
    <row r="9172" spans="4:5" s="68" customFormat="1" ht="14.25" hidden="1" x14ac:dyDescent="0.2">
      <c r="D9172" s="66"/>
      <c r="E9172" s="67"/>
    </row>
    <row r="9173" spans="4:5" s="68" customFormat="1" ht="14.25" hidden="1" x14ac:dyDescent="0.2">
      <c r="D9173" s="66"/>
      <c r="E9173" s="67"/>
    </row>
    <row r="9174" spans="4:5" s="68" customFormat="1" ht="14.25" hidden="1" x14ac:dyDescent="0.2">
      <c r="D9174" s="66"/>
      <c r="E9174" s="67"/>
    </row>
    <row r="9175" spans="4:5" s="68" customFormat="1" ht="14.25" hidden="1" x14ac:dyDescent="0.2">
      <c r="D9175" s="66"/>
      <c r="E9175" s="67"/>
    </row>
    <row r="9176" spans="4:5" s="68" customFormat="1" ht="14.25" hidden="1" x14ac:dyDescent="0.2">
      <c r="D9176" s="66"/>
      <c r="E9176" s="67"/>
    </row>
    <row r="9177" spans="4:5" s="68" customFormat="1" ht="14.25" hidden="1" x14ac:dyDescent="0.2">
      <c r="D9177" s="66"/>
      <c r="E9177" s="67"/>
    </row>
    <row r="9178" spans="4:5" s="68" customFormat="1" ht="14.25" hidden="1" x14ac:dyDescent="0.2">
      <c r="D9178" s="66"/>
      <c r="E9178" s="67"/>
    </row>
    <row r="9179" spans="4:5" s="68" customFormat="1" ht="14.25" hidden="1" x14ac:dyDescent="0.2">
      <c r="D9179" s="66"/>
      <c r="E9179" s="67"/>
    </row>
    <row r="9180" spans="4:5" s="68" customFormat="1" ht="14.25" hidden="1" x14ac:dyDescent="0.2">
      <c r="D9180" s="66"/>
      <c r="E9180" s="67"/>
    </row>
    <row r="9181" spans="4:5" s="68" customFormat="1" ht="14.25" hidden="1" x14ac:dyDescent="0.2">
      <c r="D9181" s="66"/>
      <c r="E9181" s="67"/>
    </row>
    <row r="9182" spans="4:5" s="68" customFormat="1" ht="14.25" hidden="1" x14ac:dyDescent="0.2">
      <c r="D9182" s="66"/>
      <c r="E9182" s="67"/>
    </row>
    <row r="9183" spans="4:5" s="68" customFormat="1" ht="14.25" hidden="1" x14ac:dyDescent="0.2">
      <c r="D9183" s="66"/>
      <c r="E9183" s="67"/>
    </row>
    <row r="9184" spans="4:5" s="68" customFormat="1" ht="14.25" hidden="1" x14ac:dyDescent="0.2">
      <c r="D9184" s="66"/>
      <c r="E9184" s="67"/>
    </row>
    <row r="9185" spans="4:5" s="68" customFormat="1" ht="14.25" hidden="1" x14ac:dyDescent="0.2">
      <c r="D9185" s="66"/>
      <c r="E9185" s="67"/>
    </row>
    <row r="9186" spans="4:5" s="68" customFormat="1" ht="14.25" hidden="1" x14ac:dyDescent="0.2">
      <c r="D9186" s="66"/>
      <c r="E9186" s="67"/>
    </row>
    <row r="9187" spans="4:5" s="68" customFormat="1" ht="14.25" hidden="1" x14ac:dyDescent="0.2">
      <c r="D9187" s="66"/>
      <c r="E9187" s="67"/>
    </row>
    <row r="9188" spans="4:5" s="68" customFormat="1" ht="14.25" hidden="1" x14ac:dyDescent="0.2">
      <c r="D9188" s="66"/>
      <c r="E9188" s="67"/>
    </row>
    <row r="9189" spans="4:5" s="68" customFormat="1" ht="14.25" hidden="1" x14ac:dyDescent="0.2">
      <c r="D9189" s="66"/>
      <c r="E9189" s="67"/>
    </row>
    <row r="9190" spans="4:5" s="68" customFormat="1" ht="14.25" hidden="1" x14ac:dyDescent="0.2">
      <c r="D9190" s="66"/>
      <c r="E9190" s="67"/>
    </row>
    <row r="9191" spans="4:5" s="68" customFormat="1" ht="14.25" hidden="1" x14ac:dyDescent="0.2">
      <c r="D9191" s="66"/>
      <c r="E9191" s="67"/>
    </row>
    <row r="9192" spans="4:5" s="68" customFormat="1" ht="14.25" hidden="1" x14ac:dyDescent="0.2">
      <c r="D9192" s="66"/>
      <c r="E9192" s="67"/>
    </row>
    <row r="9193" spans="4:5" s="68" customFormat="1" ht="14.25" hidden="1" x14ac:dyDescent="0.2">
      <c r="D9193" s="66"/>
      <c r="E9193" s="67"/>
    </row>
    <row r="9194" spans="4:5" s="68" customFormat="1" ht="14.25" hidden="1" x14ac:dyDescent="0.2">
      <c r="D9194" s="66"/>
      <c r="E9194" s="67"/>
    </row>
    <row r="9195" spans="4:5" s="68" customFormat="1" ht="14.25" hidden="1" x14ac:dyDescent="0.2">
      <c r="D9195" s="66"/>
      <c r="E9195" s="67"/>
    </row>
    <row r="9196" spans="4:5" s="68" customFormat="1" ht="14.25" hidden="1" x14ac:dyDescent="0.2">
      <c r="D9196" s="66"/>
      <c r="E9196" s="67"/>
    </row>
    <row r="9197" spans="4:5" s="68" customFormat="1" ht="14.25" hidden="1" x14ac:dyDescent="0.2">
      <c r="D9197" s="66"/>
      <c r="E9197" s="67"/>
    </row>
    <row r="9198" spans="4:5" s="68" customFormat="1" ht="14.25" hidden="1" x14ac:dyDescent="0.2">
      <c r="D9198" s="66"/>
      <c r="E9198" s="67"/>
    </row>
    <row r="9199" spans="4:5" s="68" customFormat="1" ht="14.25" hidden="1" x14ac:dyDescent="0.2">
      <c r="D9199" s="66"/>
      <c r="E9199" s="67"/>
    </row>
    <row r="9200" spans="4:5" s="68" customFormat="1" ht="14.25" hidden="1" x14ac:dyDescent="0.2">
      <c r="D9200" s="66"/>
      <c r="E9200" s="67"/>
    </row>
    <row r="9201" spans="4:5" s="68" customFormat="1" ht="14.25" hidden="1" x14ac:dyDescent="0.2">
      <c r="D9201" s="66"/>
      <c r="E9201" s="67"/>
    </row>
    <row r="9202" spans="4:5" s="68" customFormat="1" ht="14.25" hidden="1" x14ac:dyDescent="0.2">
      <c r="D9202" s="66"/>
      <c r="E9202" s="67"/>
    </row>
    <row r="9203" spans="4:5" s="68" customFormat="1" ht="14.25" hidden="1" x14ac:dyDescent="0.2">
      <c r="D9203" s="66"/>
      <c r="E9203" s="67"/>
    </row>
    <row r="9204" spans="4:5" s="68" customFormat="1" ht="14.25" hidden="1" x14ac:dyDescent="0.2">
      <c r="D9204" s="66"/>
      <c r="E9204" s="67"/>
    </row>
    <row r="9205" spans="4:5" s="68" customFormat="1" ht="14.25" hidden="1" x14ac:dyDescent="0.2">
      <c r="D9205" s="66"/>
      <c r="E9205" s="67"/>
    </row>
    <row r="9206" spans="4:5" s="68" customFormat="1" ht="14.25" hidden="1" x14ac:dyDescent="0.2">
      <c r="D9206" s="66"/>
      <c r="E9206" s="67"/>
    </row>
    <row r="9207" spans="4:5" s="68" customFormat="1" ht="14.25" hidden="1" x14ac:dyDescent="0.2">
      <c r="D9207" s="66"/>
      <c r="E9207" s="67"/>
    </row>
    <row r="9208" spans="4:5" s="68" customFormat="1" ht="14.25" hidden="1" x14ac:dyDescent="0.2">
      <c r="D9208" s="66"/>
      <c r="E9208" s="67"/>
    </row>
    <row r="9209" spans="4:5" s="68" customFormat="1" ht="14.25" hidden="1" x14ac:dyDescent="0.2">
      <c r="D9209" s="66"/>
      <c r="E9209" s="67"/>
    </row>
    <row r="9210" spans="4:5" s="68" customFormat="1" ht="14.25" hidden="1" x14ac:dyDescent="0.2">
      <c r="D9210" s="66"/>
      <c r="E9210" s="67"/>
    </row>
    <row r="9211" spans="4:5" s="68" customFormat="1" ht="14.25" hidden="1" x14ac:dyDescent="0.2">
      <c r="D9211" s="66"/>
      <c r="E9211" s="67"/>
    </row>
    <row r="9212" spans="4:5" s="68" customFormat="1" ht="14.25" hidden="1" x14ac:dyDescent="0.2">
      <c r="D9212" s="66"/>
      <c r="E9212" s="67"/>
    </row>
    <row r="9213" spans="4:5" s="68" customFormat="1" ht="14.25" hidden="1" x14ac:dyDescent="0.2">
      <c r="D9213" s="66"/>
      <c r="E9213" s="67"/>
    </row>
    <row r="9214" spans="4:5" s="68" customFormat="1" ht="14.25" hidden="1" x14ac:dyDescent="0.2">
      <c r="D9214" s="66"/>
      <c r="E9214" s="67"/>
    </row>
    <row r="9215" spans="4:5" s="68" customFormat="1" ht="14.25" hidden="1" x14ac:dyDescent="0.2">
      <c r="D9215" s="66"/>
      <c r="E9215" s="67"/>
    </row>
    <row r="9216" spans="4:5" s="68" customFormat="1" ht="14.25" hidden="1" x14ac:dyDescent="0.2">
      <c r="D9216" s="66"/>
      <c r="E9216" s="67"/>
    </row>
    <row r="9217" spans="4:5" s="68" customFormat="1" ht="14.25" hidden="1" x14ac:dyDescent="0.2">
      <c r="D9217" s="66"/>
      <c r="E9217" s="67"/>
    </row>
    <row r="9218" spans="4:5" s="68" customFormat="1" ht="14.25" hidden="1" x14ac:dyDescent="0.2">
      <c r="D9218" s="66"/>
      <c r="E9218" s="67"/>
    </row>
    <row r="9219" spans="4:5" s="68" customFormat="1" ht="14.25" hidden="1" x14ac:dyDescent="0.2">
      <c r="D9219" s="66"/>
      <c r="E9219" s="67"/>
    </row>
    <row r="9220" spans="4:5" s="68" customFormat="1" ht="14.25" hidden="1" x14ac:dyDescent="0.2">
      <c r="D9220" s="66"/>
      <c r="E9220" s="67"/>
    </row>
    <row r="9221" spans="4:5" s="68" customFormat="1" ht="14.25" hidden="1" x14ac:dyDescent="0.2">
      <c r="D9221" s="66"/>
      <c r="E9221" s="67"/>
    </row>
    <row r="9222" spans="4:5" s="68" customFormat="1" ht="14.25" hidden="1" x14ac:dyDescent="0.2">
      <c r="D9222" s="66"/>
      <c r="E9222" s="67"/>
    </row>
    <row r="9223" spans="4:5" s="68" customFormat="1" ht="14.25" hidden="1" x14ac:dyDescent="0.2">
      <c r="D9223" s="66"/>
      <c r="E9223" s="67"/>
    </row>
    <row r="9224" spans="4:5" s="68" customFormat="1" ht="14.25" hidden="1" x14ac:dyDescent="0.2">
      <c r="D9224" s="66"/>
      <c r="E9224" s="67"/>
    </row>
    <row r="9225" spans="4:5" s="68" customFormat="1" ht="14.25" hidden="1" x14ac:dyDescent="0.2">
      <c r="D9225" s="66"/>
      <c r="E9225" s="67"/>
    </row>
    <row r="9226" spans="4:5" s="68" customFormat="1" ht="14.25" hidden="1" x14ac:dyDescent="0.2">
      <c r="D9226" s="66"/>
      <c r="E9226" s="67"/>
    </row>
    <row r="9227" spans="4:5" s="68" customFormat="1" ht="14.25" hidden="1" x14ac:dyDescent="0.2">
      <c r="D9227" s="66"/>
      <c r="E9227" s="67"/>
    </row>
    <row r="9228" spans="4:5" s="68" customFormat="1" ht="14.25" hidden="1" x14ac:dyDescent="0.2">
      <c r="D9228" s="66"/>
      <c r="E9228" s="67"/>
    </row>
    <row r="9229" spans="4:5" s="68" customFormat="1" ht="14.25" hidden="1" x14ac:dyDescent="0.2">
      <c r="D9229" s="66"/>
      <c r="E9229" s="67"/>
    </row>
    <row r="9230" spans="4:5" s="68" customFormat="1" ht="14.25" hidden="1" x14ac:dyDescent="0.2">
      <c r="D9230" s="66"/>
      <c r="E9230" s="67"/>
    </row>
    <row r="9231" spans="4:5" s="68" customFormat="1" ht="14.25" hidden="1" x14ac:dyDescent="0.2">
      <c r="D9231" s="66"/>
      <c r="E9231" s="67"/>
    </row>
    <row r="9232" spans="4:5" s="68" customFormat="1" ht="14.25" hidden="1" x14ac:dyDescent="0.2">
      <c r="D9232" s="66"/>
      <c r="E9232" s="67"/>
    </row>
    <row r="9233" spans="4:5" s="68" customFormat="1" ht="14.25" hidden="1" x14ac:dyDescent="0.2">
      <c r="D9233" s="66"/>
      <c r="E9233" s="67"/>
    </row>
    <row r="9234" spans="4:5" s="68" customFormat="1" ht="14.25" hidden="1" x14ac:dyDescent="0.2">
      <c r="D9234" s="66"/>
      <c r="E9234" s="67"/>
    </row>
    <row r="9235" spans="4:5" s="68" customFormat="1" ht="14.25" hidden="1" x14ac:dyDescent="0.2">
      <c r="D9235" s="66"/>
      <c r="E9235" s="67"/>
    </row>
    <row r="9236" spans="4:5" s="68" customFormat="1" ht="14.25" hidden="1" x14ac:dyDescent="0.2">
      <c r="D9236" s="66"/>
      <c r="E9236" s="67"/>
    </row>
    <row r="9237" spans="4:5" s="68" customFormat="1" ht="14.25" hidden="1" x14ac:dyDescent="0.2">
      <c r="D9237" s="66"/>
      <c r="E9237" s="67"/>
    </row>
    <row r="9238" spans="4:5" s="68" customFormat="1" ht="14.25" hidden="1" x14ac:dyDescent="0.2">
      <c r="D9238" s="66"/>
      <c r="E9238" s="67"/>
    </row>
    <row r="9239" spans="4:5" s="68" customFormat="1" ht="14.25" hidden="1" x14ac:dyDescent="0.2">
      <c r="D9239" s="66"/>
      <c r="E9239" s="67"/>
    </row>
    <row r="9240" spans="4:5" s="68" customFormat="1" ht="14.25" hidden="1" x14ac:dyDescent="0.2">
      <c r="D9240" s="66"/>
      <c r="E9240" s="67"/>
    </row>
    <row r="9241" spans="4:5" s="68" customFormat="1" ht="14.25" hidden="1" x14ac:dyDescent="0.2">
      <c r="D9241" s="66"/>
      <c r="E9241" s="67"/>
    </row>
    <row r="9242" spans="4:5" s="68" customFormat="1" ht="14.25" hidden="1" x14ac:dyDescent="0.2">
      <c r="D9242" s="66"/>
      <c r="E9242" s="67"/>
    </row>
    <row r="9243" spans="4:5" s="68" customFormat="1" ht="14.25" hidden="1" x14ac:dyDescent="0.2">
      <c r="D9243" s="66"/>
      <c r="E9243" s="67"/>
    </row>
    <row r="9244" spans="4:5" s="68" customFormat="1" ht="14.25" hidden="1" x14ac:dyDescent="0.2">
      <c r="D9244" s="66"/>
      <c r="E9244" s="67"/>
    </row>
    <row r="9245" spans="4:5" s="68" customFormat="1" ht="14.25" hidden="1" x14ac:dyDescent="0.2">
      <c r="D9245" s="66"/>
      <c r="E9245" s="67"/>
    </row>
    <row r="9246" spans="4:5" s="68" customFormat="1" ht="14.25" hidden="1" x14ac:dyDescent="0.2">
      <c r="D9246" s="66"/>
      <c r="E9246" s="67"/>
    </row>
    <row r="9247" spans="4:5" s="68" customFormat="1" ht="14.25" hidden="1" x14ac:dyDescent="0.2">
      <c r="D9247" s="66"/>
      <c r="E9247" s="67"/>
    </row>
    <row r="9248" spans="4:5" s="68" customFormat="1" ht="14.25" hidden="1" x14ac:dyDescent="0.2">
      <c r="D9248" s="66"/>
      <c r="E9248" s="67"/>
    </row>
    <row r="9249" spans="4:5" s="68" customFormat="1" ht="14.25" hidden="1" x14ac:dyDescent="0.2">
      <c r="D9249" s="66"/>
      <c r="E9249" s="67"/>
    </row>
    <row r="9250" spans="4:5" s="68" customFormat="1" ht="14.25" hidden="1" x14ac:dyDescent="0.2">
      <c r="D9250" s="66"/>
      <c r="E9250" s="67"/>
    </row>
    <row r="9251" spans="4:5" s="68" customFormat="1" ht="14.25" hidden="1" x14ac:dyDescent="0.2">
      <c r="D9251" s="66"/>
      <c r="E9251" s="67"/>
    </row>
    <row r="9252" spans="4:5" s="68" customFormat="1" ht="14.25" hidden="1" x14ac:dyDescent="0.2">
      <c r="D9252" s="66"/>
      <c r="E9252" s="67"/>
    </row>
    <row r="9253" spans="4:5" s="68" customFormat="1" ht="14.25" hidden="1" x14ac:dyDescent="0.2">
      <c r="D9253" s="66"/>
      <c r="E9253" s="67"/>
    </row>
    <row r="9254" spans="4:5" s="68" customFormat="1" ht="14.25" hidden="1" x14ac:dyDescent="0.2">
      <c r="D9254" s="66"/>
      <c r="E9254" s="67"/>
    </row>
    <row r="9255" spans="4:5" s="68" customFormat="1" ht="14.25" hidden="1" x14ac:dyDescent="0.2">
      <c r="D9255" s="66"/>
      <c r="E9255" s="67"/>
    </row>
    <row r="9256" spans="4:5" s="68" customFormat="1" ht="14.25" hidden="1" x14ac:dyDescent="0.2">
      <c r="D9256" s="66"/>
      <c r="E9256" s="67"/>
    </row>
    <row r="9257" spans="4:5" s="68" customFormat="1" ht="14.25" hidden="1" x14ac:dyDescent="0.2">
      <c r="D9257" s="66"/>
      <c r="E9257" s="67"/>
    </row>
    <row r="9258" spans="4:5" s="68" customFormat="1" ht="14.25" hidden="1" x14ac:dyDescent="0.2">
      <c r="D9258" s="66"/>
      <c r="E9258" s="67"/>
    </row>
    <row r="9259" spans="4:5" s="68" customFormat="1" ht="14.25" hidden="1" x14ac:dyDescent="0.2">
      <c r="D9259" s="66"/>
      <c r="E9259" s="67"/>
    </row>
    <row r="9260" spans="4:5" s="68" customFormat="1" ht="14.25" hidden="1" x14ac:dyDescent="0.2">
      <c r="D9260" s="66"/>
      <c r="E9260" s="67"/>
    </row>
    <row r="9261" spans="4:5" s="68" customFormat="1" ht="14.25" hidden="1" x14ac:dyDescent="0.2">
      <c r="D9261" s="66"/>
      <c r="E9261" s="67"/>
    </row>
    <row r="9262" spans="4:5" s="68" customFormat="1" ht="14.25" hidden="1" x14ac:dyDescent="0.2">
      <c r="D9262" s="66"/>
      <c r="E9262" s="67"/>
    </row>
    <row r="9263" spans="4:5" s="68" customFormat="1" ht="14.25" hidden="1" x14ac:dyDescent="0.2">
      <c r="D9263" s="66"/>
      <c r="E9263" s="67"/>
    </row>
    <row r="9264" spans="4:5" s="68" customFormat="1" ht="14.25" hidden="1" x14ac:dyDescent="0.2">
      <c r="D9264" s="66"/>
      <c r="E9264" s="67"/>
    </row>
    <row r="9265" spans="4:5" s="68" customFormat="1" ht="14.25" hidden="1" x14ac:dyDescent="0.2">
      <c r="D9265" s="66"/>
      <c r="E9265" s="67"/>
    </row>
    <row r="9266" spans="4:5" s="68" customFormat="1" ht="14.25" hidden="1" x14ac:dyDescent="0.2">
      <c r="D9266" s="66"/>
      <c r="E9266" s="67"/>
    </row>
    <row r="9267" spans="4:5" s="68" customFormat="1" ht="14.25" hidden="1" x14ac:dyDescent="0.2">
      <c r="D9267" s="66"/>
      <c r="E9267" s="67"/>
    </row>
    <row r="9268" spans="4:5" s="68" customFormat="1" ht="14.25" hidden="1" x14ac:dyDescent="0.2">
      <c r="D9268" s="66"/>
      <c r="E9268" s="67"/>
    </row>
    <row r="9269" spans="4:5" s="68" customFormat="1" ht="14.25" hidden="1" x14ac:dyDescent="0.2">
      <c r="D9269" s="66"/>
      <c r="E9269" s="67"/>
    </row>
    <row r="9270" spans="4:5" s="68" customFormat="1" ht="14.25" hidden="1" x14ac:dyDescent="0.2">
      <c r="D9270" s="66"/>
      <c r="E9270" s="67"/>
    </row>
    <row r="9271" spans="4:5" s="68" customFormat="1" ht="14.25" hidden="1" x14ac:dyDescent="0.2">
      <c r="D9271" s="66"/>
      <c r="E9271" s="67"/>
    </row>
    <row r="9272" spans="4:5" s="68" customFormat="1" ht="14.25" hidden="1" x14ac:dyDescent="0.2">
      <c r="D9272" s="66"/>
      <c r="E9272" s="67"/>
    </row>
    <row r="9273" spans="4:5" s="68" customFormat="1" ht="14.25" hidden="1" x14ac:dyDescent="0.2">
      <c r="D9273" s="66"/>
      <c r="E9273" s="67"/>
    </row>
    <row r="9274" spans="4:5" s="68" customFormat="1" ht="14.25" hidden="1" x14ac:dyDescent="0.2">
      <c r="D9274" s="66"/>
      <c r="E9274" s="67"/>
    </row>
    <row r="9275" spans="4:5" s="68" customFormat="1" ht="14.25" hidden="1" x14ac:dyDescent="0.2">
      <c r="D9275" s="66"/>
      <c r="E9275" s="67"/>
    </row>
    <row r="9276" spans="4:5" s="68" customFormat="1" ht="14.25" hidden="1" x14ac:dyDescent="0.2">
      <c r="D9276" s="66"/>
      <c r="E9276" s="67"/>
    </row>
    <row r="9277" spans="4:5" s="68" customFormat="1" ht="14.25" hidden="1" x14ac:dyDescent="0.2">
      <c r="D9277" s="66"/>
      <c r="E9277" s="67"/>
    </row>
    <row r="9278" spans="4:5" s="68" customFormat="1" ht="14.25" hidden="1" x14ac:dyDescent="0.2">
      <c r="D9278" s="66"/>
      <c r="E9278" s="67"/>
    </row>
    <row r="9279" spans="4:5" s="68" customFormat="1" ht="14.25" hidden="1" x14ac:dyDescent="0.2">
      <c r="D9279" s="66"/>
      <c r="E9279" s="67"/>
    </row>
    <row r="9280" spans="4:5" s="68" customFormat="1" ht="14.25" hidden="1" x14ac:dyDescent="0.2">
      <c r="D9280" s="66"/>
      <c r="E9280" s="67"/>
    </row>
    <row r="9281" spans="4:5" s="68" customFormat="1" ht="14.25" hidden="1" x14ac:dyDescent="0.2">
      <c r="D9281" s="66"/>
      <c r="E9281" s="67"/>
    </row>
    <row r="9282" spans="4:5" s="68" customFormat="1" ht="14.25" hidden="1" x14ac:dyDescent="0.2">
      <c r="D9282" s="66"/>
      <c r="E9282" s="67"/>
    </row>
    <row r="9283" spans="4:5" s="68" customFormat="1" ht="14.25" hidden="1" x14ac:dyDescent="0.2">
      <c r="D9283" s="66"/>
      <c r="E9283" s="67"/>
    </row>
    <row r="9284" spans="4:5" s="68" customFormat="1" ht="14.25" hidden="1" x14ac:dyDescent="0.2">
      <c r="D9284" s="66"/>
      <c r="E9284" s="67"/>
    </row>
    <row r="9285" spans="4:5" s="68" customFormat="1" ht="14.25" hidden="1" x14ac:dyDescent="0.2">
      <c r="D9285" s="66"/>
      <c r="E9285" s="67"/>
    </row>
    <row r="9286" spans="4:5" s="68" customFormat="1" ht="14.25" hidden="1" x14ac:dyDescent="0.2">
      <c r="D9286" s="66"/>
      <c r="E9286" s="67"/>
    </row>
    <row r="9287" spans="4:5" s="68" customFormat="1" ht="14.25" hidden="1" x14ac:dyDescent="0.2">
      <c r="D9287" s="66"/>
      <c r="E9287" s="67"/>
    </row>
    <row r="9288" spans="4:5" s="68" customFormat="1" ht="14.25" hidden="1" x14ac:dyDescent="0.2">
      <c r="D9288" s="66"/>
      <c r="E9288" s="67"/>
    </row>
    <row r="9289" spans="4:5" s="68" customFormat="1" ht="14.25" hidden="1" x14ac:dyDescent="0.2">
      <c r="D9289" s="66"/>
      <c r="E9289" s="67"/>
    </row>
    <row r="9290" spans="4:5" s="68" customFormat="1" ht="14.25" hidden="1" x14ac:dyDescent="0.2">
      <c r="D9290" s="66"/>
      <c r="E9290" s="67"/>
    </row>
    <row r="9291" spans="4:5" s="68" customFormat="1" ht="14.25" hidden="1" x14ac:dyDescent="0.2">
      <c r="D9291" s="66"/>
      <c r="E9291" s="67"/>
    </row>
    <row r="9292" spans="4:5" s="68" customFormat="1" ht="14.25" hidden="1" x14ac:dyDescent="0.2">
      <c r="D9292" s="66"/>
      <c r="E9292" s="67"/>
    </row>
    <row r="9293" spans="4:5" s="68" customFormat="1" ht="14.25" hidden="1" x14ac:dyDescent="0.2">
      <c r="D9293" s="66"/>
      <c r="E9293" s="67"/>
    </row>
    <row r="9294" spans="4:5" s="68" customFormat="1" ht="14.25" hidden="1" x14ac:dyDescent="0.2">
      <c r="D9294" s="66"/>
      <c r="E9294" s="67"/>
    </row>
    <row r="9295" spans="4:5" s="68" customFormat="1" ht="14.25" hidden="1" x14ac:dyDescent="0.2">
      <c r="D9295" s="66"/>
      <c r="E9295" s="67"/>
    </row>
    <row r="9296" spans="4:5" s="68" customFormat="1" ht="14.25" hidden="1" x14ac:dyDescent="0.2">
      <c r="D9296" s="66"/>
      <c r="E9296" s="67"/>
    </row>
    <row r="9297" spans="4:5" s="68" customFormat="1" ht="14.25" hidden="1" x14ac:dyDescent="0.2">
      <c r="D9297" s="66"/>
      <c r="E9297" s="67"/>
    </row>
    <row r="9298" spans="4:5" s="68" customFormat="1" ht="14.25" hidden="1" x14ac:dyDescent="0.2">
      <c r="D9298" s="66"/>
      <c r="E9298" s="67"/>
    </row>
    <row r="9299" spans="4:5" s="68" customFormat="1" ht="14.25" hidden="1" x14ac:dyDescent="0.2">
      <c r="D9299" s="66"/>
      <c r="E9299" s="67"/>
    </row>
    <row r="9300" spans="4:5" s="68" customFormat="1" ht="14.25" hidden="1" x14ac:dyDescent="0.2">
      <c r="D9300" s="66"/>
      <c r="E9300" s="67"/>
    </row>
    <row r="9301" spans="4:5" s="68" customFormat="1" ht="14.25" hidden="1" x14ac:dyDescent="0.2">
      <c r="D9301" s="66"/>
      <c r="E9301" s="67"/>
    </row>
    <row r="9302" spans="4:5" s="68" customFormat="1" ht="14.25" hidden="1" x14ac:dyDescent="0.2">
      <c r="D9302" s="66"/>
      <c r="E9302" s="67"/>
    </row>
    <row r="9303" spans="4:5" s="68" customFormat="1" ht="14.25" hidden="1" x14ac:dyDescent="0.2">
      <c r="D9303" s="66"/>
      <c r="E9303" s="67"/>
    </row>
    <row r="9304" spans="4:5" s="68" customFormat="1" ht="14.25" hidden="1" x14ac:dyDescent="0.2">
      <c r="D9304" s="66"/>
      <c r="E9304" s="67"/>
    </row>
    <row r="9305" spans="4:5" s="68" customFormat="1" ht="14.25" hidden="1" x14ac:dyDescent="0.2">
      <c r="D9305" s="66"/>
      <c r="E9305" s="67"/>
    </row>
    <row r="9306" spans="4:5" s="68" customFormat="1" ht="14.25" hidden="1" x14ac:dyDescent="0.2">
      <c r="D9306" s="66"/>
      <c r="E9306" s="67"/>
    </row>
    <row r="9307" spans="4:5" s="68" customFormat="1" ht="14.25" hidden="1" x14ac:dyDescent="0.2">
      <c r="D9307" s="66"/>
      <c r="E9307" s="67"/>
    </row>
    <row r="9308" spans="4:5" s="68" customFormat="1" ht="14.25" hidden="1" x14ac:dyDescent="0.2">
      <c r="D9308" s="66"/>
      <c r="E9308" s="67"/>
    </row>
    <row r="9309" spans="4:5" s="68" customFormat="1" ht="14.25" hidden="1" x14ac:dyDescent="0.2">
      <c r="D9309" s="66"/>
      <c r="E9309" s="67"/>
    </row>
    <row r="9310" spans="4:5" s="68" customFormat="1" ht="14.25" hidden="1" x14ac:dyDescent="0.2">
      <c r="D9310" s="66"/>
      <c r="E9310" s="67"/>
    </row>
    <row r="9311" spans="4:5" s="68" customFormat="1" ht="14.25" hidden="1" x14ac:dyDescent="0.2">
      <c r="D9311" s="66"/>
      <c r="E9311" s="67"/>
    </row>
    <row r="9312" spans="4:5" s="68" customFormat="1" ht="14.25" hidden="1" x14ac:dyDescent="0.2">
      <c r="D9312" s="66"/>
      <c r="E9312" s="67"/>
    </row>
    <row r="9313" spans="4:5" s="68" customFormat="1" ht="14.25" hidden="1" x14ac:dyDescent="0.2">
      <c r="D9313" s="66"/>
      <c r="E9313" s="67"/>
    </row>
    <row r="9314" spans="4:5" s="68" customFormat="1" ht="14.25" hidden="1" x14ac:dyDescent="0.2">
      <c r="D9314" s="66"/>
      <c r="E9314" s="67"/>
    </row>
    <row r="9315" spans="4:5" s="68" customFormat="1" ht="14.25" hidden="1" x14ac:dyDescent="0.2">
      <c r="D9315" s="66"/>
      <c r="E9315" s="67"/>
    </row>
    <row r="9316" spans="4:5" s="68" customFormat="1" ht="14.25" hidden="1" x14ac:dyDescent="0.2">
      <c r="D9316" s="66"/>
      <c r="E9316" s="67"/>
    </row>
    <row r="9317" spans="4:5" s="68" customFormat="1" ht="14.25" hidden="1" x14ac:dyDescent="0.2">
      <c r="D9317" s="66"/>
      <c r="E9317" s="67"/>
    </row>
    <row r="9318" spans="4:5" s="68" customFormat="1" ht="14.25" hidden="1" x14ac:dyDescent="0.2">
      <c r="D9318" s="66"/>
      <c r="E9318" s="67"/>
    </row>
    <row r="9319" spans="4:5" s="68" customFormat="1" ht="14.25" hidden="1" x14ac:dyDescent="0.2">
      <c r="D9319" s="66"/>
      <c r="E9319" s="67"/>
    </row>
    <row r="9320" spans="4:5" s="68" customFormat="1" ht="14.25" hidden="1" x14ac:dyDescent="0.2">
      <c r="D9320" s="66"/>
      <c r="E9320" s="67"/>
    </row>
    <row r="9321" spans="4:5" s="68" customFormat="1" ht="14.25" hidden="1" x14ac:dyDescent="0.2">
      <c r="D9321" s="66"/>
      <c r="E9321" s="67"/>
    </row>
    <row r="9322" spans="4:5" s="68" customFormat="1" ht="14.25" hidden="1" x14ac:dyDescent="0.2">
      <c r="D9322" s="66"/>
      <c r="E9322" s="67"/>
    </row>
    <row r="9323" spans="4:5" s="68" customFormat="1" ht="14.25" hidden="1" x14ac:dyDescent="0.2">
      <c r="D9323" s="66"/>
      <c r="E9323" s="67"/>
    </row>
    <row r="9324" spans="4:5" s="68" customFormat="1" ht="14.25" hidden="1" x14ac:dyDescent="0.2">
      <c r="D9324" s="66"/>
      <c r="E9324" s="67"/>
    </row>
    <row r="9325" spans="4:5" s="68" customFormat="1" ht="14.25" hidden="1" x14ac:dyDescent="0.2">
      <c r="D9325" s="66"/>
      <c r="E9325" s="67"/>
    </row>
    <row r="9326" spans="4:5" s="68" customFormat="1" ht="14.25" hidden="1" x14ac:dyDescent="0.2">
      <c r="D9326" s="66"/>
      <c r="E9326" s="67"/>
    </row>
    <row r="9327" spans="4:5" s="68" customFormat="1" ht="14.25" hidden="1" x14ac:dyDescent="0.2">
      <c r="D9327" s="66"/>
      <c r="E9327" s="67"/>
    </row>
    <row r="9328" spans="4:5" s="68" customFormat="1" ht="14.25" hidden="1" x14ac:dyDescent="0.2">
      <c r="D9328" s="66"/>
      <c r="E9328" s="67"/>
    </row>
    <row r="9329" spans="4:5" s="68" customFormat="1" ht="14.25" hidden="1" x14ac:dyDescent="0.2">
      <c r="D9329" s="66"/>
      <c r="E9329" s="67"/>
    </row>
    <row r="9330" spans="4:5" s="68" customFormat="1" ht="14.25" hidden="1" x14ac:dyDescent="0.2">
      <c r="D9330" s="66"/>
      <c r="E9330" s="67"/>
    </row>
    <row r="9331" spans="4:5" s="68" customFormat="1" ht="14.25" hidden="1" x14ac:dyDescent="0.2">
      <c r="D9331" s="66"/>
      <c r="E9331" s="67"/>
    </row>
    <row r="9332" spans="4:5" s="68" customFormat="1" ht="14.25" hidden="1" x14ac:dyDescent="0.2">
      <c r="D9332" s="66"/>
      <c r="E9332" s="67"/>
    </row>
    <row r="9333" spans="4:5" s="68" customFormat="1" ht="14.25" hidden="1" x14ac:dyDescent="0.2">
      <c r="D9333" s="66"/>
      <c r="E9333" s="67"/>
    </row>
    <row r="9334" spans="4:5" s="68" customFormat="1" ht="14.25" hidden="1" x14ac:dyDescent="0.2">
      <c r="D9334" s="66"/>
      <c r="E9334" s="67"/>
    </row>
    <row r="9335" spans="4:5" s="68" customFormat="1" ht="14.25" hidden="1" x14ac:dyDescent="0.2">
      <c r="D9335" s="66"/>
      <c r="E9335" s="67"/>
    </row>
    <row r="9336" spans="4:5" s="68" customFormat="1" ht="14.25" hidden="1" x14ac:dyDescent="0.2">
      <c r="D9336" s="66"/>
      <c r="E9336" s="67"/>
    </row>
    <row r="9337" spans="4:5" s="68" customFormat="1" ht="14.25" hidden="1" x14ac:dyDescent="0.2">
      <c r="D9337" s="66"/>
      <c r="E9337" s="67"/>
    </row>
    <row r="9338" spans="4:5" s="68" customFormat="1" ht="14.25" hidden="1" x14ac:dyDescent="0.2">
      <c r="D9338" s="66"/>
      <c r="E9338" s="67"/>
    </row>
    <row r="9339" spans="4:5" s="68" customFormat="1" ht="14.25" hidden="1" x14ac:dyDescent="0.2">
      <c r="D9339" s="66"/>
      <c r="E9339" s="67"/>
    </row>
    <row r="9340" spans="4:5" s="68" customFormat="1" ht="14.25" hidden="1" x14ac:dyDescent="0.2">
      <c r="D9340" s="66"/>
      <c r="E9340" s="67"/>
    </row>
    <row r="9341" spans="4:5" s="68" customFormat="1" ht="14.25" hidden="1" x14ac:dyDescent="0.2">
      <c r="D9341" s="66"/>
      <c r="E9341" s="67"/>
    </row>
    <row r="9342" spans="4:5" s="68" customFormat="1" ht="14.25" hidden="1" x14ac:dyDescent="0.2">
      <c r="D9342" s="66"/>
      <c r="E9342" s="67"/>
    </row>
    <row r="9343" spans="4:5" s="68" customFormat="1" ht="14.25" hidden="1" x14ac:dyDescent="0.2">
      <c r="D9343" s="66"/>
      <c r="E9343" s="67"/>
    </row>
    <row r="9344" spans="4:5" s="68" customFormat="1" ht="14.25" hidden="1" x14ac:dyDescent="0.2">
      <c r="D9344" s="66"/>
      <c r="E9344" s="67"/>
    </row>
    <row r="9345" spans="4:5" s="68" customFormat="1" ht="14.25" hidden="1" x14ac:dyDescent="0.2">
      <c r="D9345" s="66"/>
      <c r="E9345" s="67"/>
    </row>
    <row r="9346" spans="4:5" s="68" customFormat="1" ht="14.25" hidden="1" x14ac:dyDescent="0.2">
      <c r="D9346" s="66"/>
      <c r="E9346" s="67"/>
    </row>
    <row r="9347" spans="4:5" s="68" customFormat="1" ht="14.25" hidden="1" x14ac:dyDescent="0.2">
      <c r="D9347" s="66"/>
      <c r="E9347" s="67"/>
    </row>
    <row r="9348" spans="4:5" s="68" customFormat="1" ht="14.25" hidden="1" x14ac:dyDescent="0.2">
      <c r="D9348" s="66"/>
      <c r="E9348" s="67"/>
    </row>
    <row r="9349" spans="4:5" s="68" customFormat="1" ht="14.25" hidden="1" x14ac:dyDescent="0.2">
      <c r="D9349" s="66"/>
      <c r="E9349" s="67"/>
    </row>
    <row r="9350" spans="4:5" s="68" customFormat="1" ht="14.25" hidden="1" x14ac:dyDescent="0.2">
      <c r="D9350" s="66"/>
      <c r="E9350" s="67"/>
    </row>
    <row r="9351" spans="4:5" s="68" customFormat="1" ht="14.25" hidden="1" x14ac:dyDescent="0.2">
      <c r="D9351" s="66"/>
      <c r="E9351" s="67"/>
    </row>
    <row r="9352" spans="4:5" s="68" customFormat="1" ht="14.25" hidden="1" x14ac:dyDescent="0.2">
      <c r="D9352" s="66"/>
      <c r="E9352" s="67"/>
    </row>
    <row r="9353" spans="4:5" s="68" customFormat="1" ht="14.25" hidden="1" x14ac:dyDescent="0.2">
      <c r="D9353" s="66"/>
      <c r="E9353" s="67"/>
    </row>
    <row r="9354" spans="4:5" s="68" customFormat="1" ht="14.25" hidden="1" x14ac:dyDescent="0.2">
      <c r="D9354" s="66"/>
      <c r="E9354" s="67"/>
    </row>
    <row r="9355" spans="4:5" s="68" customFormat="1" ht="14.25" hidden="1" x14ac:dyDescent="0.2">
      <c r="D9355" s="66"/>
      <c r="E9355" s="67"/>
    </row>
    <row r="9356" spans="4:5" s="68" customFormat="1" ht="14.25" hidden="1" x14ac:dyDescent="0.2">
      <c r="D9356" s="66"/>
      <c r="E9356" s="67"/>
    </row>
    <row r="9357" spans="4:5" s="68" customFormat="1" ht="14.25" hidden="1" x14ac:dyDescent="0.2">
      <c r="D9357" s="66"/>
      <c r="E9357" s="67"/>
    </row>
    <row r="9358" spans="4:5" s="68" customFormat="1" ht="14.25" hidden="1" x14ac:dyDescent="0.2">
      <c r="D9358" s="66"/>
      <c r="E9358" s="67"/>
    </row>
    <row r="9359" spans="4:5" s="68" customFormat="1" ht="14.25" hidden="1" x14ac:dyDescent="0.2">
      <c r="D9359" s="66"/>
      <c r="E9359" s="67"/>
    </row>
    <row r="9360" spans="4:5" s="68" customFormat="1" ht="14.25" hidden="1" x14ac:dyDescent="0.2">
      <c r="D9360" s="66"/>
      <c r="E9360" s="67"/>
    </row>
    <row r="9361" spans="4:5" s="68" customFormat="1" ht="14.25" hidden="1" x14ac:dyDescent="0.2">
      <c r="D9361" s="66"/>
      <c r="E9361" s="67"/>
    </row>
    <row r="9362" spans="4:5" s="68" customFormat="1" ht="14.25" hidden="1" x14ac:dyDescent="0.2">
      <c r="D9362" s="66"/>
      <c r="E9362" s="67"/>
    </row>
    <row r="9363" spans="4:5" s="68" customFormat="1" ht="14.25" hidden="1" x14ac:dyDescent="0.2">
      <c r="D9363" s="66"/>
      <c r="E9363" s="67"/>
    </row>
    <row r="9364" spans="4:5" s="68" customFormat="1" ht="14.25" hidden="1" x14ac:dyDescent="0.2">
      <c r="D9364" s="66"/>
      <c r="E9364" s="67"/>
    </row>
    <row r="9365" spans="4:5" s="68" customFormat="1" ht="14.25" hidden="1" x14ac:dyDescent="0.2">
      <c r="D9365" s="66"/>
      <c r="E9365" s="67"/>
    </row>
    <row r="9366" spans="4:5" s="68" customFormat="1" ht="14.25" hidden="1" x14ac:dyDescent="0.2">
      <c r="D9366" s="66"/>
      <c r="E9366" s="67"/>
    </row>
    <row r="9367" spans="4:5" s="68" customFormat="1" ht="14.25" hidden="1" x14ac:dyDescent="0.2">
      <c r="D9367" s="66"/>
      <c r="E9367" s="67"/>
    </row>
    <row r="9368" spans="4:5" s="68" customFormat="1" ht="14.25" hidden="1" x14ac:dyDescent="0.2">
      <c r="D9368" s="66"/>
      <c r="E9368" s="67"/>
    </row>
    <row r="9369" spans="4:5" s="68" customFormat="1" ht="14.25" hidden="1" x14ac:dyDescent="0.2">
      <c r="D9369" s="66"/>
      <c r="E9369" s="67"/>
    </row>
    <row r="9370" spans="4:5" s="68" customFormat="1" ht="14.25" hidden="1" x14ac:dyDescent="0.2">
      <c r="D9370" s="66"/>
      <c r="E9370" s="67"/>
    </row>
    <row r="9371" spans="4:5" s="68" customFormat="1" ht="14.25" hidden="1" x14ac:dyDescent="0.2">
      <c r="D9371" s="66"/>
      <c r="E9371" s="67"/>
    </row>
    <row r="9372" spans="4:5" s="68" customFormat="1" ht="14.25" hidden="1" x14ac:dyDescent="0.2">
      <c r="D9372" s="66"/>
      <c r="E9372" s="67"/>
    </row>
    <row r="9373" spans="4:5" s="68" customFormat="1" ht="14.25" hidden="1" x14ac:dyDescent="0.2">
      <c r="D9373" s="66"/>
      <c r="E9373" s="67"/>
    </row>
    <row r="9374" spans="4:5" s="68" customFormat="1" ht="14.25" hidden="1" x14ac:dyDescent="0.2">
      <c r="D9374" s="66"/>
      <c r="E9374" s="67"/>
    </row>
    <row r="9375" spans="4:5" s="68" customFormat="1" ht="14.25" hidden="1" x14ac:dyDescent="0.2">
      <c r="D9375" s="66"/>
      <c r="E9375" s="67"/>
    </row>
    <row r="9376" spans="4:5" s="68" customFormat="1" ht="14.25" hidden="1" x14ac:dyDescent="0.2">
      <c r="D9376" s="66"/>
      <c r="E9376" s="67"/>
    </row>
    <row r="9377" spans="4:5" s="68" customFormat="1" ht="14.25" hidden="1" x14ac:dyDescent="0.2">
      <c r="D9377" s="66"/>
      <c r="E9377" s="67"/>
    </row>
    <row r="9378" spans="4:5" s="68" customFormat="1" ht="14.25" hidden="1" x14ac:dyDescent="0.2">
      <c r="D9378" s="66"/>
      <c r="E9378" s="67"/>
    </row>
    <row r="9379" spans="4:5" s="68" customFormat="1" ht="14.25" hidden="1" x14ac:dyDescent="0.2">
      <c r="D9379" s="66"/>
      <c r="E9379" s="67"/>
    </row>
    <row r="9380" spans="4:5" s="68" customFormat="1" ht="14.25" hidden="1" x14ac:dyDescent="0.2">
      <c r="D9380" s="66"/>
      <c r="E9380" s="67"/>
    </row>
    <row r="9381" spans="4:5" s="68" customFormat="1" ht="14.25" hidden="1" x14ac:dyDescent="0.2">
      <c r="D9381" s="66"/>
      <c r="E9381" s="67"/>
    </row>
    <row r="9382" spans="4:5" s="68" customFormat="1" ht="14.25" hidden="1" x14ac:dyDescent="0.2">
      <c r="D9382" s="66"/>
      <c r="E9382" s="67"/>
    </row>
    <row r="9383" spans="4:5" s="68" customFormat="1" ht="14.25" hidden="1" x14ac:dyDescent="0.2">
      <c r="D9383" s="66"/>
      <c r="E9383" s="67"/>
    </row>
    <row r="9384" spans="4:5" s="68" customFormat="1" ht="14.25" hidden="1" x14ac:dyDescent="0.2">
      <c r="D9384" s="66"/>
      <c r="E9384" s="67"/>
    </row>
    <row r="9385" spans="4:5" s="68" customFormat="1" ht="14.25" hidden="1" x14ac:dyDescent="0.2">
      <c r="D9385" s="66"/>
      <c r="E9385" s="67"/>
    </row>
    <row r="9386" spans="4:5" s="68" customFormat="1" ht="14.25" hidden="1" x14ac:dyDescent="0.2">
      <c r="D9386" s="66"/>
      <c r="E9386" s="67"/>
    </row>
    <row r="9387" spans="4:5" s="68" customFormat="1" ht="14.25" hidden="1" x14ac:dyDescent="0.2">
      <c r="D9387" s="66"/>
      <c r="E9387" s="67"/>
    </row>
    <row r="9388" spans="4:5" s="68" customFormat="1" ht="14.25" hidden="1" x14ac:dyDescent="0.2">
      <c r="D9388" s="66"/>
      <c r="E9388" s="67"/>
    </row>
    <row r="9389" spans="4:5" s="68" customFormat="1" ht="14.25" hidden="1" x14ac:dyDescent="0.2">
      <c r="D9389" s="66"/>
      <c r="E9389" s="67"/>
    </row>
    <row r="9390" spans="4:5" s="68" customFormat="1" ht="14.25" hidden="1" x14ac:dyDescent="0.2">
      <c r="D9390" s="66"/>
      <c r="E9390" s="67"/>
    </row>
    <row r="9391" spans="4:5" s="68" customFormat="1" ht="14.25" hidden="1" x14ac:dyDescent="0.2">
      <c r="D9391" s="66"/>
      <c r="E9391" s="67"/>
    </row>
    <row r="9392" spans="4:5" s="68" customFormat="1" ht="14.25" hidden="1" x14ac:dyDescent="0.2">
      <c r="D9392" s="66"/>
      <c r="E9392" s="67"/>
    </row>
    <row r="9393" spans="4:5" s="68" customFormat="1" ht="14.25" hidden="1" x14ac:dyDescent="0.2">
      <c r="D9393" s="66"/>
      <c r="E9393" s="67"/>
    </row>
    <row r="9394" spans="4:5" s="68" customFormat="1" ht="14.25" hidden="1" x14ac:dyDescent="0.2">
      <c r="D9394" s="66"/>
      <c r="E9394" s="67"/>
    </row>
    <row r="9395" spans="4:5" s="68" customFormat="1" ht="14.25" hidden="1" x14ac:dyDescent="0.2">
      <c r="D9395" s="66"/>
      <c r="E9395" s="67"/>
    </row>
    <row r="9396" spans="4:5" s="68" customFormat="1" ht="14.25" hidden="1" x14ac:dyDescent="0.2">
      <c r="D9396" s="66"/>
      <c r="E9396" s="67"/>
    </row>
    <row r="9397" spans="4:5" s="68" customFormat="1" ht="14.25" hidden="1" x14ac:dyDescent="0.2">
      <c r="D9397" s="66"/>
      <c r="E9397" s="67"/>
    </row>
    <row r="9398" spans="4:5" s="68" customFormat="1" ht="14.25" hidden="1" x14ac:dyDescent="0.2">
      <c r="D9398" s="66"/>
      <c r="E9398" s="67"/>
    </row>
    <row r="9399" spans="4:5" s="68" customFormat="1" ht="14.25" hidden="1" x14ac:dyDescent="0.2">
      <c r="D9399" s="66"/>
      <c r="E9399" s="67"/>
    </row>
    <row r="9400" spans="4:5" s="68" customFormat="1" ht="14.25" hidden="1" x14ac:dyDescent="0.2">
      <c r="D9400" s="66"/>
      <c r="E9400" s="67"/>
    </row>
    <row r="9401" spans="4:5" s="68" customFormat="1" ht="14.25" hidden="1" x14ac:dyDescent="0.2">
      <c r="D9401" s="66"/>
      <c r="E9401" s="67"/>
    </row>
    <row r="9402" spans="4:5" s="68" customFormat="1" ht="14.25" hidden="1" x14ac:dyDescent="0.2">
      <c r="D9402" s="66"/>
      <c r="E9402" s="67"/>
    </row>
    <row r="9403" spans="4:5" s="68" customFormat="1" ht="14.25" hidden="1" x14ac:dyDescent="0.2">
      <c r="D9403" s="66"/>
      <c r="E9403" s="67"/>
    </row>
    <row r="9404" spans="4:5" s="68" customFormat="1" ht="14.25" hidden="1" x14ac:dyDescent="0.2">
      <c r="D9404" s="66"/>
      <c r="E9404" s="67"/>
    </row>
    <row r="9405" spans="4:5" s="68" customFormat="1" ht="14.25" hidden="1" x14ac:dyDescent="0.2">
      <c r="D9405" s="66"/>
      <c r="E9405" s="67"/>
    </row>
    <row r="9406" spans="4:5" s="68" customFormat="1" ht="14.25" hidden="1" x14ac:dyDescent="0.2">
      <c r="D9406" s="66"/>
      <c r="E9406" s="67"/>
    </row>
    <row r="9407" spans="4:5" s="68" customFormat="1" ht="14.25" hidden="1" x14ac:dyDescent="0.2">
      <c r="D9407" s="66"/>
      <c r="E9407" s="67"/>
    </row>
    <row r="9408" spans="4:5" s="68" customFormat="1" ht="14.25" hidden="1" x14ac:dyDescent="0.2">
      <c r="D9408" s="66"/>
      <c r="E9408" s="67"/>
    </row>
    <row r="9409" spans="4:5" s="68" customFormat="1" ht="14.25" hidden="1" x14ac:dyDescent="0.2">
      <c r="D9409" s="66"/>
      <c r="E9409" s="67"/>
    </row>
    <row r="9410" spans="4:5" s="68" customFormat="1" ht="14.25" hidden="1" x14ac:dyDescent="0.2">
      <c r="D9410" s="66"/>
      <c r="E9410" s="67"/>
    </row>
    <row r="9411" spans="4:5" s="68" customFormat="1" ht="14.25" hidden="1" x14ac:dyDescent="0.2">
      <c r="D9411" s="66"/>
      <c r="E9411" s="67"/>
    </row>
    <row r="9412" spans="4:5" s="68" customFormat="1" ht="14.25" hidden="1" x14ac:dyDescent="0.2">
      <c r="D9412" s="66"/>
      <c r="E9412" s="67"/>
    </row>
    <row r="9413" spans="4:5" s="68" customFormat="1" ht="14.25" hidden="1" x14ac:dyDescent="0.2">
      <c r="D9413" s="66"/>
      <c r="E9413" s="67"/>
    </row>
    <row r="9414" spans="4:5" s="68" customFormat="1" ht="14.25" hidden="1" x14ac:dyDescent="0.2">
      <c r="D9414" s="66"/>
      <c r="E9414" s="67"/>
    </row>
    <row r="9415" spans="4:5" s="68" customFormat="1" ht="14.25" hidden="1" x14ac:dyDescent="0.2">
      <c r="D9415" s="66"/>
      <c r="E9415" s="67"/>
    </row>
    <row r="9416" spans="4:5" s="68" customFormat="1" ht="14.25" hidden="1" x14ac:dyDescent="0.2">
      <c r="D9416" s="66"/>
      <c r="E9416" s="67"/>
    </row>
    <row r="9417" spans="4:5" s="68" customFormat="1" ht="14.25" hidden="1" x14ac:dyDescent="0.2">
      <c r="D9417" s="66"/>
      <c r="E9417" s="67"/>
    </row>
    <row r="9418" spans="4:5" s="68" customFormat="1" ht="14.25" hidden="1" x14ac:dyDescent="0.2">
      <c r="D9418" s="66"/>
      <c r="E9418" s="67"/>
    </row>
    <row r="9419" spans="4:5" s="68" customFormat="1" ht="14.25" hidden="1" x14ac:dyDescent="0.2">
      <c r="D9419" s="66"/>
      <c r="E9419" s="67"/>
    </row>
    <row r="9420" spans="4:5" s="68" customFormat="1" ht="14.25" hidden="1" x14ac:dyDescent="0.2">
      <c r="D9420" s="66"/>
      <c r="E9420" s="67"/>
    </row>
    <row r="9421" spans="4:5" s="68" customFormat="1" ht="14.25" hidden="1" x14ac:dyDescent="0.2">
      <c r="D9421" s="66"/>
      <c r="E9421" s="67"/>
    </row>
    <row r="9422" spans="4:5" s="68" customFormat="1" ht="14.25" hidden="1" x14ac:dyDescent="0.2">
      <c r="D9422" s="66"/>
      <c r="E9422" s="67"/>
    </row>
    <row r="9423" spans="4:5" s="68" customFormat="1" ht="14.25" hidden="1" x14ac:dyDescent="0.2">
      <c r="D9423" s="66"/>
      <c r="E9423" s="67"/>
    </row>
    <row r="9424" spans="4:5" s="68" customFormat="1" ht="14.25" hidden="1" x14ac:dyDescent="0.2">
      <c r="D9424" s="66"/>
      <c r="E9424" s="67"/>
    </row>
    <row r="9425" spans="4:5" s="68" customFormat="1" ht="14.25" hidden="1" x14ac:dyDescent="0.2">
      <c r="D9425" s="66"/>
      <c r="E9425" s="67"/>
    </row>
    <row r="9426" spans="4:5" s="68" customFormat="1" ht="14.25" hidden="1" x14ac:dyDescent="0.2">
      <c r="D9426" s="66"/>
      <c r="E9426" s="67"/>
    </row>
    <row r="9427" spans="4:5" s="68" customFormat="1" ht="14.25" hidden="1" x14ac:dyDescent="0.2">
      <c r="D9427" s="66"/>
      <c r="E9427" s="67"/>
    </row>
    <row r="9428" spans="4:5" s="68" customFormat="1" ht="14.25" hidden="1" x14ac:dyDescent="0.2">
      <c r="D9428" s="66"/>
      <c r="E9428" s="67"/>
    </row>
    <row r="9429" spans="4:5" s="68" customFormat="1" ht="14.25" hidden="1" x14ac:dyDescent="0.2">
      <c r="D9429" s="66"/>
      <c r="E9429" s="67"/>
    </row>
    <row r="9430" spans="4:5" s="68" customFormat="1" ht="14.25" hidden="1" x14ac:dyDescent="0.2">
      <c r="D9430" s="66"/>
      <c r="E9430" s="67"/>
    </row>
    <row r="9431" spans="4:5" s="68" customFormat="1" ht="14.25" hidden="1" x14ac:dyDescent="0.2">
      <c r="D9431" s="66"/>
      <c r="E9431" s="67"/>
    </row>
    <row r="9432" spans="4:5" s="68" customFormat="1" ht="14.25" hidden="1" x14ac:dyDescent="0.2">
      <c r="D9432" s="66"/>
      <c r="E9432" s="67"/>
    </row>
    <row r="9433" spans="4:5" s="68" customFormat="1" ht="14.25" hidden="1" x14ac:dyDescent="0.2">
      <c r="D9433" s="66"/>
      <c r="E9433" s="67"/>
    </row>
    <row r="9434" spans="4:5" s="68" customFormat="1" ht="14.25" hidden="1" x14ac:dyDescent="0.2">
      <c r="D9434" s="66"/>
      <c r="E9434" s="67"/>
    </row>
    <row r="9435" spans="4:5" s="68" customFormat="1" ht="14.25" hidden="1" x14ac:dyDescent="0.2">
      <c r="D9435" s="66"/>
      <c r="E9435" s="67"/>
    </row>
    <row r="9436" spans="4:5" s="68" customFormat="1" ht="14.25" hidden="1" x14ac:dyDescent="0.2">
      <c r="D9436" s="66"/>
      <c r="E9436" s="67"/>
    </row>
    <row r="9437" spans="4:5" s="68" customFormat="1" ht="14.25" hidden="1" x14ac:dyDescent="0.2">
      <c r="D9437" s="66"/>
      <c r="E9437" s="67"/>
    </row>
    <row r="9438" spans="4:5" s="68" customFormat="1" ht="14.25" hidden="1" x14ac:dyDescent="0.2">
      <c r="D9438" s="66"/>
      <c r="E9438" s="67"/>
    </row>
    <row r="9439" spans="4:5" s="68" customFormat="1" ht="14.25" hidden="1" x14ac:dyDescent="0.2">
      <c r="D9439" s="66"/>
      <c r="E9439" s="67"/>
    </row>
    <row r="9440" spans="4:5" s="68" customFormat="1" ht="14.25" hidden="1" x14ac:dyDescent="0.2">
      <c r="D9440" s="66"/>
      <c r="E9440" s="67"/>
    </row>
    <row r="9441" spans="4:5" s="68" customFormat="1" ht="14.25" hidden="1" x14ac:dyDescent="0.2">
      <c r="D9441" s="66"/>
      <c r="E9441" s="67"/>
    </row>
    <row r="9442" spans="4:5" s="68" customFormat="1" ht="14.25" hidden="1" x14ac:dyDescent="0.2">
      <c r="D9442" s="66"/>
      <c r="E9442" s="67"/>
    </row>
    <row r="9443" spans="4:5" s="68" customFormat="1" ht="14.25" hidden="1" x14ac:dyDescent="0.2">
      <c r="D9443" s="66"/>
      <c r="E9443" s="67"/>
    </row>
    <row r="9444" spans="4:5" s="68" customFormat="1" ht="14.25" hidden="1" x14ac:dyDescent="0.2">
      <c r="D9444" s="66"/>
      <c r="E9444" s="67"/>
    </row>
    <row r="9445" spans="4:5" s="68" customFormat="1" ht="14.25" hidden="1" x14ac:dyDescent="0.2">
      <c r="D9445" s="66"/>
      <c r="E9445" s="67"/>
    </row>
    <row r="9446" spans="4:5" s="68" customFormat="1" ht="14.25" hidden="1" x14ac:dyDescent="0.2">
      <c r="D9446" s="66"/>
      <c r="E9446" s="67"/>
    </row>
    <row r="9447" spans="4:5" s="68" customFormat="1" ht="14.25" hidden="1" x14ac:dyDescent="0.2">
      <c r="D9447" s="66"/>
      <c r="E9447" s="67"/>
    </row>
    <row r="9448" spans="4:5" s="68" customFormat="1" ht="14.25" hidden="1" x14ac:dyDescent="0.2">
      <c r="D9448" s="66"/>
      <c r="E9448" s="67"/>
    </row>
    <row r="9449" spans="4:5" s="68" customFormat="1" ht="14.25" hidden="1" x14ac:dyDescent="0.2">
      <c r="D9449" s="66"/>
      <c r="E9449" s="67"/>
    </row>
    <row r="9450" spans="4:5" s="68" customFormat="1" ht="14.25" hidden="1" x14ac:dyDescent="0.2">
      <c r="D9450" s="66"/>
      <c r="E9450" s="67"/>
    </row>
    <row r="9451" spans="4:5" s="68" customFormat="1" ht="14.25" hidden="1" x14ac:dyDescent="0.2">
      <c r="D9451" s="66"/>
      <c r="E9451" s="67"/>
    </row>
    <row r="9452" spans="4:5" s="68" customFormat="1" ht="14.25" hidden="1" x14ac:dyDescent="0.2">
      <c r="D9452" s="66"/>
      <c r="E9452" s="67"/>
    </row>
    <row r="9453" spans="4:5" s="68" customFormat="1" ht="14.25" hidden="1" x14ac:dyDescent="0.2">
      <c r="D9453" s="66"/>
      <c r="E9453" s="67"/>
    </row>
    <row r="9454" spans="4:5" s="68" customFormat="1" ht="14.25" hidden="1" x14ac:dyDescent="0.2">
      <c r="D9454" s="66"/>
      <c r="E9454" s="67"/>
    </row>
    <row r="9455" spans="4:5" s="68" customFormat="1" ht="14.25" hidden="1" x14ac:dyDescent="0.2">
      <c r="D9455" s="66"/>
      <c r="E9455" s="67"/>
    </row>
    <row r="9456" spans="4:5" s="68" customFormat="1" ht="14.25" hidden="1" x14ac:dyDescent="0.2">
      <c r="D9456" s="66"/>
      <c r="E9456" s="67"/>
    </row>
    <row r="9457" spans="4:5" s="68" customFormat="1" ht="14.25" hidden="1" x14ac:dyDescent="0.2">
      <c r="D9457" s="66"/>
      <c r="E9457" s="67"/>
    </row>
    <row r="9458" spans="4:5" s="68" customFormat="1" ht="14.25" hidden="1" x14ac:dyDescent="0.2">
      <c r="D9458" s="66"/>
      <c r="E9458" s="67"/>
    </row>
    <row r="9459" spans="4:5" s="68" customFormat="1" ht="14.25" hidden="1" x14ac:dyDescent="0.2">
      <c r="D9459" s="66"/>
      <c r="E9459" s="67"/>
    </row>
    <row r="9460" spans="4:5" s="68" customFormat="1" ht="14.25" hidden="1" x14ac:dyDescent="0.2">
      <c r="D9460" s="66"/>
      <c r="E9460" s="67"/>
    </row>
    <row r="9461" spans="4:5" s="68" customFormat="1" ht="14.25" hidden="1" x14ac:dyDescent="0.2">
      <c r="D9461" s="66"/>
      <c r="E9461" s="67"/>
    </row>
    <row r="9462" spans="4:5" s="68" customFormat="1" ht="14.25" hidden="1" x14ac:dyDescent="0.2">
      <c r="D9462" s="66"/>
      <c r="E9462" s="67"/>
    </row>
    <row r="9463" spans="4:5" s="68" customFormat="1" ht="14.25" hidden="1" x14ac:dyDescent="0.2">
      <c r="D9463" s="66"/>
      <c r="E9463" s="67"/>
    </row>
    <row r="9464" spans="4:5" s="68" customFormat="1" ht="14.25" hidden="1" x14ac:dyDescent="0.2">
      <c r="D9464" s="66"/>
      <c r="E9464" s="67"/>
    </row>
    <row r="9465" spans="4:5" s="68" customFormat="1" ht="14.25" hidden="1" x14ac:dyDescent="0.2">
      <c r="D9465" s="66"/>
      <c r="E9465" s="67"/>
    </row>
    <row r="9466" spans="4:5" s="68" customFormat="1" ht="14.25" hidden="1" x14ac:dyDescent="0.2">
      <c r="D9466" s="66"/>
      <c r="E9466" s="67"/>
    </row>
    <row r="9467" spans="4:5" s="68" customFormat="1" ht="14.25" hidden="1" x14ac:dyDescent="0.2">
      <c r="D9467" s="66"/>
      <c r="E9467" s="67"/>
    </row>
    <row r="9468" spans="4:5" s="68" customFormat="1" ht="14.25" hidden="1" x14ac:dyDescent="0.2">
      <c r="D9468" s="66"/>
      <c r="E9468" s="67"/>
    </row>
    <row r="9469" spans="4:5" s="68" customFormat="1" ht="14.25" hidden="1" x14ac:dyDescent="0.2">
      <c r="D9469" s="66"/>
      <c r="E9469" s="67"/>
    </row>
    <row r="9470" spans="4:5" s="68" customFormat="1" ht="14.25" hidden="1" x14ac:dyDescent="0.2">
      <c r="D9470" s="66"/>
      <c r="E9470" s="67"/>
    </row>
    <row r="9471" spans="4:5" s="68" customFormat="1" ht="14.25" hidden="1" x14ac:dyDescent="0.2">
      <c r="D9471" s="66"/>
      <c r="E9471" s="67"/>
    </row>
    <row r="9472" spans="4:5" s="68" customFormat="1" ht="14.25" hidden="1" x14ac:dyDescent="0.2">
      <c r="D9472" s="66"/>
      <c r="E9472" s="67"/>
    </row>
    <row r="9473" spans="4:5" s="68" customFormat="1" ht="14.25" hidden="1" x14ac:dyDescent="0.2">
      <c r="D9473" s="66"/>
      <c r="E9473" s="67"/>
    </row>
    <row r="9474" spans="4:5" s="68" customFormat="1" ht="14.25" hidden="1" x14ac:dyDescent="0.2">
      <c r="D9474" s="66"/>
      <c r="E9474" s="67"/>
    </row>
    <row r="9475" spans="4:5" s="68" customFormat="1" ht="14.25" hidden="1" x14ac:dyDescent="0.2">
      <c r="D9475" s="66"/>
      <c r="E9475" s="67"/>
    </row>
    <row r="9476" spans="4:5" s="68" customFormat="1" ht="14.25" hidden="1" x14ac:dyDescent="0.2">
      <c r="D9476" s="66"/>
      <c r="E9476" s="67"/>
    </row>
    <row r="9477" spans="4:5" s="68" customFormat="1" ht="14.25" hidden="1" x14ac:dyDescent="0.2">
      <c r="D9477" s="66"/>
      <c r="E9477" s="67"/>
    </row>
    <row r="9478" spans="4:5" s="68" customFormat="1" ht="14.25" hidden="1" x14ac:dyDescent="0.2">
      <c r="D9478" s="66"/>
      <c r="E9478" s="67"/>
    </row>
    <row r="9479" spans="4:5" s="68" customFormat="1" ht="14.25" hidden="1" x14ac:dyDescent="0.2">
      <c r="D9479" s="66"/>
      <c r="E9479" s="67"/>
    </row>
    <row r="9480" spans="4:5" s="68" customFormat="1" ht="14.25" hidden="1" x14ac:dyDescent="0.2">
      <c r="D9480" s="66"/>
      <c r="E9480" s="67"/>
    </row>
    <row r="9481" spans="4:5" s="68" customFormat="1" ht="14.25" hidden="1" x14ac:dyDescent="0.2">
      <c r="D9481" s="66"/>
      <c r="E9481" s="67"/>
    </row>
    <row r="9482" spans="4:5" s="68" customFormat="1" ht="14.25" hidden="1" x14ac:dyDescent="0.2">
      <c r="D9482" s="66"/>
      <c r="E9482" s="67"/>
    </row>
    <row r="9483" spans="4:5" s="68" customFormat="1" ht="14.25" hidden="1" x14ac:dyDescent="0.2">
      <c r="D9483" s="66"/>
      <c r="E9483" s="67"/>
    </row>
    <row r="9484" spans="4:5" s="68" customFormat="1" ht="14.25" hidden="1" x14ac:dyDescent="0.2">
      <c r="D9484" s="66"/>
      <c r="E9484" s="67"/>
    </row>
    <row r="9485" spans="4:5" s="68" customFormat="1" ht="14.25" hidden="1" x14ac:dyDescent="0.2">
      <c r="D9485" s="66"/>
      <c r="E9485" s="67"/>
    </row>
    <row r="9486" spans="4:5" s="68" customFormat="1" ht="14.25" hidden="1" x14ac:dyDescent="0.2">
      <c r="D9486" s="66"/>
      <c r="E9486" s="67"/>
    </row>
    <row r="9487" spans="4:5" s="68" customFormat="1" ht="14.25" hidden="1" x14ac:dyDescent="0.2">
      <c r="D9487" s="66"/>
      <c r="E9487" s="67"/>
    </row>
    <row r="9488" spans="4:5" s="68" customFormat="1" ht="14.25" hidden="1" x14ac:dyDescent="0.2">
      <c r="D9488" s="66"/>
      <c r="E9488" s="67"/>
    </row>
    <row r="9489" spans="4:5" s="68" customFormat="1" ht="14.25" hidden="1" x14ac:dyDescent="0.2">
      <c r="D9489" s="66"/>
      <c r="E9489" s="67"/>
    </row>
    <row r="9490" spans="4:5" s="68" customFormat="1" ht="14.25" hidden="1" x14ac:dyDescent="0.2">
      <c r="D9490" s="66"/>
      <c r="E9490" s="67"/>
    </row>
    <row r="9491" spans="4:5" s="68" customFormat="1" ht="14.25" hidden="1" x14ac:dyDescent="0.2">
      <c r="D9491" s="66"/>
      <c r="E9491" s="67"/>
    </row>
    <row r="9492" spans="4:5" s="68" customFormat="1" ht="14.25" hidden="1" x14ac:dyDescent="0.2">
      <c r="D9492" s="66"/>
      <c r="E9492" s="67"/>
    </row>
    <row r="9493" spans="4:5" s="68" customFormat="1" ht="14.25" hidden="1" x14ac:dyDescent="0.2">
      <c r="D9493" s="66"/>
      <c r="E9493" s="67"/>
    </row>
    <row r="9494" spans="4:5" s="68" customFormat="1" ht="14.25" hidden="1" x14ac:dyDescent="0.2">
      <c r="D9494" s="66"/>
      <c r="E9494" s="67"/>
    </row>
    <row r="9495" spans="4:5" s="68" customFormat="1" ht="14.25" hidden="1" x14ac:dyDescent="0.2">
      <c r="D9495" s="66"/>
      <c r="E9495" s="67"/>
    </row>
    <row r="9496" spans="4:5" s="68" customFormat="1" ht="14.25" hidden="1" x14ac:dyDescent="0.2">
      <c r="D9496" s="66"/>
      <c r="E9496" s="67"/>
    </row>
    <row r="9497" spans="4:5" s="68" customFormat="1" ht="14.25" hidden="1" x14ac:dyDescent="0.2">
      <c r="D9497" s="66"/>
      <c r="E9497" s="67"/>
    </row>
    <row r="9498" spans="4:5" s="68" customFormat="1" ht="14.25" hidden="1" x14ac:dyDescent="0.2">
      <c r="D9498" s="66"/>
      <c r="E9498" s="67"/>
    </row>
    <row r="9499" spans="4:5" s="68" customFormat="1" ht="14.25" hidden="1" x14ac:dyDescent="0.2">
      <c r="D9499" s="66"/>
      <c r="E9499" s="67"/>
    </row>
    <row r="9500" spans="4:5" s="68" customFormat="1" ht="14.25" hidden="1" x14ac:dyDescent="0.2">
      <c r="D9500" s="66"/>
      <c r="E9500" s="67"/>
    </row>
    <row r="9501" spans="4:5" s="68" customFormat="1" ht="14.25" hidden="1" x14ac:dyDescent="0.2">
      <c r="D9501" s="66"/>
      <c r="E9501" s="67"/>
    </row>
    <row r="9502" spans="4:5" s="68" customFormat="1" ht="14.25" hidden="1" x14ac:dyDescent="0.2">
      <c r="D9502" s="66"/>
      <c r="E9502" s="67"/>
    </row>
    <row r="9503" spans="4:5" s="68" customFormat="1" ht="14.25" hidden="1" x14ac:dyDescent="0.2">
      <c r="D9503" s="66"/>
      <c r="E9503" s="67"/>
    </row>
    <row r="9504" spans="4:5" s="68" customFormat="1" ht="14.25" hidden="1" x14ac:dyDescent="0.2">
      <c r="D9504" s="66"/>
      <c r="E9504" s="67"/>
    </row>
    <row r="9505" spans="4:5" s="68" customFormat="1" ht="14.25" hidden="1" x14ac:dyDescent="0.2">
      <c r="D9505" s="66"/>
      <c r="E9505" s="67"/>
    </row>
    <row r="9506" spans="4:5" s="68" customFormat="1" ht="14.25" hidden="1" x14ac:dyDescent="0.2">
      <c r="D9506" s="66"/>
      <c r="E9506" s="67"/>
    </row>
    <row r="9507" spans="4:5" s="68" customFormat="1" ht="14.25" hidden="1" x14ac:dyDescent="0.2">
      <c r="D9507" s="66"/>
      <c r="E9507" s="67"/>
    </row>
    <row r="9508" spans="4:5" s="68" customFormat="1" ht="14.25" hidden="1" x14ac:dyDescent="0.2">
      <c r="D9508" s="66"/>
      <c r="E9508" s="67"/>
    </row>
    <row r="9509" spans="4:5" s="68" customFormat="1" ht="14.25" hidden="1" x14ac:dyDescent="0.2">
      <c r="D9509" s="66"/>
      <c r="E9509" s="67"/>
    </row>
    <row r="9510" spans="4:5" s="68" customFormat="1" ht="14.25" hidden="1" x14ac:dyDescent="0.2">
      <c r="D9510" s="66"/>
      <c r="E9510" s="67"/>
    </row>
    <row r="9511" spans="4:5" s="68" customFormat="1" ht="14.25" hidden="1" x14ac:dyDescent="0.2">
      <c r="D9511" s="66"/>
      <c r="E9511" s="67"/>
    </row>
    <row r="9512" spans="4:5" s="68" customFormat="1" ht="14.25" hidden="1" x14ac:dyDescent="0.2">
      <c r="D9512" s="66"/>
      <c r="E9512" s="67"/>
    </row>
    <row r="9513" spans="4:5" s="68" customFormat="1" ht="14.25" hidden="1" x14ac:dyDescent="0.2">
      <c r="D9513" s="66"/>
      <c r="E9513" s="67"/>
    </row>
    <row r="9514" spans="4:5" s="68" customFormat="1" ht="14.25" hidden="1" x14ac:dyDescent="0.2">
      <c r="D9514" s="66"/>
      <c r="E9514" s="67"/>
    </row>
    <row r="9515" spans="4:5" s="68" customFormat="1" ht="14.25" hidden="1" x14ac:dyDescent="0.2">
      <c r="D9515" s="66"/>
      <c r="E9515" s="67"/>
    </row>
    <row r="9516" spans="4:5" s="68" customFormat="1" ht="14.25" hidden="1" x14ac:dyDescent="0.2">
      <c r="D9516" s="66"/>
      <c r="E9516" s="67"/>
    </row>
    <row r="9517" spans="4:5" s="68" customFormat="1" ht="14.25" hidden="1" x14ac:dyDescent="0.2">
      <c r="D9517" s="66"/>
      <c r="E9517" s="67"/>
    </row>
    <row r="9518" spans="4:5" s="68" customFormat="1" ht="14.25" hidden="1" x14ac:dyDescent="0.2">
      <c r="D9518" s="66"/>
      <c r="E9518" s="67"/>
    </row>
    <row r="9519" spans="4:5" s="68" customFormat="1" ht="14.25" hidden="1" x14ac:dyDescent="0.2">
      <c r="D9519" s="66"/>
      <c r="E9519" s="67"/>
    </row>
    <row r="9520" spans="4:5" s="68" customFormat="1" ht="14.25" hidden="1" x14ac:dyDescent="0.2">
      <c r="D9520" s="66"/>
      <c r="E9520" s="67"/>
    </row>
    <row r="9521" spans="4:5" s="68" customFormat="1" ht="14.25" hidden="1" x14ac:dyDescent="0.2">
      <c r="D9521" s="66"/>
      <c r="E9521" s="67"/>
    </row>
    <row r="9522" spans="4:5" s="68" customFormat="1" ht="14.25" hidden="1" x14ac:dyDescent="0.2">
      <c r="D9522" s="66"/>
      <c r="E9522" s="67"/>
    </row>
    <row r="9523" spans="4:5" s="68" customFormat="1" ht="14.25" hidden="1" x14ac:dyDescent="0.2">
      <c r="D9523" s="66"/>
      <c r="E9523" s="67"/>
    </row>
    <row r="9524" spans="4:5" s="68" customFormat="1" ht="14.25" hidden="1" x14ac:dyDescent="0.2">
      <c r="D9524" s="66"/>
      <c r="E9524" s="67"/>
    </row>
    <row r="9525" spans="4:5" s="68" customFormat="1" ht="14.25" hidden="1" x14ac:dyDescent="0.2">
      <c r="D9525" s="66"/>
      <c r="E9525" s="67"/>
    </row>
    <row r="9526" spans="4:5" s="68" customFormat="1" ht="14.25" hidden="1" x14ac:dyDescent="0.2">
      <c r="D9526" s="66"/>
      <c r="E9526" s="67"/>
    </row>
    <row r="9527" spans="4:5" s="68" customFormat="1" ht="14.25" hidden="1" x14ac:dyDescent="0.2">
      <c r="D9527" s="66"/>
      <c r="E9527" s="67"/>
    </row>
    <row r="9528" spans="4:5" s="68" customFormat="1" ht="14.25" hidden="1" x14ac:dyDescent="0.2">
      <c r="D9528" s="66"/>
      <c r="E9528" s="67"/>
    </row>
    <row r="9529" spans="4:5" s="68" customFormat="1" ht="14.25" hidden="1" x14ac:dyDescent="0.2">
      <c r="D9529" s="66"/>
      <c r="E9529" s="67"/>
    </row>
    <row r="9530" spans="4:5" s="68" customFormat="1" ht="14.25" hidden="1" x14ac:dyDescent="0.2">
      <c r="D9530" s="66"/>
      <c r="E9530" s="67"/>
    </row>
    <row r="9531" spans="4:5" s="68" customFormat="1" ht="14.25" hidden="1" x14ac:dyDescent="0.2">
      <c r="D9531" s="66"/>
      <c r="E9531" s="67"/>
    </row>
    <row r="9532" spans="4:5" s="68" customFormat="1" ht="14.25" hidden="1" x14ac:dyDescent="0.2">
      <c r="D9532" s="66"/>
      <c r="E9532" s="67"/>
    </row>
    <row r="9533" spans="4:5" s="68" customFormat="1" ht="14.25" hidden="1" x14ac:dyDescent="0.2">
      <c r="D9533" s="66"/>
      <c r="E9533" s="67"/>
    </row>
    <row r="9534" spans="4:5" s="68" customFormat="1" ht="14.25" hidden="1" x14ac:dyDescent="0.2">
      <c r="D9534" s="66"/>
      <c r="E9534" s="67"/>
    </row>
    <row r="9535" spans="4:5" s="68" customFormat="1" ht="14.25" hidden="1" x14ac:dyDescent="0.2">
      <c r="D9535" s="66"/>
      <c r="E9535" s="67"/>
    </row>
    <row r="9536" spans="4:5" s="68" customFormat="1" ht="14.25" hidden="1" x14ac:dyDescent="0.2">
      <c r="D9536" s="66"/>
      <c r="E9536" s="67"/>
    </row>
    <row r="9537" spans="4:5" s="68" customFormat="1" ht="14.25" hidden="1" x14ac:dyDescent="0.2">
      <c r="D9537" s="66"/>
      <c r="E9537" s="67"/>
    </row>
    <row r="9538" spans="4:5" s="68" customFormat="1" ht="14.25" hidden="1" x14ac:dyDescent="0.2">
      <c r="D9538" s="66"/>
      <c r="E9538" s="67"/>
    </row>
    <row r="9539" spans="4:5" s="68" customFormat="1" ht="14.25" hidden="1" x14ac:dyDescent="0.2">
      <c r="D9539" s="66"/>
      <c r="E9539" s="67"/>
    </row>
    <row r="9540" spans="4:5" s="68" customFormat="1" ht="14.25" hidden="1" x14ac:dyDescent="0.2">
      <c r="D9540" s="66"/>
      <c r="E9540" s="67"/>
    </row>
    <row r="9541" spans="4:5" s="68" customFormat="1" ht="14.25" hidden="1" x14ac:dyDescent="0.2">
      <c r="D9541" s="66"/>
      <c r="E9541" s="67"/>
    </row>
    <row r="9542" spans="4:5" s="68" customFormat="1" ht="14.25" hidden="1" x14ac:dyDescent="0.2">
      <c r="D9542" s="66"/>
      <c r="E9542" s="67"/>
    </row>
    <row r="9543" spans="4:5" s="68" customFormat="1" ht="14.25" hidden="1" x14ac:dyDescent="0.2">
      <c r="D9543" s="66"/>
      <c r="E9543" s="67"/>
    </row>
    <row r="9544" spans="4:5" s="68" customFormat="1" ht="14.25" hidden="1" x14ac:dyDescent="0.2">
      <c r="D9544" s="66"/>
      <c r="E9544" s="67"/>
    </row>
    <row r="9545" spans="4:5" s="68" customFormat="1" ht="14.25" hidden="1" x14ac:dyDescent="0.2">
      <c r="D9545" s="66"/>
      <c r="E9545" s="67"/>
    </row>
    <row r="9546" spans="4:5" s="68" customFormat="1" ht="14.25" hidden="1" x14ac:dyDescent="0.2">
      <c r="D9546" s="66"/>
      <c r="E9546" s="67"/>
    </row>
    <row r="9547" spans="4:5" s="68" customFormat="1" ht="14.25" hidden="1" x14ac:dyDescent="0.2">
      <c r="D9547" s="66"/>
      <c r="E9547" s="67"/>
    </row>
    <row r="9548" spans="4:5" s="68" customFormat="1" ht="14.25" hidden="1" x14ac:dyDescent="0.2">
      <c r="D9548" s="66"/>
      <c r="E9548" s="67"/>
    </row>
    <row r="9549" spans="4:5" s="68" customFormat="1" ht="14.25" hidden="1" x14ac:dyDescent="0.2">
      <c r="D9549" s="66"/>
      <c r="E9549" s="67"/>
    </row>
    <row r="9550" spans="4:5" s="68" customFormat="1" ht="14.25" hidden="1" x14ac:dyDescent="0.2">
      <c r="D9550" s="66"/>
      <c r="E9550" s="67"/>
    </row>
    <row r="9551" spans="4:5" s="68" customFormat="1" ht="14.25" hidden="1" x14ac:dyDescent="0.2">
      <c r="D9551" s="66"/>
      <c r="E9551" s="67"/>
    </row>
    <row r="9552" spans="4:5" s="68" customFormat="1" ht="14.25" hidden="1" x14ac:dyDescent="0.2">
      <c r="D9552" s="66"/>
      <c r="E9552" s="67"/>
    </row>
    <row r="9553" spans="4:5" s="68" customFormat="1" ht="14.25" hidden="1" x14ac:dyDescent="0.2">
      <c r="D9553" s="66"/>
      <c r="E9553" s="67"/>
    </row>
    <row r="9554" spans="4:5" s="68" customFormat="1" ht="14.25" hidden="1" x14ac:dyDescent="0.2">
      <c r="D9554" s="66"/>
      <c r="E9554" s="67"/>
    </row>
    <row r="9555" spans="4:5" s="68" customFormat="1" ht="14.25" hidden="1" x14ac:dyDescent="0.2">
      <c r="D9555" s="66"/>
      <c r="E9555" s="67"/>
    </row>
    <row r="9556" spans="4:5" s="68" customFormat="1" ht="14.25" hidden="1" x14ac:dyDescent="0.2">
      <c r="D9556" s="66"/>
      <c r="E9556" s="67"/>
    </row>
    <row r="9557" spans="4:5" s="68" customFormat="1" ht="14.25" hidden="1" x14ac:dyDescent="0.2">
      <c r="D9557" s="66"/>
      <c r="E9557" s="67"/>
    </row>
    <row r="9558" spans="4:5" s="68" customFormat="1" ht="14.25" hidden="1" x14ac:dyDescent="0.2">
      <c r="D9558" s="66"/>
      <c r="E9558" s="67"/>
    </row>
    <row r="9559" spans="4:5" s="68" customFormat="1" ht="14.25" hidden="1" x14ac:dyDescent="0.2">
      <c r="D9559" s="66"/>
      <c r="E9559" s="67"/>
    </row>
    <row r="9560" spans="4:5" s="68" customFormat="1" ht="14.25" hidden="1" x14ac:dyDescent="0.2">
      <c r="D9560" s="66"/>
      <c r="E9560" s="67"/>
    </row>
    <row r="9561" spans="4:5" s="68" customFormat="1" ht="14.25" hidden="1" x14ac:dyDescent="0.2">
      <c r="D9561" s="66"/>
      <c r="E9561" s="67"/>
    </row>
    <row r="9562" spans="4:5" s="68" customFormat="1" ht="14.25" hidden="1" x14ac:dyDescent="0.2">
      <c r="D9562" s="66"/>
      <c r="E9562" s="67"/>
    </row>
    <row r="9563" spans="4:5" s="68" customFormat="1" ht="14.25" hidden="1" x14ac:dyDescent="0.2">
      <c r="D9563" s="66"/>
      <c r="E9563" s="67"/>
    </row>
    <row r="9564" spans="4:5" s="68" customFormat="1" ht="14.25" hidden="1" x14ac:dyDescent="0.2">
      <c r="D9564" s="66"/>
      <c r="E9564" s="67"/>
    </row>
    <row r="9565" spans="4:5" s="68" customFormat="1" ht="14.25" hidden="1" x14ac:dyDescent="0.2">
      <c r="D9565" s="66"/>
      <c r="E9565" s="67"/>
    </row>
    <row r="9566" spans="4:5" s="68" customFormat="1" ht="14.25" hidden="1" x14ac:dyDescent="0.2">
      <c r="D9566" s="66"/>
      <c r="E9566" s="67"/>
    </row>
    <row r="9567" spans="4:5" s="68" customFormat="1" ht="14.25" hidden="1" x14ac:dyDescent="0.2">
      <c r="D9567" s="66"/>
      <c r="E9567" s="67"/>
    </row>
    <row r="9568" spans="4:5" s="68" customFormat="1" ht="14.25" hidden="1" x14ac:dyDescent="0.2">
      <c r="D9568" s="66"/>
      <c r="E9568" s="67"/>
    </row>
    <row r="9569" spans="4:5" s="68" customFormat="1" ht="14.25" hidden="1" x14ac:dyDescent="0.2">
      <c r="D9569" s="66"/>
      <c r="E9569" s="67"/>
    </row>
    <row r="9570" spans="4:5" s="68" customFormat="1" ht="14.25" hidden="1" x14ac:dyDescent="0.2">
      <c r="D9570" s="66"/>
      <c r="E9570" s="67"/>
    </row>
    <row r="9571" spans="4:5" s="68" customFormat="1" ht="14.25" hidden="1" x14ac:dyDescent="0.2">
      <c r="D9571" s="66"/>
      <c r="E9571" s="67"/>
    </row>
    <row r="9572" spans="4:5" s="68" customFormat="1" ht="14.25" hidden="1" x14ac:dyDescent="0.2">
      <c r="D9572" s="66"/>
      <c r="E9572" s="67"/>
    </row>
    <row r="9573" spans="4:5" s="68" customFormat="1" ht="14.25" hidden="1" x14ac:dyDescent="0.2">
      <c r="D9573" s="66"/>
      <c r="E9573" s="67"/>
    </row>
    <row r="9574" spans="4:5" s="68" customFormat="1" ht="14.25" hidden="1" x14ac:dyDescent="0.2">
      <c r="D9574" s="66"/>
      <c r="E9574" s="67"/>
    </row>
    <row r="9575" spans="4:5" s="68" customFormat="1" ht="14.25" hidden="1" x14ac:dyDescent="0.2">
      <c r="D9575" s="66"/>
      <c r="E9575" s="67"/>
    </row>
    <row r="9576" spans="4:5" s="68" customFormat="1" ht="14.25" hidden="1" x14ac:dyDescent="0.2">
      <c r="D9576" s="66"/>
      <c r="E9576" s="67"/>
    </row>
    <row r="9577" spans="4:5" s="68" customFormat="1" ht="14.25" hidden="1" x14ac:dyDescent="0.2">
      <c r="D9577" s="66"/>
      <c r="E9577" s="67"/>
    </row>
    <row r="9578" spans="4:5" s="68" customFormat="1" ht="14.25" hidden="1" x14ac:dyDescent="0.2">
      <c r="D9578" s="66"/>
      <c r="E9578" s="67"/>
    </row>
    <row r="9579" spans="4:5" s="68" customFormat="1" ht="14.25" hidden="1" x14ac:dyDescent="0.2">
      <c r="D9579" s="66"/>
      <c r="E9579" s="67"/>
    </row>
    <row r="9580" spans="4:5" s="68" customFormat="1" ht="14.25" hidden="1" x14ac:dyDescent="0.2">
      <c r="D9580" s="66"/>
      <c r="E9580" s="67"/>
    </row>
    <row r="9581" spans="4:5" s="68" customFormat="1" ht="14.25" hidden="1" x14ac:dyDescent="0.2">
      <c r="D9581" s="66"/>
      <c r="E9581" s="67"/>
    </row>
    <row r="9582" spans="4:5" s="68" customFormat="1" ht="14.25" hidden="1" x14ac:dyDescent="0.2">
      <c r="D9582" s="66"/>
      <c r="E9582" s="67"/>
    </row>
    <row r="9583" spans="4:5" s="68" customFormat="1" ht="14.25" hidden="1" x14ac:dyDescent="0.2">
      <c r="D9583" s="66"/>
      <c r="E9583" s="67"/>
    </row>
    <row r="9584" spans="4:5" s="68" customFormat="1" ht="14.25" hidden="1" x14ac:dyDescent="0.2">
      <c r="D9584" s="66"/>
      <c r="E9584" s="67"/>
    </row>
    <row r="9585" spans="4:5" s="68" customFormat="1" ht="14.25" hidden="1" x14ac:dyDescent="0.2">
      <c r="D9585" s="66"/>
      <c r="E9585" s="67"/>
    </row>
    <row r="9586" spans="4:5" s="68" customFormat="1" ht="14.25" hidden="1" x14ac:dyDescent="0.2">
      <c r="D9586" s="66"/>
      <c r="E9586" s="67"/>
    </row>
    <row r="9587" spans="4:5" s="68" customFormat="1" ht="14.25" hidden="1" x14ac:dyDescent="0.2">
      <c r="D9587" s="66"/>
      <c r="E9587" s="67"/>
    </row>
    <row r="9588" spans="4:5" s="68" customFormat="1" ht="14.25" hidden="1" x14ac:dyDescent="0.2">
      <c r="D9588" s="66"/>
      <c r="E9588" s="67"/>
    </row>
    <row r="9589" spans="4:5" s="68" customFormat="1" ht="14.25" hidden="1" x14ac:dyDescent="0.2">
      <c r="D9589" s="66"/>
      <c r="E9589" s="67"/>
    </row>
    <row r="9590" spans="4:5" s="68" customFormat="1" ht="14.25" hidden="1" x14ac:dyDescent="0.2">
      <c r="D9590" s="66"/>
      <c r="E9590" s="67"/>
    </row>
    <row r="9591" spans="4:5" s="68" customFormat="1" ht="14.25" hidden="1" x14ac:dyDescent="0.2">
      <c r="D9591" s="66"/>
      <c r="E9591" s="67"/>
    </row>
    <row r="9592" spans="4:5" s="68" customFormat="1" ht="14.25" hidden="1" x14ac:dyDescent="0.2">
      <c r="D9592" s="66"/>
      <c r="E9592" s="67"/>
    </row>
    <row r="9593" spans="4:5" s="68" customFormat="1" ht="14.25" hidden="1" x14ac:dyDescent="0.2">
      <c r="D9593" s="66"/>
      <c r="E9593" s="67"/>
    </row>
    <row r="9594" spans="4:5" s="68" customFormat="1" ht="14.25" hidden="1" x14ac:dyDescent="0.2">
      <c r="D9594" s="66"/>
      <c r="E9594" s="67"/>
    </row>
    <row r="9595" spans="4:5" s="68" customFormat="1" ht="14.25" hidden="1" x14ac:dyDescent="0.2">
      <c r="D9595" s="66"/>
      <c r="E9595" s="67"/>
    </row>
    <row r="9596" spans="4:5" s="68" customFormat="1" ht="14.25" hidden="1" x14ac:dyDescent="0.2">
      <c r="D9596" s="66"/>
      <c r="E9596" s="67"/>
    </row>
    <row r="9597" spans="4:5" s="68" customFormat="1" ht="14.25" hidden="1" x14ac:dyDescent="0.2">
      <c r="D9597" s="66"/>
      <c r="E9597" s="67"/>
    </row>
    <row r="9598" spans="4:5" s="68" customFormat="1" ht="14.25" hidden="1" x14ac:dyDescent="0.2">
      <c r="D9598" s="66"/>
      <c r="E9598" s="67"/>
    </row>
    <row r="9599" spans="4:5" s="68" customFormat="1" ht="14.25" hidden="1" x14ac:dyDescent="0.2">
      <c r="D9599" s="66"/>
      <c r="E9599" s="67"/>
    </row>
    <row r="9600" spans="4:5" s="68" customFormat="1" ht="14.25" hidden="1" x14ac:dyDescent="0.2">
      <c r="D9600" s="66"/>
      <c r="E9600" s="67"/>
    </row>
    <row r="9601" spans="4:5" s="68" customFormat="1" ht="14.25" hidden="1" x14ac:dyDescent="0.2">
      <c r="D9601" s="66"/>
      <c r="E9601" s="67"/>
    </row>
    <row r="9602" spans="4:5" s="68" customFormat="1" ht="14.25" hidden="1" x14ac:dyDescent="0.2">
      <c r="D9602" s="66"/>
      <c r="E9602" s="67"/>
    </row>
    <row r="9603" spans="4:5" s="68" customFormat="1" ht="14.25" hidden="1" x14ac:dyDescent="0.2">
      <c r="D9603" s="66"/>
      <c r="E9603" s="67"/>
    </row>
    <row r="9604" spans="4:5" s="68" customFormat="1" ht="14.25" hidden="1" x14ac:dyDescent="0.2">
      <c r="D9604" s="66"/>
      <c r="E9604" s="67"/>
    </row>
    <row r="9605" spans="4:5" s="68" customFormat="1" ht="14.25" hidden="1" x14ac:dyDescent="0.2">
      <c r="D9605" s="66"/>
      <c r="E9605" s="67"/>
    </row>
    <row r="9606" spans="4:5" s="68" customFormat="1" ht="14.25" hidden="1" x14ac:dyDescent="0.2">
      <c r="D9606" s="66"/>
      <c r="E9606" s="67"/>
    </row>
    <row r="9607" spans="4:5" s="68" customFormat="1" ht="14.25" hidden="1" x14ac:dyDescent="0.2">
      <c r="D9607" s="66"/>
      <c r="E9607" s="67"/>
    </row>
    <row r="9608" spans="4:5" s="68" customFormat="1" ht="14.25" hidden="1" x14ac:dyDescent="0.2">
      <c r="D9608" s="66"/>
      <c r="E9608" s="67"/>
    </row>
    <row r="9609" spans="4:5" s="68" customFormat="1" ht="14.25" hidden="1" x14ac:dyDescent="0.2">
      <c r="D9609" s="66"/>
      <c r="E9609" s="67"/>
    </row>
    <row r="9610" spans="4:5" s="68" customFormat="1" ht="14.25" hidden="1" x14ac:dyDescent="0.2">
      <c r="D9610" s="66"/>
      <c r="E9610" s="67"/>
    </row>
    <row r="9611" spans="4:5" s="68" customFormat="1" ht="14.25" hidden="1" x14ac:dyDescent="0.2">
      <c r="D9611" s="66"/>
      <c r="E9611" s="67"/>
    </row>
    <row r="9612" spans="4:5" s="68" customFormat="1" ht="14.25" hidden="1" x14ac:dyDescent="0.2">
      <c r="D9612" s="66"/>
      <c r="E9612" s="67"/>
    </row>
    <row r="9613" spans="4:5" s="68" customFormat="1" ht="14.25" hidden="1" x14ac:dyDescent="0.2">
      <c r="D9613" s="66"/>
      <c r="E9613" s="67"/>
    </row>
    <row r="9614" spans="4:5" s="68" customFormat="1" ht="14.25" hidden="1" x14ac:dyDescent="0.2">
      <c r="D9614" s="66"/>
      <c r="E9614" s="67"/>
    </row>
    <row r="9615" spans="4:5" s="68" customFormat="1" ht="14.25" hidden="1" x14ac:dyDescent="0.2">
      <c r="D9615" s="66"/>
      <c r="E9615" s="67"/>
    </row>
    <row r="9616" spans="4:5" s="68" customFormat="1" ht="14.25" hidden="1" x14ac:dyDescent="0.2">
      <c r="D9616" s="66"/>
      <c r="E9616" s="67"/>
    </row>
    <row r="9617" spans="4:5" s="68" customFormat="1" ht="14.25" hidden="1" x14ac:dyDescent="0.2">
      <c r="D9617" s="66"/>
      <c r="E9617" s="67"/>
    </row>
    <row r="9618" spans="4:5" s="68" customFormat="1" ht="14.25" hidden="1" x14ac:dyDescent="0.2">
      <c r="D9618" s="66"/>
      <c r="E9618" s="67"/>
    </row>
    <row r="9619" spans="4:5" s="68" customFormat="1" ht="14.25" hidden="1" x14ac:dyDescent="0.2">
      <c r="D9619" s="66"/>
      <c r="E9619" s="67"/>
    </row>
    <row r="9620" spans="4:5" s="68" customFormat="1" ht="14.25" hidden="1" x14ac:dyDescent="0.2">
      <c r="D9620" s="66"/>
      <c r="E9620" s="67"/>
    </row>
    <row r="9621" spans="4:5" s="68" customFormat="1" ht="14.25" hidden="1" x14ac:dyDescent="0.2">
      <c r="D9621" s="66"/>
      <c r="E9621" s="67"/>
    </row>
    <row r="9622" spans="4:5" s="68" customFormat="1" ht="14.25" hidden="1" x14ac:dyDescent="0.2">
      <c r="D9622" s="66"/>
      <c r="E9622" s="67"/>
    </row>
    <row r="9623" spans="4:5" s="68" customFormat="1" ht="14.25" hidden="1" x14ac:dyDescent="0.2">
      <c r="D9623" s="66"/>
      <c r="E9623" s="67"/>
    </row>
    <row r="9624" spans="4:5" s="68" customFormat="1" ht="14.25" hidden="1" x14ac:dyDescent="0.2">
      <c r="D9624" s="66"/>
      <c r="E9624" s="67"/>
    </row>
    <row r="9625" spans="4:5" s="68" customFormat="1" ht="14.25" hidden="1" x14ac:dyDescent="0.2">
      <c r="D9625" s="66"/>
      <c r="E9625" s="67"/>
    </row>
    <row r="9626" spans="4:5" s="68" customFormat="1" ht="14.25" hidden="1" x14ac:dyDescent="0.2">
      <c r="D9626" s="66"/>
      <c r="E9626" s="67"/>
    </row>
    <row r="9627" spans="4:5" s="68" customFormat="1" ht="14.25" hidden="1" x14ac:dyDescent="0.2">
      <c r="D9627" s="66"/>
      <c r="E9627" s="67"/>
    </row>
    <row r="9628" spans="4:5" s="68" customFormat="1" ht="14.25" hidden="1" x14ac:dyDescent="0.2">
      <c r="D9628" s="66"/>
      <c r="E9628" s="67"/>
    </row>
    <row r="9629" spans="4:5" s="68" customFormat="1" ht="14.25" hidden="1" x14ac:dyDescent="0.2">
      <c r="D9629" s="66"/>
      <c r="E9629" s="67"/>
    </row>
    <row r="9630" spans="4:5" s="68" customFormat="1" ht="14.25" hidden="1" x14ac:dyDescent="0.2">
      <c r="D9630" s="66"/>
      <c r="E9630" s="67"/>
    </row>
    <row r="9631" spans="4:5" s="68" customFormat="1" ht="14.25" hidden="1" x14ac:dyDescent="0.2">
      <c r="D9631" s="66"/>
      <c r="E9631" s="67"/>
    </row>
    <row r="9632" spans="4:5" s="68" customFormat="1" ht="14.25" hidden="1" x14ac:dyDescent="0.2">
      <c r="D9632" s="66"/>
      <c r="E9632" s="67"/>
    </row>
    <row r="9633" spans="4:5" s="68" customFormat="1" ht="14.25" hidden="1" x14ac:dyDescent="0.2">
      <c r="D9633" s="66"/>
      <c r="E9633" s="67"/>
    </row>
    <row r="9634" spans="4:5" s="68" customFormat="1" ht="14.25" hidden="1" x14ac:dyDescent="0.2">
      <c r="D9634" s="66"/>
      <c r="E9634" s="67"/>
    </row>
    <row r="9635" spans="4:5" s="68" customFormat="1" ht="14.25" hidden="1" x14ac:dyDescent="0.2">
      <c r="D9635" s="66"/>
      <c r="E9635" s="67"/>
    </row>
    <row r="9636" spans="4:5" s="68" customFormat="1" ht="14.25" hidden="1" x14ac:dyDescent="0.2">
      <c r="D9636" s="66"/>
      <c r="E9636" s="67"/>
    </row>
    <row r="9637" spans="4:5" s="68" customFormat="1" ht="14.25" hidden="1" x14ac:dyDescent="0.2">
      <c r="D9637" s="66"/>
      <c r="E9637" s="67"/>
    </row>
    <row r="9638" spans="4:5" s="68" customFormat="1" ht="14.25" hidden="1" x14ac:dyDescent="0.2">
      <c r="D9638" s="66"/>
      <c r="E9638" s="67"/>
    </row>
    <row r="9639" spans="4:5" s="68" customFormat="1" ht="14.25" hidden="1" x14ac:dyDescent="0.2">
      <c r="D9639" s="66"/>
      <c r="E9639" s="67"/>
    </row>
    <row r="9640" spans="4:5" s="68" customFormat="1" ht="14.25" hidden="1" x14ac:dyDescent="0.2">
      <c r="D9640" s="66"/>
      <c r="E9640" s="67"/>
    </row>
    <row r="9641" spans="4:5" s="68" customFormat="1" ht="14.25" hidden="1" x14ac:dyDescent="0.2">
      <c r="D9641" s="66"/>
      <c r="E9641" s="67"/>
    </row>
    <row r="9642" spans="4:5" s="68" customFormat="1" ht="14.25" hidden="1" x14ac:dyDescent="0.2">
      <c r="D9642" s="66"/>
      <c r="E9642" s="67"/>
    </row>
    <row r="9643" spans="4:5" s="68" customFormat="1" ht="14.25" hidden="1" x14ac:dyDescent="0.2">
      <c r="D9643" s="66"/>
      <c r="E9643" s="67"/>
    </row>
    <row r="9644" spans="4:5" s="68" customFormat="1" ht="14.25" hidden="1" x14ac:dyDescent="0.2">
      <c r="D9644" s="66"/>
      <c r="E9644" s="67"/>
    </row>
    <row r="9645" spans="4:5" s="68" customFormat="1" ht="14.25" hidden="1" x14ac:dyDescent="0.2">
      <c r="D9645" s="66"/>
      <c r="E9645" s="67"/>
    </row>
    <row r="9646" spans="4:5" s="68" customFormat="1" ht="14.25" hidden="1" x14ac:dyDescent="0.2">
      <c r="D9646" s="66"/>
      <c r="E9646" s="67"/>
    </row>
    <row r="9647" spans="4:5" s="68" customFormat="1" ht="14.25" hidden="1" x14ac:dyDescent="0.2">
      <c r="D9647" s="66"/>
      <c r="E9647" s="67"/>
    </row>
    <row r="9648" spans="4:5" s="68" customFormat="1" ht="14.25" hidden="1" x14ac:dyDescent="0.2">
      <c r="D9648" s="66"/>
      <c r="E9648" s="67"/>
    </row>
    <row r="9649" spans="4:5" s="68" customFormat="1" ht="14.25" hidden="1" x14ac:dyDescent="0.2">
      <c r="D9649" s="66"/>
      <c r="E9649" s="67"/>
    </row>
    <row r="9650" spans="4:5" s="68" customFormat="1" ht="14.25" hidden="1" x14ac:dyDescent="0.2">
      <c r="D9650" s="66"/>
      <c r="E9650" s="67"/>
    </row>
    <row r="9651" spans="4:5" s="68" customFormat="1" ht="14.25" hidden="1" x14ac:dyDescent="0.2">
      <c r="D9651" s="66"/>
      <c r="E9651" s="67"/>
    </row>
    <row r="9652" spans="4:5" s="68" customFormat="1" ht="14.25" hidden="1" x14ac:dyDescent="0.2">
      <c r="D9652" s="66"/>
      <c r="E9652" s="67"/>
    </row>
    <row r="9653" spans="4:5" s="68" customFormat="1" ht="14.25" hidden="1" x14ac:dyDescent="0.2">
      <c r="D9653" s="66"/>
      <c r="E9653" s="67"/>
    </row>
    <row r="9654" spans="4:5" s="68" customFormat="1" ht="14.25" hidden="1" x14ac:dyDescent="0.2">
      <c r="D9654" s="66"/>
      <c r="E9654" s="67"/>
    </row>
    <row r="9655" spans="4:5" s="68" customFormat="1" ht="14.25" hidden="1" x14ac:dyDescent="0.2">
      <c r="D9655" s="66"/>
      <c r="E9655" s="67"/>
    </row>
    <row r="9656" spans="4:5" s="68" customFormat="1" ht="14.25" hidden="1" x14ac:dyDescent="0.2">
      <c r="D9656" s="66"/>
      <c r="E9656" s="67"/>
    </row>
    <row r="9657" spans="4:5" s="68" customFormat="1" ht="14.25" hidden="1" x14ac:dyDescent="0.2">
      <c r="D9657" s="66"/>
      <c r="E9657" s="67"/>
    </row>
    <row r="9658" spans="4:5" s="68" customFormat="1" ht="14.25" hidden="1" x14ac:dyDescent="0.2">
      <c r="D9658" s="66"/>
      <c r="E9658" s="67"/>
    </row>
    <row r="9659" spans="4:5" s="68" customFormat="1" ht="14.25" hidden="1" x14ac:dyDescent="0.2">
      <c r="D9659" s="66"/>
      <c r="E9659" s="67"/>
    </row>
    <row r="9660" spans="4:5" s="68" customFormat="1" ht="14.25" hidden="1" x14ac:dyDescent="0.2">
      <c r="D9660" s="66"/>
      <c r="E9660" s="67"/>
    </row>
    <row r="9661" spans="4:5" s="68" customFormat="1" ht="14.25" hidden="1" x14ac:dyDescent="0.2">
      <c r="D9661" s="66"/>
      <c r="E9661" s="67"/>
    </row>
    <row r="9662" spans="4:5" s="68" customFormat="1" ht="14.25" hidden="1" x14ac:dyDescent="0.2">
      <c r="D9662" s="66"/>
      <c r="E9662" s="67"/>
    </row>
    <row r="9663" spans="4:5" s="68" customFormat="1" ht="14.25" hidden="1" x14ac:dyDescent="0.2">
      <c r="D9663" s="66"/>
      <c r="E9663" s="67"/>
    </row>
    <row r="9664" spans="4:5" s="68" customFormat="1" ht="14.25" hidden="1" x14ac:dyDescent="0.2">
      <c r="D9664" s="66"/>
      <c r="E9664" s="67"/>
    </row>
    <row r="9665" spans="4:5" s="68" customFormat="1" ht="14.25" hidden="1" x14ac:dyDescent="0.2">
      <c r="D9665" s="66"/>
      <c r="E9665" s="67"/>
    </row>
    <row r="9666" spans="4:5" s="68" customFormat="1" ht="14.25" hidden="1" x14ac:dyDescent="0.2">
      <c r="D9666" s="66"/>
      <c r="E9666" s="67"/>
    </row>
    <row r="9667" spans="4:5" s="68" customFormat="1" ht="14.25" hidden="1" x14ac:dyDescent="0.2">
      <c r="D9667" s="66"/>
      <c r="E9667" s="67"/>
    </row>
    <row r="9668" spans="4:5" s="68" customFormat="1" ht="14.25" hidden="1" x14ac:dyDescent="0.2">
      <c r="D9668" s="66"/>
      <c r="E9668" s="67"/>
    </row>
    <row r="9669" spans="4:5" s="68" customFormat="1" ht="14.25" hidden="1" x14ac:dyDescent="0.2">
      <c r="D9669" s="66"/>
      <c r="E9669" s="67"/>
    </row>
    <row r="9670" spans="4:5" s="68" customFormat="1" ht="14.25" hidden="1" x14ac:dyDescent="0.2">
      <c r="D9670" s="66"/>
      <c r="E9670" s="67"/>
    </row>
    <row r="9671" spans="4:5" s="68" customFormat="1" ht="14.25" hidden="1" x14ac:dyDescent="0.2">
      <c r="D9671" s="66"/>
      <c r="E9671" s="67"/>
    </row>
    <row r="9672" spans="4:5" s="68" customFormat="1" ht="14.25" hidden="1" x14ac:dyDescent="0.2">
      <c r="D9672" s="66"/>
      <c r="E9672" s="67"/>
    </row>
    <row r="9673" spans="4:5" s="68" customFormat="1" ht="14.25" hidden="1" x14ac:dyDescent="0.2">
      <c r="D9673" s="66"/>
      <c r="E9673" s="67"/>
    </row>
    <row r="9674" spans="4:5" s="68" customFormat="1" ht="14.25" hidden="1" x14ac:dyDescent="0.2">
      <c r="D9674" s="66"/>
      <c r="E9674" s="67"/>
    </row>
    <row r="9675" spans="4:5" s="68" customFormat="1" ht="14.25" hidden="1" x14ac:dyDescent="0.2">
      <c r="D9675" s="66"/>
      <c r="E9675" s="67"/>
    </row>
    <row r="9676" spans="4:5" s="68" customFormat="1" ht="14.25" hidden="1" x14ac:dyDescent="0.2">
      <c r="D9676" s="66"/>
      <c r="E9676" s="67"/>
    </row>
    <row r="9677" spans="4:5" s="68" customFormat="1" ht="14.25" hidden="1" x14ac:dyDescent="0.2">
      <c r="D9677" s="66"/>
      <c r="E9677" s="67"/>
    </row>
    <row r="9678" spans="4:5" s="68" customFormat="1" ht="14.25" hidden="1" x14ac:dyDescent="0.2">
      <c r="D9678" s="66"/>
      <c r="E9678" s="67"/>
    </row>
    <row r="9679" spans="4:5" s="68" customFormat="1" ht="14.25" hidden="1" x14ac:dyDescent="0.2">
      <c r="D9679" s="66"/>
      <c r="E9679" s="67"/>
    </row>
    <row r="9680" spans="4:5" s="68" customFormat="1" ht="14.25" hidden="1" x14ac:dyDescent="0.2">
      <c r="D9680" s="66"/>
      <c r="E9680" s="67"/>
    </row>
    <row r="9681" spans="4:5" s="68" customFormat="1" ht="14.25" hidden="1" x14ac:dyDescent="0.2">
      <c r="D9681" s="66"/>
      <c r="E9681" s="67"/>
    </row>
    <row r="9682" spans="4:5" s="68" customFormat="1" ht="14.25" hidden="1" x14ac:dyDescent="0.2">
      <c r="D9682" s="66"/>
      <c r="E9682" s="67"/>
    </row>
    <row r="9683" spans="4:5" s="68" customFormat="1" ht="14.25" hidden="1" x14ac:dyDescent="0.2">
      <c r="D9683" s="66"/>
      <c r="E9683" s="67"/>
    </row>
    <row r="9684" spans="4:5" s="68" customFormat="1" ht="14.25" hidden="1" x14ac:dyDescent="0.2">
      <c r="D9684" s="66"/>
      <c r="E9684" s="67"/>
    </row>
    <row r="9685" spans="4:5" s="68" customFormat="1" ht="14.25" hidden="1" x14ac:dyDescent="0.2">
      <c r="D9685" s="66"/>
      <c r="E9685" s="67"/>
    </row>
    <row r="9686" spans="4:5" s="68" customFormat="1" ht="14.25" hidden="1" x14ac:dyDescent="0.2">
      <c r="D9686" s="66"/>
      <c r="E9686" s="67"/>
    </row>
    <row r="9687" spans="4:5" s="68" customFormat="1" ht="14.25" hidden="1" x14ac:dyDescent="0.2">
      <c r="D9687" s="66"/>
      <c r="E9687" s="67"/>
    </row>
    <row r="9688" spans="4:5" s="68" customFormat="1" ht="14.25" hidden="1" x14ac:dyDescent="0.2">
      <c r="D9688" s="66"/>
      <c r="E9688" s="67"/>
    </row>
    <row r="9689" spans="4:5" s="68" customFormat="1" ht="14.25" hidden="1" x14ac:dyDescent="0.2">
      <c r="D9689" s="66"/>
      <c r="E9689" s="67"/>
    </row>
    <row r="9690" spans="4:5" s="68" customFormat="1" ht="14.25" hidden="1" x14ac:dyDescent="0.2">
      <c r="D9690" s="66"/>
      <c r="E9690" s="67"/>
    </row>
    <row r="9691" spans="4:5" s="68" customFormat="1" ht="14.25" hidden="1" x14ac:dyDescent="0.2">
      <c r="D9691" s="66"/>
      <c r="E9691" s="67"/>
    </row>
    <row r="9692" spans="4:5" s="68" customFormat="1" ht="14.25" hidden="1" x14ac:dyDescent="0.2">
      <c r="D9692" s="66"/>
      <c r="E9692" s="67"/>
    </row>
    <row r="9693" spans="4:5" s="68" customFormat="1" ht="14.25" hidden="1" x14ac:dyDescent="0.2">
      <c r="D9693" s="66"/>
      <c r="E9693" s="67"/>
    </row>
    <row r="9694" spans="4:5" s="68" customFormat="1" ht="14.25" hidden="1" x14ac:dyDescent="0.2">
      <c r="D9694" s="66"/>
      <c r="E9694" s="67"/>
    </row>
    <row r="9695" spans="4:5" s="68" customFormat="1" ht="14.25" hidden="1" x14ac:dyDescent="0.2">
      <c r="D9695" s="66"/>
      <c r="E9695" s="67"/>
    </row>
    <row r="9696" spans="4:5" s="68" customFormat="1" ht="14.25" hidden="1" x14ac:dyDescent="0.2">
      <c r="D9696" s="66"/>
      <c r="E9696" s="67"/>
    </row>
    <row r="9697" spans="4:5" s="68" customFormat="1" ht="14.25" hidden="1" x14ac:dyDescent="0.2">
      <c r="D9697" s="66"/>
      <c r="E9697" s="67"/>
    </row>
    <row r="9698" spans="4:5" s="68" customFormat="1" ht="14.25" hidden="1" x14ac:dyDescent="0.2">
      <c r="D9698" s="66"/>
      <c r="E9698" s="67"/>
    </row>
    <row r="9699" spans="4:5" s="68" customFormat="1" ht="14.25" hidden="1" x14ac:dyDescent="0.2">
      <c r="D9699" s="66"/>
      <c r="E9699" s="67"/>
    </row>
    <row r="9700" spans="4:5" s="68" customFormat="1" ht="14.25" hidden="1" x14ac:dyDescent="0.2">
      <c r="D9700" s="66"/>
      <c r="E9700" s="67"/>
    </row>
    <row r="9701" spans="4:5" s="68" customFormat="1" ht="14.25" hidden="1" x14ac:dyDescent="0.2">
      <c r="D9701" s="66"/>
      <c r="E9701" s="67"/>
    </row>
    <row r="9702" spans="4:5" s="68" customFormat="1" ht="14.25" hidden="1" x14ac:dyDescent="0.2">
      <c r="D9702" s="66"/>
      <c r="E9702" s="67"/>
    </row>
    <row r="9703" spans="4:5" s="68" customFormat="1" ht="14.25" hidden="1" x14ac:dyDescent="0.2">
      <c r="D9703" s="66"/>
      <c r="E9703" s="67"/>
    </row>
    <row r="9704" spans="4:5" s="68" customFormat="1" ht="14.25" hidden="1" x14ac:dyDescent="0.2">
      <c r="D9704" s="66"/>
      <c r="E9704" s="67"/>
    </row>
    <row r="9705" spans="4:5" s="68" customFormat="1" ht="14.25" hidden="1" x14ac:dyDescent="0.2">
      <c r="D9705" s="66"/>
      <c r="E9705" s="67"/>
    </row>
    <row r="9706" spans="4:5" s="68" customFormat="1" ht="14.25" hidden="1" x14ac:dyDescent="0.2">
      <c r="D9706" s="66"/>
      <c r="E9706" s="67"/>
    </row>
    <row r="9707" spans="4:5" s="68" customFormat="1" ht="14.25" hidden="1" x14ac:dyDescent="0.2">
      <c r="D9707" s="66"/>
      <c r="E9707" s="67"/>
    </row>
    <row r="9708" spans="4:5" s="68" customFormat="1" ht="14.25" hidden="1" x14ac:dyDescent="0.2">
      <c r="D9708" s="66"/>
      <c r="E9708" s="67"/>
    </row>
    <row r="9709" spans="4:5" s="68" customFormat="1" ht="14.25" hidden="1" x14ac:dyDescent="0.2">
      <c r="D9709" s="66"/>
      <c r="E9709" s="67"/>
    </row>
    <row r="9710" spans="4:5" s="68" customFormat="1" ht="14.25" hidden="1" x14ac:dyDescent="0.2">
      <c r="D9710" s="66"/>
      <c r="E9710" s="67"/>
    </row>
    <row r="9711" spans="4:5" s="68" customFormat="1" ht="14.25" hidden="1" x14ac:dyDescent="0.2">
      <c r="D9711" s="66"/>
      <c r="E9711" s="67"/>
    </row>
    <row r="9712" spans="4:5" s="68" customFormat="1" ht="14.25" hidden="1" x14ac:dyDescent="0.2">
      <c r="D9712" s="66"/>
      <c r="E9712" s="67"/>
    </row>
    <row r="9713" spans="4:5" s="68" customFormat="1" ht="14.25" hidden="1" x14ac:dyDescent="0.2">
      <c r="D9713" s="66"/>
      <c r="E9713" s="67"/>
    </row>
    <row r="9714" spans="4:5" s="68" customFormat="1" ht="14.25" hidden="1" x14ac:dyDescent="0.2">
      <c r="D9714" s="66"/>
      <c r="E9714" s="67"/>
    </row>
    <row r="9715" spans="4:5" s="68" customFormat="1" ht="14.25" hidden="1" x14ac:dyDescent="0.2">
      <c r="D9715" s="66"/>
      <c r="E9715" s="67"/>
    </row>
    <row r="9716" spans="4:5" s="68" customFormat="1" ht="14.25" hidden="1" x14ac:dyDescent="0.2">
      <c r="D9716" s="66"/>
      <c r="E9716" s="67"/>
    </row>
    <row r="9717" spans="4:5" s="68" customFormat="1" ht="14.25" hidden="1" x14ac:dyDescent="0.2">
      <c r="D9717" s="66"/>
      <c r="E9717" s="67"/>
    </row>
    <row r="9718" spans="4:5" s="68" customFormat="1" ht="14.25" hidden="1" x14ac:dyDescent="0.2">
      <c r="D9718" s="66"/>
      <c r="E9718" s="67"/>
    </row>
    <row r="9719" spans="4:5" s="68" customFormat="1" ht="14.25" hidden="1" x14ac:dyDescent="0.2">
      <c r="D9719" s="66"/>
      <c r="E9719" s="67"/>
    </row>
    <row r="9720" spans="4:5" s="68" customFormat="1" ht="14.25" hidden="1" x14ac:dyDescent="0.2">
      <c r="D9720" s="66"/>
      <c r="E9720" s="67"/>
    </row>
    <row r="9721" spans="4:5" s="68" customFormat="1" ht="14.25" hidden="1" x14ac:dyDescent="0.2">
      <c r="D9721" s="66"/>
      <c r="E9721" s="67"/>
    </row>
    <row r="9722" spans="4:5" s="68" customFormat="1" ht="14.25" hidden="1" x14ac:dyDescent="0.2">
      <c r="D9722" s="66"/>
      <c r="E9722" s="67"/>
    </row>
    <row r="9723" spans="4:5" s="68" customFormat="1" ht="14.25" hidden="1" x14ac:dyDescent="0.2">
      <c r="D9723" s="66"/>
      <c r="E9723" s="67"/>
    </row>
    <row r="9724" spans="4:5" s="68" customFormat="1" ht="14.25" hidden="1" x14ac:dyDescent="0.2">
      <c r="D9724" s="66"/>
      <c r="E9724" s="67"/>
    </row>
    <row r="9725" spans="4:5" s="68" customFormat="1" ht="14.25" hidden="1" x14ac:dyDescent="0.2">
      <c r="D9725" s="66"/>
      <c r="E9725" s="67"/>
    </row>
    <row r="9726" spans="4:5" s="68" customFormat="1" ht="14.25" hidden="1" x14ac:dyDescent="0.2">
      <c r="D9726" s="66"/>
      <c r="E9726" s="67"/>
    </row>
    <row r="9727" spans="4:5" s="68" customFormat="1" ht="14.25" hidden="1" x14ac:dyDescent="0.2">
      <c r="D9727" s="66"/>
      <c r="E9727" s="67"/>
    </row>
    <row r="9728" spans="4:5" s="68" customFormat="1" ht="14.25" hidden="1" x14ac:dyDescent="0.2">
      <c r="D9728" s="66"/>
      <c r="E9728" s="67"/>
    </row>
    <row r="9729" spans="4:5" s="68" customFormat="1" ht="14.25" hidden="1" x14ac:dyDescent="0.2">
      <c r="D9729" s="66"/>
      <c r="E9729" s="67"/>
    </row>
    <row r="9730" spans="4:5" s="68" customFormat="1" ht="14.25" hidden="1" x14ac:dyDescent="0.2">
      <c r="D9730" s="66"/>
      <c r="E9730" s="67"/>
    </row>
    <row r="9731" spans="4:5" s="68" customFormat="1" ht="14.25" hidden="1" x14ac:dyDescent="0.2">
      <c r="D9731" s="66"/>
      <c r="E9731" s="67"/>
    </row>
    <row r="9732" spans="4:5" s="68" customFormat="1" ht="14.25" hidden="1" x14ac:dyDescent="0.2">
      <c r="D9732" s="66"/>
      <c r="E9732" s="67"/>
    </row>
    <row r="9733" spans="4:5" s="68" customFormat="1" ht="14.25" hidden="1" x14ac:dyDescent="0.2">
      <c r="D9733" s="66"/>
      <c r="E9733" s="67"/>
    </row>
    <row r="9734" spans="4:5" s="68" customFormat="1" ht="14.25" hidden="1" x14ac:dyDescent="0.2">
      <c r="D9734" s="66"/>
      <c r="E9734" s="67"/>
    </row>
    <row r="9735" spans="4:5" s="68" customFormat="1" ht="14.25" hidden="1" x14ac:dyDescent="0.2">
      <c r="D9735" s="66"/>
      <c r="E9735" s="67"/>
    </row>
    <row r="9736" spans="4:5" s="68" customFormat="1" ht="14.25" hidden="1" x14ac:dyDescent="0.2">
      <c r="D9736" s="66"/>
      <c r="E9736" s="67"/>
    </row>
    <row r="9737" spans="4:5" s="68" customFormat="1" ht="14.25" hidden="1" x14ac:dyDescent="0.2">
      <c r="D9737" s="66"/>
      <c r="E9737" s="67"/>
    </row>
    <row r="9738" spans="4:5" s="68" customFormat="1" ht="14.25" hidden="1" x14ac:dyDescent="0.2">
      <c r="D9738" s="66"/>
      <c r="E9738" s="67"/>
    </row>
    <row r="9739" spans="4:5" s="68" customFormat="1" ht="14.25" hidden="1" x14ac:dyDescent="0.2">
      <c r="D9739" s="66"/>
      <c r="E9739" s="67"/>
    </row>
    <row r="9740" spans="4:5" s="68" customFormat="1" ht="14.25" hidden="1" x14ac:dyDescent="0.2">
      <c r="D9740" s="66"/>
      <c r="E9740" s="67"/>
    </row>
    <row r="9741" spans="4:5" s="68" customFormat="1" ht="14.25" hidden="1" x14ac:dyDescent="0.2">
      <c r="D9741" s="66"/>
      <c r="E9741" s="67"/>
    </row>
    <row r="9742" spans="4:5" s="68" customFormat="1" ht="14.25" hidden="1" x14ac:dyDescent="0.2">
      <c r="D9742" s="66"/>
      <c r="E9742" s="67"/>
    </row>
    <row r="9743" spans="4:5" s="68" customFormat="1" ht="14.25" hidden="1" x14ac:dyDescent="0.2">
      <c r="D9743" s="66"/>
      <c r="E9743" s="67"/>
    </row>
    <row r="9744" spans="4:5" s="68" customFormat="1" ht="14.25" hidden="1" x14ac:dyDescent="0.2">
      <c r="D9744" s="66"/>
      <c r="E9744" s="67"/>
    </row>
    <row r="9745" spans="4:5" s="68" customFormat="1" ht="14.25" hidden="1" x14ac:dyDescent="0.2">
      <c r="D9745" s="66"/>
      <c r="E9745" s="67"/>
    </row>
    <row r="9746" spans="4:5" s="68" customFormat="1" ht="14.25" hidden="1" x14ac:dyDescent="0.2">
      <c r="D9746" s="66"/>
      <c r="E9746" s="67"/>
    </row>
    <row r="9747" spans="4:5" s="68" customFormat="1" ht="14.25" hidden="1" x14ac:dyDescent="0.2">
      <c r="D9747" s="66"/>
      <c r="E9747" s="67"/>
    </row>
    <row r="9748" spans="4:5" s="68" customFormat="1" ht="14.25" hidden="1" x14ac:dyDescent="0.2">
      <c r="D9748" s="66"/>
      <c r="E9748" s="67"/>
    </row>
    <row r="9749" spans="4:5" s="68" customFormat="1" ht="14.25" hidden="1" x14ac:dyDescent="0.2">
      <c r="D9749" s="66"/>
      <c r="E9749" s="67"/>
    </row>
    <row r="9750" spans="4:5" s="68" customFormat="1" ht="14.25" hidden="1" x14ac:dyDescent="0.2">
      <c r="D9750" s="66"/>
      <c r="E9750" s="67"/>
    </row>
    <row r="9751" spans="4:5" s="68" customFormat="1" ht="14.25" hidden="1" x14ac:dyDescent="0.2">
      <c r="D9751" s="66"/>
      <c r="E9751" s="67"/>
    </row>
    <row r="9752" spans="4:5" s="68" customFormat="1" ht="14.25" hidden="1" x14ac:dyDescent="0.2">
      <c r="D9752" s="66"/>
      <c r="E9752" s="67"/>
    </row>
    <row r="9753" spans="4:5" s="68" customFormat="1" ht="14.25" hidden="1" x14ac:dyDescent="0.2">
      <c r="D9753" s="66"/>
      <c r="E9753" s="67"/>
    </row>
    <row r="9754" spans="4:5" s="68" customFormat="1" ht="14.25" hidden="1" x14ac:dyDescent="0.2">
      <c r="D9754" s="66"/>
      <c r="E9754" s="67"/>
    </row>
    <row r="9755" spans="4:5" s="68" customFormat="1" ht="14.25" hidden="1" x14ac:dyDescent="0.2">
      <c r="D9755" s="66"/>
      <c r="E9755" s="67"/>
    </row>
    <row r="9756" spans="4:5" s="68" customFormat="1" ht="14.25" hidden="1" x14ac:dyDescent="0.2">
      <c r="D9756" s="66"/>
      <c r="E9756" s="67"/>
    </row>
    <row r="9757" spans="4:5" s="68" customFormat="1" ht="14.25" hidden="1" x14ac:dyDescent="0.2">
      <c r="D9757" s="66"/>
      <c r="E9757" s="67"/>
    </row>
    <row r="9758" spans="4:5" s="68" customFormat="1" ht="14.25" hidden="1" x14ac:dyDescent="0.2">
      <c r="D9758" s="66"/>
      <c r="E9758" s="67"/>
    </row>
    <row r="9759" spans="4:5" s="68" customFormat="1" ht="14.25" hidden="1" x14ac:dyDescent="0.2">
      <c r="D9759" s="66"/>
      <c r="E9759" s="67"/>
    </row>
    <row r="9760" spans="4:5" s="68" customFormat="1" ht="14.25" hidden="1" x14ac:dyDescent="0.2">
      <c r="D9760" s="66"/>
      <c r="E9760" s="67"/>
    </row>
    <row r="9761" spans="4:5" s="68" customFormat="1" ht="14.25" hidden="1" x14ac:dyDescent="0.2">
      <c r="D9761" s="66"/>
      <c r="E9761" s="67"/>
    </row>
    <row r="9762" spans="4:5" s="68" customFormat="1" ht="14.25" hidden="1" x14ac:dyDescent="0.2">
      <c r="D9762" s="66"/>
      <c r="E9762" s="67"/>
    </row>
    <row r="9763" spans="4:5" s="68" customFormat="1" ht="14.25" hidden="1" x14ac:dyDescent="0.2">
      <c r="D9763" s="66"/>
      <c r="E9763" s="67"/>
    </row>
    <row r="9764" spans="4:5" s="68" customFormat="1" ht="14.25" hidden="1" x14ac:dyDescent="0.2">
      <c r="D9764" s="66"/>
      <c r="E9764" s="67"/>
    </row>
    <row r="9765" spans="4:5" s="68" customFormat="1" ht="14.25" hidden="1" x14ac:dyDescent="0.2">
      <c r="D9765" s="66"/>
      <c r="E9765" s="67"/>
    </row>
    <row r="9766" spans="4:5" s="68" customFormat="1" ht="14.25" hidden="1" x14ac:dyDescent="0.2">
      <c r="D9766" s="66"/>
      <c r="E9766" s="67"/>
    </row>
    <row r="9767" spans="4:5" s="68" customFormat="1" ht="14.25" hidden="1" x14ac:dyDescent="0.2">
      <c r="D9767" s="66"/>
      <c r="E9767" s="67"/>
    </row>
    <row r="9768" spans="4:5" s="68" customFormat="1" ht="14.25" hidden="1" x14ac:dyDescent="0.2">
      <c r="D9768" s="66"/>
      <c r="E9768" s="67"/>
    </row>
    <row r="9769" spans="4:5" s="68" customFormat="1" ht="14.25" hidden="1" x14ac:dyDescent="0.2">
      <c r="D9769" s="66"/>
      <c r="E9769" s="67"/>
    </row>
    <row r="9770" spans="4:5" s="68" customFormat="1" ht="14.25" hidden="1" x14ac:dyDescent="0.2">
      <c r="D9770" s="66"/>
      <c r="E9770" s="67"/>
    </row>
    <row r="9771" spans="4:5" s="68" customFormat="1" ht="14.25" hidden="1" x14ac:dyDescent="0.2">
      <c r="D9771" s="66"/>
      <c r="E9771" s="67"/>
    </row>
    <row r="9772" spans="4:5" s="68" customFormat="1" ht="14.25" hidden="1" x14ac:dyDescent="0.2">
      <c r="D9772" s="66"/>
      <c r="E9772" s="67"/>
    </row>
    <row r="9773" spans="4:5" s="68" customFormat="1" ht="14.25" hidden="1" x14ac:dyDescent="0.2">
      <c r="D9773" s="66"/>
      <c r="E9773" s="67"/>
    </row>
    <row r="9774" spans="4:5" s="68" customFormat="1" ht="14.25" hidden="1" x14ac:dyDescent="0.2">
      <c r="D9774" s="66"/>
      <c r="E9774" s="67"/>
    </row>
    <row r="9775" spans="4:5" s="68" customFormat="1" ht="14.25" hidden="1" x14ac:dyDescent="0.2">
      <c r="D9775" s="66"/>
      <c r="E9775" s="67"/>
    </row>
    <row r="9776" spans="4:5" s="68" customFormat="1" ht="14.25" hidden="1" x14ac:dyDescent="0.2">
      <c r="D9776" s="66"/>
      <c r="E9776" s="67"/>
    </row>
    <row r="9777" spans="4:5" s="68" customFormat="1" ht="14.25" hidden="1" x14ac:dyDescent="0.2">
      <c r="D9777" s="66"/>
      <c r="E9777" s="67"/>
    </row>
    <row r="9778" spans="4:5" s="68" customFormat="1" ht="14.25" hidden="1" x14ac:dyDescent="0.2">
      <c r="D9778" s="66"/>
      <c r="E9778" s="67"/>
    </row>
    <row r="9779" spans="4:5" s="68" customFormat="1" ht="14.25" hidden="1" x14ac:dyDescent="0.2">
      <c r="D9779" s="66"/>
      <c r="E9779" s="67"/>
    </row>
    <row r="9780" spans="4:5" s="68" customFormat="1" ht="14.25" hidden="1" x14ac:dyDescent="0.2">
      <c r="D9780" s="66"/>
      <c r="E9780" s="67"/>
    </row>
    <row r="9781" spans="4:5" s="68" customFormat="1" ht="14.25" hidden="1" x14ac:dyDescent="0.2">
      <c r="D9781" s="66"/>
      <c r="E9781" s="67"/>
    </row>
    <row r="9782" spans="4:5" s="68" customFormat="1" ht="14.25" hidden="1" x14ac:dyDescent="0.2">
      <c r="D9782" s="66"/>
      <c r="E9782" s="67"/>
    </row>
    <row r="9783" spans="4:5" s="68" customFormat="1" ht="14.25" hidden="1" x14ac:dyDescent="0.2">
      <c r="D9783" s="66"/>
      <c r="E9783" s="67"/>
    </row>
    <row r="9784" spans="4:5" s="68" customFormat="1" ht="14.25" hidden="1" x14ac:dyDescent="0.2">
      <c r="D9784" s="66"/>
      <c r="E9784" s="67"/>
    </row>
    <row r="9785" spans="4:5" s="68" customFormat="1" ht="14.25" hidden="1" x14ac:dyDescent="0.2">
      <c r="D9785" s="66"/>
      <c r="E9785" s="67"/>
    </row>
    <row r="9786" spans="4:5" s="68" customFormat="1" ht="14.25" hidden="1" x14ac:dyDescent="0.2">
      <c r="D9786" s="66"/>
      <c r="E9786" s="67"/>
    </row>
    <row r="9787" spans="4:5" s="68" customFormat="1" ht="14.25" hidden="1" x14ac:dyDescent="0.2">
      <c r="D9787" s="66"/>
      <c r="E9787" s="67"/>
    </row>
    <row r="9788" spans="4:5" s="68" customFormat="1" ht="14.25" hidden="1" x14ac:dyDescent="0.2">
      <c r="D9788" s="66"/>
      <c r="E9788" s="67"/>
    </row>
    <row r="9789" spans="4:5" s="68" customFormat="1" ht="14.25" hidden="1" x14ac:dyDescent="0.2">
      <c r="D9789" s="66"/>
      <c r="E9789" s="67"/>
    </row>
    <row r="9790" spans="4:5" s="68" customFormat="1" ht="14.25" hidden="1" x14ac:dyDescent="0.2">
      <c r="D9790" s="66"/>
      <c r="E9790" s="67"/>
    </row>
    <row r="9791" spans="4:5" s="68" customFormat="1" ht="14.25" hidden="1" x14ac:dyDescent="0.2">
      <c r="D9791" s="66"/>
      <c r="E9791" s="67"/>
    </row>
    <row r="9792" spans="4:5" s="68" customFormat="1" ht="14.25" hidden="1" x14ac:dyDescent="0.2">
      <c r="D9792" s="66"/>
      <c r="E9792" s="67"/>
    </row>
    <row r="9793" spans="4:5" s="68" customFormat="1" ht="14.25" hidden="1" x14ac:dyDescent="0.2">
      <c r="D9793" s="66"/>
      <c r="E9793" s="67"/>
    </row>
    <row r="9794" spans="4:5" s="68" customFormat="1" ht="14.25" hidden="1" x14ac:dyDescent="0.2">
      <c r="D9794" s="66"/>
      <c r="E9794" s="67"/>
    </row>
    <row r="9795" spans="4:5" s="68" customFormat="1" ht="14.25" hidden="1" x14ac:dyDescent="0.2">
      <c r="D9795" s="66"/>
      <c r="E9795" s="67"/>
    </row>
    <row r="9796" spans="4:5" s="68" customFormat="1" ht="14.25" hidden="1" x14ac:dyDescent="0.2">
      <c r="D9796" s="66"/>
      <c r="E9796" s="67"/>
    </row>
    <row r="9797" spans="4:5" s="68" customFormat="1" ht="14.25" hidden="1" x14ac:dyDescent="0.2">
      <c r="D9797" s="66"/>
      <c r="E9797" s="67"/>
    </row>
    <row r="9798" spans="4:5" s="68" customFormat="1" ht="14.25" hidden="1" x14ac:dyDescent="0.2">
      <c r="D9798" s="66"/>
      <c r="E9798" s="67"/>
    </row>
    <row r="9799" spans="4:5" s="68" customFormat="1" ht="14.25" hidden="1" x14ac:dyDescent="0.2">
      <c r="D9799" s="66"/>
      <c r="E9799" s="67"/>
    </row>
    <row r="9800" spans="4:5" s="68" customFormat="1" ht="14.25" hidden="1" x14ac:dyDescent="0.2">
      <c r="D9800" s="66"/>
      <c r="E9800" s="67"/>
    </row>
    <row r="9801" spans="4:5" s="68" customFormat="1" ht="14.25" hidden="1" x14ac:dyDescent="0.2">
      <c r="D9801" s="66"/>
      <c r="E9801" s="67"/>
    </row>
    <row r="9802" spans="4:5" s="68" customFormat="1" ht="14.25" hidden="1" x14ac:dyDescent="0.2">
      <c r="D9802" s="66"/>
      <c r="E9802" s="67"/>
    </row>
    <row r="9803" spans="4:5" s="68" customFormat="1" ht="14.25" hidden="1" x14ac:dyDescent="0.2">
      <c r="D9803" s="66"/>
      <c r="E9803" s="67"/>
    </row>
    <row r="9804" spans="4:5" s="68" customFormat="1" ht="14.25" hidden="1" x14ac:dyDescent="0.2">
      <c r="D9804" s="66"/>
      <c r="E9804" s="67"/>
    </row>
    <row r="9805" spans="4:5" s="68" customFormat="1" ht="14.25" hidden="1" x14ac:dyDescent="0.2">
      <c r="D9805" s="66"/>
      <c r="E9805" s="67"/>
    </row>
    <row r="9806" spans="4:5" s="68" customFormat="1" ht="14.25" hidden="1" x14ac:dyDescent="0.2">
      <c r="D9806" s="66"/>
      <c r="E9806" s="67"/>
    </row>
    <row r="9807" spans="4:5" s="68" customFormat="1" ht="14.25" hidden="1" x14ac:dyDescent="0.2">
      <c r="D9807" s="66"/>
      <c r="E9807" s="67"/>
    </row>
    <row r="9808" spans="4:5" s="68" customFormat="1" ht="14.25" hidden="1" x14ac:dyDescent="0.2">
      <c r="D9808" s="66"/>
      <c r="E9808" s="67"/>
    </row>
    <row r="9809" spans="4:5" s="68" customFormat="1" ht="14.25" hidden="1" x14ac:dyDescent="0.2">
      <c r="D9809" s="66"/>
      <c r="E9809" s="67"/>
    </row>
    <row r="9810" spans="4:5" s="68" customFormat="1" ht="14.25" hidden="1" x14ac:dyDescent="0.2">
      <c r="D9810" s="66"/>
      <c r="E9810" s="67"/>
    </row>
    <row r="9811" spans="4:5" s="68" customFormat="1" ht="14.25" hidden="1" x14ac:dyDescent="0.2">
      <c r="D9811" s="66"/>
      <c r="E9811" s="67"/>
    </row>
    <row r="9812" spans="4:5" s="68" customFormat="1" ht="14.25" hidden="1" x14ac:dyDescent="0.2">
      <c r="D9812" s="66"/>
      <c r="E9812" s="67"/>
    </row>
    <row r="9813" spans="4:5" s="68" customFormat="1" ht="14.25" hidden="1" x14ac:dyDescent="0.2">
      <c r="D9813" s="66"/>
      <c r="E9813" s="67"/>
    </row>
    <row r="9814" spans="4:5" s="68" customFormat="1" ht="14.25" hidden="1" x14ac:dyDescent="0.2">
      <c r="D9814" s="66"/>
      <c r="E9814" s="67"/>
    </row>
    <row r="9815" spans="4:5" s="68" customFormat="1" ht="14.25" hidden="1" x14ac:dyDescent="0.2">
      <c r="D9815" s="66"/>
      <c r="E9815" s="67"/>
    </row>
    <row r="9816" spans="4:5" s="68" customFormat="1" ht="14.25" hidden="1" x14ac:dyDescent="0.2">
      <c r="D9816" s="66"/>
      <c r="E9816" s="67"/>
    </row>
    <row r="9817" spans="4:5" s="68" customFormat="1" ht="14.25" hidden="1" x14ac:dyDescent="0.2">
      <c r="D9817" s="66"/>
      <c r="E9817" s="67"/>
    </row>
    <row r="9818" spans="4:5" s="68" customFormat="1" ht="14.25" hidden="1" x14ac:dyDescent="0.2">
      <c r="D9818" s="66"/>
      <c r="E9818" s="67"/>
    </row>
    <row r="9819" spans="4:5" s="68" customFormat="1" ht="14.25" hidden="1" x14ac:dyDescent="0.2">
      <c r="D9819" s="66"/>
      <c r="E9819" s="67"/>
    </row>
    <row r="9820" spans="4:5" s="68" customFormat="1" ht="14.25" hidden="1" x14ac:dyDescent="0.2">
      <c r="D9820" s="66"/>
      <c r="E9820" s="67"/>
    </row>
    <row r="9821" spans="4:5" s="68" customFormat="1" ht="14.25" hidden="1" x14ac:dyDescent="0.2">
      <c r="D9821" s="66"/>
      <c r="E9821" s="67"/>
    </row>
    <row r="9822" spans="4:5" s="68" customFormat="1" ht="14.25" hidden="1" x14ac:dyDescent="0.2">
      <c r="D9822" s="66"/>
      <c r="E9822" s="67"/>
    </row>
    <row r="9823" spans="4:5" s="68" customFormat="1" ht="14.25" hidden="1" x14ac:dyDescent="0.2">
      <c r="D9823" s="66"/>
      <c r="E9823" s="67"/>
    </row>
    <row r="9824" spans="4:5" s="68" customFormat="1" ht="14.25" hidden="1" x14ac:dyDescent="0.2">
      <c r="D9824" s="66"/>
      <c r="E9824" s="67"/>
    </row>
    <row r="9825" spans="4:5" s="68" customFormat="1" ht="14.25" hidden="1" x14ac:dyDescent="0.2">
      <c r="D9825" s="66"/>
      <c r="E9825" s="67"/>
    </row>
    <row r="9826" spans="4:5" s="68" customFormat="1" ht="14.25" hidden="1" x14ac:dyDescent="0.2">
      <c r="D9826" s="66"/>
      <c r="E9826" s="67"/>
    </row>
    <row r="9827" spans="4:5" s="68" customFormat="1" ht="14.25" hidden="1" x14ac:dyDescent="0.2">
      <c r="D9827" s="66"/>
      <c r="E9827" s="67"/>
    </row>
    <row r="9828" spans="4:5" s="68" customFormat="1" ht="14.25" hidden="1" x14ac:dyDescent="0.2">
      <c r="D9828" s="66"/>
      <c r="E9828" s="67"/>
    </row>
    <row r="9829" spans="4:5" s="68" customFormat="1" ht="14.25" hidden="1" x14ac:dyDescent="0.2">
      <c r="D9829" s="66"/>
      <c r="E9829" s="67"/>
    </row>
    <row r="9830" spans="4:5" s="68" customFormat="1" ht="14.25" hidden="1" x14ac:dyDescent="0.2">
      <c r="D9830" s="66"/>
      <c r="E9830" s="67"/>
    </row>
    <row r="9831" spans="4:5" s="68" customFormat="1" ht="14.25" hidden="1" x14ac:dyDescent="0.2">
      <c r="D9831" s="66"/>
      <c r="E9831" s="67"/>
    </row>
    <row r="9832" spans="4:5" s="68" customFormat="1" ht="14.25" hidden="1" x14ac:dyDescent="0.2">
      <c r="D9832" s="66"/>
      <c r="E9832" s="67"/>
    </row>
    <row r="9833" spans="4:5" s="68" customFormat="1" ht="14.25" hidden="1" x14ac:dyDescent="0.2">
      <c r="D9833" s="66"/>
      <c r="E9833" s="67"/>
    </row>
    <row r="9834" spans="4:5" s="68" customFormat="1" ht="14.25" hidden="1" x14ac:dyDescent="0.2">
      <c r="D9834" s="66"/>
      <c r="E9834" s="67"/>
    </row>
    <row r="9835" spans="4:5" s="68" customFormat="1" ht="14.25" hidden="1" x14ac:dyDescent="0.2">
      <c r="D9835" s="66"/>
      <c r="E9835" s="67"/>
    </row>
    <row r="9836" spans="4:5" s="68" customFormat="1" ht="14.25" hidden="1" x14ac:dyDescent="0.2">
      <c r="D9836" s="66"/>
      <c r="E9836" s="67"/>
    </row>
    <row r="9837" spans="4:5" s="68" customFormat="1" ht="14.25" hidden="1" x14ac:dyDescent="0.2">
      <c r="D9837" s="66"/>
      <c r="E9837" s="67"/>
    </row>
    <row r="9838" spans="4:5" s="68" customFormat="1" ht="14.25" hidden="1" x14ac:dyDescent="0.2">
      <c r="D9838" s="66"/>
      <c r="E9838" s="67"/>
    </row>
    <row r="9839" spans="4:5" s="68" customFormat="1" ht="14.25" hidden="1" x14ac:dyDescent="0.2">
      <c r="D9839" s="66"/>
      <c r="E9839" s="67"/>
    </row>
    <row r="9840" spans="4:5" s="68" customFormat="1" ht="14.25" hidden="1" x14ac:dyDescent="0.2">
      <c r="D9840" s="66"/>
      <c r="E9840" s="67"/>
    </row>
    <row r="9841" spans="4:5" s="68" customFormat="1" ht="14.25" hidden="1" x14ac:dyDescent="0.2">
      <c r="D9841" s="66"/>
      <c r="E9841" s="67"/>
    </row>
    <row r="9842" spans="4:5" s="68" customFormat="1" ht="14.25" hidden="1" x14ac:dyDescent="0.2">
      <c r="D9842" s="66"/>
      <c r="E9842" s="67"/>
    </row>
    <row r="9843" spans="4:5" s="68" customFormat="1" ht="14.25" hidden="1" x14ac:dyDescent="0.2">
      <c r="D9843" s="66"/>
      <c r="E9843" s="67"/>
    </row>
    <row r="9844" spans="4:5" s="68" customFormat="1" ht="14.25" hidden="1" x14ac:dyDescent="0.2">
      <c r="D9844" s="66"/>
      <c r="E9844" s="67"/>
    </row>
    <row r="9845" spans="4:5" s="68" customFormat="1" ht="14.25" hidden="1" x14ac:dyDescent="0.2">
      <c r="D9845" s="66"/>
      <c r="E9845" s="67"/>
    </row>
    <row r="9846" spans="4:5" s="68" customFormat="1" ht="14.25" hidden="1" x14ac:dyDescent="0.2">
      <c r="D9846" s="66"/>
      <c r="E9846" s="67"/>
    </row>
    <row r="9847" spans="4:5" s="68" customFormat="1" ht="14.25" hidden="1" x14ac:dyDescent="0.2">
      <c r="D9847" s="66"/>
      <c r="E9847" s="67"/>
    </row>
    <row r="9848" spans="4:5" s="68" customFormat="1" ht="14.25" hidden="1" x14ac:dyDescent="0.2">
      <c r="D9848" s="66"/>
      <c r="E9848" s="67"/>
    </row>
    <row r="9849" spans="4:5" s="68" customFormat="1" ht="14.25" hidden="1" x14ac:dyDescent="0.2">
      <c r="D9849" s="66"/>
      <c r="E9849" s="67"/>
    </row>
    <row r="9850" spans="4:5" s="68" customFormat="1" ht="14.25" hidden="1" x14ac:dyDescent="0.2">
      <c r="D9850" s="66"/>
      <c r="E9850" s="67"/>
    </row>
    <row r="9851" spans="4:5" s="68" customFormat="1" ht="14.25" hidden="1" x14ac:dyDescent="0.2">
      <c r="D9851" s="66"/>
      <c r="E9851" s="67"/>
    </row>
    <row r="9852" spans="4:5" s="68" customFormat="1" ht="14.25" hidden="1" x14ac:dyDescent="0.2">
      <c r="D9852" s="66"/>
      <c r="E9852" s="67"/>
    </row>
    <row r="9853" spans="4:5" s="68" customFormat="1" ht="14.25" hidden="1" x14ac:dyDescent="0.2">
      <c r="D9853" s="66"/>
      <c r="E9853" s="67"/>
    </row>
    <row r="9854" spans="4:5" s="68" customFormat="1" ht="14.25" hidden="1" x14ac:dyDescent="0.2">
      <c r="D9854" s="66"/>
      <c r="E9854" s="67"/>
    </row>
    <row r="9855" spans="4:5" s="68" customFormat="1" ht="14.25" hidden="1" x14ac:dyDescent="0.2">
      <c r="D9855" s="66"/>
      <c r="E9855" s="67"/>
    </row>
    <row r="9856" spans="4:5" s="68" customFormat="1" ht="14.25" hidden="1" x14ac:dyDescent="0.2">
      <c r="D9856" s="66"/>
      <c r="E9856" s="67"/>
    </row>
    <row r="9857" spans="4:5" s="68" customFormat="1" ht="14.25" hidden="1" x14ac:dyDescent="0.2">
      <c r="D9857" s="66"/>
      <c r="E9857" s="67"/>
    </row>
    <row r="9858" spans="4:5" s="68" customFormat="1" ht="14.25" hidden="1" x14ac:dyDescent="0.2">
      <c r="D9858" s="66"/>
      <c r="E9858" s="67"/>
    </row>
    <row r="9859" spans="4:5" s="68" customFormat="1" ht="14.25" hidden="1" x14ac:dyDescent="0.2">
      <c r="D9859" s="66"/>
      <c r="E9859" s="67"/>
    </row>
    <row r="9860" spans="4:5" s="68" customFormat="1" ht="14.25" hidden="1" x14ac:dyDescent="0.2">
      <c r="D9860" s="66"/>
      <c r="E9860" s="67"/>
    </row>
    <row r="9861" spans="4:5" s="68" customFormat="1" ht="14.25" hidden="1" x14ac:dyDescent="0.2">
      <c r="D9861" s="66"/>
      <c r="E9861" s="67"/>
    </row>
    <row r="9862" spans="4:5" s="68" customFormat="1" ht="14.25" hidden="1" x14ac:dyDescent="0.2">
      <c r="D9862" s="66"/>
      <c r="E9862" s="67"/>
    </row>
    <row r="9863" spans="4:5" s="68" customFormat="1" ht="14.25" hidden="1" x14ac:dyDescent="0.2">
      <c r="D9863" s="66"/>
      <c r="E9863" s="67"/>
    </row>
    <row r="9864" spans="4:5" s="68" customFormat="1" ht="14.25" hidden="1" x14ac:dyDescent="0.2">
      <c r="D9864" s="66"/>
      <c r="E9864" s="67"/>
    </row>
    <row r="9865" spans="4:5" s="68" customFormat="1" ht="14.25" hidden="1" x14ac:dyDescent="0.2">
      <c r="D9865" s="66"/>
      <c r="E9865" s="67"/>
    </row>
    <row r="9866" spans="4:5" s="68" customFormat="1" ht="14.25" hidden="1" x14ac:dyDescent="0.2">
      <c r="D9866" s="66"/>
      <c r="E9866" s="67"/>
    </row>
    <row r="9867" spans="4:5" s="68" customFormat="1" ht="14.25" hidden="1" x14ac:dyDescent="0.2">
      <c r="D9867" s="66"/>
      <c r="E9867" s="67"/>
    </row>
    <row r="9868" spans="4:5" s="68" customFormat="1" ht="14.25" hidden="1" x14ac:dyDescent="0.2">
      <c r="D9868" s="66"/>
      <c r="E9868" s="67"/>
    </row>
    <row r="9869" spans="4:5" s="68" customFormat="1" ht="14.25" hidden="1" x14ac:dyDescent="0.2">
      <c r="D9869" s="66"/>
      <c r="E9869" s="67"/>
    </row>
    <row r="9870" spans="4:5" s="68" customFormat="1" ht="14.25" hidden="1" x14ac:dyDescent="0.2">
      <c r="D9870" s="66"/>
      <c r="E9870" s="67"/>
    </row>
    <row r="9871" spans="4:5" s="68" customFormat="1" ht="14.25" hidden="1" x14ac:dyDescent="0.2">
      <c r="D9871" s="66"/>
      <c r="E9871" s="67"/>
    </row>
    <row r="9872" spans="4:5" s="68" customFormat="1" ht="14.25" hidden="1" x14ac:dyDescent="0.2">
      <c r="D9872" s="66"/>
      <c r="E9872" s="67"/>
    </row>
    <row r="9873" spans="4:5" s="68" customFormat="1" ht="14.25" hidden="1" x14ac:dyDescent="0.2">
      <c r="D9873" s="66"/>
      <c r="E9873" s="67"/>
    </row>
    <row r="9874" spans="4:5" s="68" customFormat="1" ht="14.25" hidden="1" x14ac:dyDescent="0.2">
      <c r="D9874" s="66"/>
      <c r="E9874" s="67"/>
    </row>
    <row r="9875" spans="4:5" s="68" customFormat="1" ht="14.25" hidden="1" x14ac:dyDescent="0.2">
      <c r="D9875" s="66"/>
      <c r="E9875" s="67"/>
    </row>
    <row r="9876" spans="4:5" s="68" customFormat="1" ht="14.25" hidden="1" x14ac:dyDescent="0.2">
      <c r="D9876" s="66"/>
      <c r="E9876" s="67"/>
    </row>
    <row r="9877" spans="4:5" s="68" customFormat="1" ht="14.25" hidden="1" x14ac:dyDescent="0.2">
      <c r="D9877" s="66"/>
      <c r="E9877" s="67"/>
    </row>
    <row r="9878" spans="4:5" s="68" customFormat="1" ht="14.25" hidden="1" x14ac:dyDescent="0.2">
      <c r="D9878" s="66"/>
      <c r="E9878" s="67"/>
    </row>
    <row r="9879" spans="4:5" s="68" customFormat="1" ht="14.25" hidden="1" x14ac:dyDescent="0.2">
      <c r="D9879" s="66"/>
      <c r="E9879" s="67"/>
    </row>
    <row r="9880" spans="4:5" s="68" customFormat="1" ht="14.25" hidden="1" x14ac:dyDescent="0.2">
      <c r="D9880" s="66"/>
      <c r="E9880" s="67"/>
    </row>
    <row r="9881" spans="4:5" s="68" customFormat="1" ht="14.25" hidden="1" x14ac:dyDescent="0.2">
      <c r="D9881" s="66"/>
      <c r="E9881" s="67"/>
    </row>
    <row r="9882" spans="4:5" s="68" customFormat="1" ht="14.25" hidden="1" x14ac:dyDescent="0.2">
      <c r="D9882" s="66"/>
      <c r="E9882" s="67"/>
    </row>
    <row r="9883" spans="4:5" s="68" customFormat="1" ht="14.25" hidden="1" x14ac:dyDescent="0.2">
      <c r="D9883" s="66"/>
      <c r="E9883" s="67"/>
    </row>
    <row r="9884" spans="4:5" s="68" customFormat="1" ht="14.25" hidden="1" x14ac:dyDescent="0.2">
      <c r="D9884" s="66"/>
      <c r="E9884" s="67"/>
    </row>
    <row r="9885" spans="4:5" s="68" customFormat="1" ht="14.25" hidden="1" x14ac:dyDescent="0.2">
      <c r="D9885" s="66"/>
      <c r="E9885" s="67"/>
    </row>
    <row r="9886" spans="4:5" s="68" customFormat="1" ht="14.25" hidden="1" x14ac:dyDescent="0.2">
      <c r="D9886" s="66"/>
      <c r="E9886" s="67"/>
    </row>
    <row r="9887" spans="4:5" s="68" customFormat="1" ht="14.25" hidden="1" x14ac:dyDescent="0.2">
      <c r="D9887" s="66"/>
      <c r="E9887" s="67"/>
    </row>
    <row r="9888" spans="4:5" s="68" customFormat="1" ht="14.25" hidden="1" x14ac:dyDescent="0.2">
      <c r="D9888" s="66"/>
      <c r="E9888" s="67"/>
    </row>
    <row r="9889" spans="4:5" s="68" customFormat="1" ht="14.25" hidden="1" x14ac:dyDescent="0.2">
      <c r="D9889" s="66"/>
      <c r="E9889" s="67"/>
    </row>
    <row r="9890" spans="4:5" s="68" customFormat="1" ht="14.25" hidden="1" x14ac:dyDescent="0.2">
      <c r="D9890" s="66"/>
      <c r="E9890" s="67"/>
    </row>
    <row r="9891" spans="4:5" s="68" customFormat="1" ht="14.25" hidden="1" x14ac:dyDescent="0.2">
      <c r="D9891" s="66"/>
      <c r="E9891" s="67"/>
    </row>
    <row r="9892" spans="4:5" s="68" customFormat="1" ht="14.25" hidden="1" x14ac:dyDescent="0.2">
      <c r="D9892" s="66"/>
      <c r="E9892" s="67"/>
    </row>
    <row r="9893" spans="4:5" s="68" customFormat="1" ht="14.25" hidden="1" x14ac:dyDescent="0.2">
      <c r="D9893" s="66"/>
      <c r="E9893" s="67"/>
    </row>
    <row r="9894" spans="4:5" s="68" customFormat="1" ht="14.25" hidden="1" x14ac:dyDescent="0.2">
      <c r="D9894" s="66"/>
      <c r="E9894" s="67"/>
    </row>
    <row r="9895" spans="4:5" s="68" customFormat="1" ht="14.25" hidden="1" x14ac:dyDescent="0.2">
      <c r="D9895" s="66"/>
      <c r="E9895" s="67"/>
    </row>
    <row r="9896" spans="4:5" s="68" customFormat="1" ht="14.25" hidden="1" x14ac:dyDescent="0.2">
      <c r="D9896" s="66"/>
      <c r="E9896" s="67"/>
    </row>
    <row r="9897" spans="4:5" s="68" customFormat="1" ht="14.25" hidden="1" x14ac:dyDescent="0.2">
      <c r="D9897" s="66"/>
      <c r="E9897" s="67"/>
    </row>
    <row r="9898" spans="4:5" s="68" customFormat="1" ht="14.25" hidden="1" x14ac:dyDescent="0.2">
      <c r="D9898" s="66"/>
      <c r="E9898" s="67"/>
    </row>
    <row r="9899" spans="4:5" s="68" customFormat="1" ht="14.25" hidden="1" x14ac:dyDescent="0.2">
      <c r="D9899" s="66"/>
      <c r="E9899" s="67"/>
    </row>
    <row r="9900" spans="4:5" s="68" customFormat="1" ht="14.25" hidden="1" x14ac:dyDescent="0.2">
      <c r="D9900" s="66"/>
      <c r="E9900" s="67"/>
    </row>
    <row r="9901" spans="4:5" s="68" customFormat="1" ht="14.25" hidden="1" x14ac:dyDescent="0.2">
      <c r="D9901" s="66"/>
      <c r="E9901" s="67"/>
    </row>
    <row r="9902" spans="4:5" s="68" customFormat="1" ht="14.25" hidden="1" x14ac:dyDescent="0.2">
      <c r="D9902" s="66"/>
      <c r="E9902" s="67"/>
    </row>
    <row r="9903" spans="4:5" s="68" customFormat="1" ht="14.25" hidden="1" x14ac:dyDescent="0.2">
      <c r="D9903" s="66"/>
      <c r="E9903" s="67"/>
    </row>
    <row r="9904" spans="4:5" s="68" customFormat="1" ht="14.25" hidden="1" x14ac:dyDescent="0.2">
      <c r="D9904" s="66"/>
      <c r="E9904" s="67"/>
    </row>
    <row r="9905" spans="4:5" s="68" customFormat="1" ht="14.25" hidden="1" x14ac:dyDescent="0.2">
      <c r="D9905" s="66"/>
      <c r="E9905" s="67"/>
    </row>
    <row r="9906" spans="4:5" s="68" customFormat="1" ht="14.25" hidden="1" x14ac:dyDescent="0.2">
      <c r="D9906" s="66"/>
      <c r="E9906" s="67"/>
    </row>
    <row r="9907" spans="4:5" s="68" customFormat="1" ht="14.25" hidden="1" x14ac:dyDescent="0.2">
      <c r="D9907" s="66"/>
      <c r="E9907" s="67"/>
    </row>
    <row r="9908" spans="4:5" s="68" customFormat="1" ht="14.25" hidden="1" x14ac:dyDescent="0.2">
      <c r="D9908" s="66"/>
      <c r="E9908" s="67"/>
    </row>
    <row r="9909" spans="4:5" s="68" customFormat="1" ht="14.25" hidden="1" x14ac:dyDescent="0.2">
      <c r="D9909" s="66"/>
      <c r="E9909" s="67"/>
    </row>
    <row r="9910" spans="4:5" s="68" customFormat="1" ht="14.25" hidden="1" x14ac:dyDescent="0.2">
      <c r="D9910" s="66"/>
      <c r="E9910" s="67"/>
    </row>
    <row r="9911" spans="4:5" s="68" customFormat="1" ht="14.25" hidden="1" x14ac:dyDescent="0.2">
      <c r="D9911" s="66"/>
      <c r="E9911" s="67"/>
    </row>
    <row r="9912" spans="4:5" s="68" customFormat="1" ht="14.25" hidden="1" x14ac:dyDescent="0.2">
      <c r="D9912" s="66"/>
      <c r="E9912" s="67"/>
    </row>
    <row r="9913" spans="4:5" s="68" customFormat="1" ht="14.25" hidden="1" x14ac:dyDescent="0.2">
      <c r="D9913" s="66"/>
      <c r="E9913" s="67"/>
    </row>
    <row r="9914" spans="4:5" s="68" customFormat="1" ht="14.25" hidden="1" x14ac:dyDescent="0.2">
      <c r="D9914" s="66"/>
      <c r="E9914" s="67"/>
    </row>
    <row r="9915" spans="4:5" s="68" customFormat="1" ht="14.25" hidden="1" x14ac:dyDescent="0.2">
      <c r="D9915" s="66"/>
      <c r="E9915" s="67"/>
    </row>
    <row r="9916" spans="4:5" s="68" customFormat="1" ht="14.25" hidden="1" x14ac:dyDescent="0.2">
      <c r="D9916" s="66"/>
      <c r="E9916" s="67"/>
    </row>
    <row r="9917" spans="4:5" s="68" customFormat="1" ht="14.25" hidden="1" x14ac:dyDescent="0.2">
      <c r="D9917" s="66"/>
      <c r="E9917" s="67"/>
    </row>
    <row r="9918" spans="4:5" s="68" customFormat="1" ht="14.25" hidden="1" x14ac:dyDescent="0.2">
      <c r="D9918" s="66"/>
      <c r="E9918" s="67"/>
    </row>
    <row r="9919" spans="4:5" s="68" customFormat="1" ht="14.25" hidden="1" x14ac:dyDescent="0.2">
      <c r="D9919" s="66"/>
      <c r="E9919" s="67"/>
    </row>
    <row r="9920" spans="4:5" s="68" customFormat="1" ht="14.25" hidden="1" x14ac:dyDescent="0.2">
      <c r="D9920" s="66"/>
      <c r="E9920" s="67"/>
    </row>
    <row r="9921" spans="4:5" s="68" customFormat="1" ht="14.25" hidden="1" x14ac:dyDescent="0.2">
      <c r="D9921" s="66"/>
      <c r="E9921" s="67"/>
    </row>
    <row r="9922" spans="4:5" s="68" customFormat="1" ht="14.25" hidden="1" x14ac:dyDescent="0.2">
      <c r="D9922" s="66"/>
      <c r="E9922" s="67"/>
    </row>
    <row r="9923" spans="4:5" s="68" customFormat="1" ht="14.25" hidden="1" x14ac:dyDescent="0.2">
      <c r="D9923" s="66"/>
      <c r="E9923" s="67"/>
    </row>
    <row r="9924" spans="4:5" s="68" customFormat="1" ht="14.25" hidden="1" x14ac:dyDescent="0.2">
      <c r="D9924" s="66"/>
      <c r="E9924" s="67"/>
    </row>
    <row r="9925" spans="4:5" s="68" customFormat="1" ht="14.25" hidden="1" x14ac:dyDescent="0.2">
      <c r="D9925" s="66"/>
      <c r="E9925" s="67"/>
    </row>
    <row r="9926" spans="4:5" s="68" customFormat="1" ht="14.25" hidden="1" x14ac:dyDescent="0.2">
      <c r="D9926" s="66"/>
      <c r="E9926" s="67"/>
    </row>
    <row r="9927" spans="4:5" s="68" customFormat="1" ht="14.25" hidden="1" x14ac:dyDescent="0.2">
      <c r="D9927" s="66"/>
      <c r="E9927" s="67"/>
    </row>
    <row r="9928" spans="4:5" s="68" customFormat="1" ht="14.25" hidden="1" x14ac:dyDescent="0.2">
      <c r="D9928" s="66"/>
      <c r="E9928" s="67"/>
    </row>
    <row r="9929" spans="4:5" s="68" customFormat="1" ht="14.25" hidden="1" x14ac:dyDescent="0.2">
      <c r="D9929" s="66"/>
      <c r="E9929" s="67"/>
    </row>
    <row r="9930" spans="4:5" s="68" customFormat="1" ht="14.25" hidden="1" x14ac:dyDescent="0.2">
      <c r="D9930" s="66"/>
      <c r="E9930" s="67"/>
    </row>
    <row r="9931" spans="4:5" s="68" customFormat="1" ht="14.25" hidden="1" x14ac:dyDescent="0.2">
      <c r="D9931" s="66"/>
      <c r="E9931" s="67"/>
    </row>
    <row r="9932" spans="4:5" s="68" customFormat="1" ht="14.25" hidden="1" x14ac:dyDescent="0.2">
      <c r="D9932" s="66"/>
      <c r="E9932" s="67"/>
    </row>
    <row r="9933" spans="4:5" s="68" customFormat="1" ht="14.25" hidden="1" x14ac:dyDescent="0.2">
      <c r="D9933" s="66"/>
      <c r="E9933" s="67"/>
    </row>
    <row r="9934" spans="4:5" s="68" customFormat="1" ht="14.25" hidden="1" x14ac:dyDescent="0.2">
      <c r="D9934" s="66"/>
      <c r="E9934" s="67"/>
    </row>
    <row r="9935" spans="4:5" s="68" customFormat="1" ht="14.25" hidden="1" x14ac:dyDescent="0.2">
      <c r="D9935" s="66"/>
      <c r="E9935" s="67"/>
    </row>
    <row r="9936" spans="4:5" s="68" customFormat="1" ht="14.25" hidden="1" x14ac:dyDescent="0.2">
      <c r="D9936" s="66"/>
      <c r="E9936" s="67"/>
    </row>
    <row r="9937" spans="4:5" s="68" customFormat="1" ht="14.25" hidden="1" x14ac:dyDescent="0.2">
      <c r="D9937" s="66"/>
      <c r="E9937" s="67"/>
    </row>
    <row r="9938" spans="4:5" s="68" customFormat="1" ht="14.25" hidden="1" x14ac:dyDescent="0.2">
      <c r="D9938" s="66"/>
      <c r="E9938" s="67"/>
    </row>
    <row r="9939" spans="4:5" s="68" customFormat="1" ht="14.25" hidden="1" x14ac:dyDescent="0.2">
      <c r="D9939" s="66"/>
      <c r="E9939" s="67"/>
    </row>
    <row r="9940" spans="4:5" s="68" customFormat="1" ht="14.25" hidden="1" x14ac:dyDescent="0.2">
      <c r="D9940" s="66"/>
      <c r="E9940" s="67"/>
    </row>
    <row r="9941" spans="4:5" s="68" customFormat="1" ht="14.25" hidden="1" x14ac:dyDescent="0.2">
      <c r="D9941" s="66"/>
      <c r="E9941" s="67"/>
    </row>
    <row r="9942" spans="4:5" s="68" customFormat="1" ht="14.25" hidden="1" x14ac:dyDescent="0.2">
      <c r="D9942" s="66"/>
      <c r="E9942" s="67"/>
    </row>
    <row r="9943" spans="4:5" s="68" customFormat="1" ht="14.25" hidden="1" x14ac:dyDescent="0.2">
      <c r="D9943" s="66"/>
      <c r="E9943" s="67"/>
    </row>
    <row r="9944" spans="4:5" s="68" customFormat="1" ht="14.25" hidden="1" x14ac:dyDescent="0.2">
      <c r="D9944" s="66"/>
      <c r="E9944" s="67"/>
    </row>
    <row r="9945" spans="4:5" s="68" customFormat="1" ht="14.25" hidden="1" x14ac:dyDescent="0.2">
      <c r="D9945" s="66"/>
      <c r="E9945" s="67"/>
    </row>
    <row r="9946" spans="4:5" s="68" customFormat="1" ht="14.25" hidden="1" x14ac:dyDescent="0.2">
      <c r="D9946" s="66"/>
      <c r="E9946" s="67"/>
    </row>
    <row r="9947" spans="4:5" s="68" customFormat="1" ht="14.25" hidden="1" x14ac:dyDescent="0.2">
      <c r="D9947" s="66"/>
      <c r="E9947" s="67"/>
    </row>
    <row r="9948" spans="4:5" s="68" customFormat="1" ht="14.25" hidden="1" x14ac:dyDescent="0.2">
      <c r="D9948" s="66"/>
      <c r="E9948" s="67"/>
    </row>
    <row r="9949" spans="4:5" s="68" customFormat="1" ht="14.25" hidden="1" x14ac:dyDescent="0.2">
      <c r="D9949" s="66"/>
      <c r="E9949" s="67"/>
    </row>
    <row r="9950" spans="4:5" s="68" customFormat="1" ht="14.25" hidden="1" x14ac:dyDescent="0.2">
      <c r="D9950" s="66"/>
      <c r="E9950" s="67"/>
    </row>
    <row r="9951" spans="4:5" s="68" customFormat="1" ht="14.25" hidden="1" x14ac:dyDescent="0.2">
      <c r="D9951" s="66"/>
      <c r="E9951" s="67"/>
    </row>
    <row r="9952" spans="4:5" s="68" customFormat="1" ht="14.25" hidden="1" x14ac:dyDescent="0.2">
      <c r="D9952" s="66"/>
      <c r="E9952" s="67"/>
    </row>
    <row r="9953" spans="4:5" s="68" customFormat="1" ht="14.25" hidden="1" x14ac:dyDescent="0.2">
      <c r="D9953" s="66"/>
      <c r="E9953" s="67"/>
    </row>
    <row r="9954" spans="4:5" s="68" customFormat="1" ht="14.25" hidden="1" x14ac:dyDescent="0.2">
      <c r="D9954" s="66"/>
      <c r="E9954" s="67"/>
    </row>
    <row r="9955" spans="4:5" s="68" customFormat="1" ht="14.25" hidden="1" x14ac:dyDescent="0.2">
      <c r="D9955" s="66"/>
      <c r="E9955" s="67"/>
    </row>
    <row r="9956" spans="4:5" s="68" customFormat="1" ht="14.25" hidden="1" x14ac:dyDescent="0.2">
      <c r="D9956" s="66"/>
      <c r="E9956" s="67"/>
    </row>
    <row r="9957" spans="4:5" s="68" customFormat="1" ht="14.25" hidden="1" x14ac:dyDescent="0.2">
      <c r="D9957" s="66"/>
      <c r="E9957" s="67"/>
    </row>
    <row r="9958" spans="4:5" s="68" customFormat="1" ht="14.25" hidden="1" x14ac:dyDescent="0.2">
      <c r="D9958" s="66"/>
      <c r="E9958" s="67"/>
    </row>
    <row r="9959" spans="4:5" s="68" customFormat="1" ht="14.25" hidden="1" x14ac:dyDescent="0.2">
      <c r="D9959" s="66"/>
      <c r="E9959" s="67"/>
    </row>
    <row r="9960" spans="4:5" s="68" customFormat="1" ht="14.25" hidden="1" x14ac:dyDescent="0.2">
      <c r="D9960" s="66"/>
      <c r="E9960" s="67"/>
    </row>
    <row r="9961" spans="4:5" s="68" customFormat="1" ht="14.25" hidden="1" x14ac:dyDescent="0.2">
      <c r="D9961" s="66"/>
      <c r="E9961" s="67"/>
    </row>
    <row r="9962" spans="4:5" s="68" customFormat="1" ht="14.25" hidden="1" x14ac:dyDescent="0.2">
      <c r="D9962" s="66"/>
      <c r="E9962" s="67"/>
    </row>
    <row r="9963" spans="4:5" s="68" customFormat="1" ht="14.25" hidden="1" x14ac:dyDescent="0.2">
      <c r="D9963" s="66"/>
      <c r="E9963" s="67"/>
    </row>
    <row r="9964" spans="4:5" s="68" customFormat="1" ht="14.25" hidden="1" x14ac:dyDescent="0.2">
      <c r="D9964" s="66"/>
      <c r="E9964" s="67"/>
    </row>
    <row r="9965" spans="4:5" s="68" customFormat="1" ht="14.25" hidden="1" x14ac:dyDescent="0.2">
      <c r="D9965" s="66"/>
      <c r="E9965" s="67"/>
    </row>
    <row r="9966" spans="4:5" s="68" customFormat="1" ht="14.25" hidden="1" x14ac:dyDescent="0.2">
      <c r="D9966" s="66"/>
      <c r="E9966" s="67"/>
    </row>
    <row r="9967" spans="4:5" s="68" customFormat="1" ht="14.25" hidden="1" x14ac:dyDescent="0.2">
      <c r="D9967" s="66"/>
      <c r="E9967" s="67"/>
    </row>
    <row r="9968" spans="4:5" s="68" customFormat="1" ht="14.25" hidden="1" x14ac:dyDescent="0.2">
      <c r="D9968" s="66"/>
      <c r="E9968" s="67"/>
    </row>
    <row r="9969" spans="4:5" s="68" customFormat="1" ht="14.25" hidden="1" x14ac:dyDescent="0.2">
      <c r="D9969" s="66"/>
      <c r="E9969" s="67"/>
    </row>
    <row r="9970" spans="4:5" s="68" customFormat="1" ht="14.25" hidden="1" x14ac:dyDescent="0.2">
      <c r="D9970" s="66"/>
      <c r="E9970" s="67"/>
    </row>
    <row r="9971" spans="4:5" s="68" customFormat="1" ht="14.25" hidden="1" x14ac:dyDescent="0.2">
      <c r="D9971" s="66"/>
      <c r="E9971" s="67"/>
    </row>
    <row r="9972" spans="4:5" s="68" customFormat="1" ht="14.25" hidden="1" x14ac:dyDescent="0.2">
      <c r="D9972" s="66"/>
      <c r="E9972" s="67"/>
    </row>
    <row r="9973" spans="4:5" s="68" customFormat="1" ht="14.25" hidden="1" x14ac:dyDescent="0.2">
      <c r="D9973" s="66"/>
      <c r="E9973" s="67"/>
    </row>
    <row r="9974" spans="4:5" s="68" customFormat="1" ht="14.25" hidden="1" x14ac:dyDescent="0.2">
      <c r="D9974" s="66"/>
      <c r="E9974" s="67"/>
    </row>
    <row r="9975" spans="4:5" s="68" customFormat="1" ht="14.25" hidden="1" x14ac:dyDescent="0.2">
      <c r="D9975" s="66"/>
      <c r="E9975" s="67"/>
    </row>
    <row r="9976" spans="4:5" s="68" customFormat="1" ht="14.25" hidden="1" x14ac:dyDescent="0.2">
      <c r="D9976" s="66"/>
      <c r="E9976" s="67"/>
    </row>
    <row r="9977" spans="4:5" s="68" customFormat="1" ht="14.25" hidden="1" x14ac:dyDescent="0.2">
      <c r="D9977" s="66"/>
      <c r="E9977" s="67"/>
    </row>
    <row r="9978" spans="4:5" s="68" customFormat="1" ht="14.25" hidden="1" x14ac:dyDescent="0.2">
      <c r="D9978" s="66"/>
      <c r="E9978" s="67"/>
    </row>
    <row r="9979" spans="4:5" s="68" customFormat="1" ht="14.25" hidden="1" x14ac:dyDescent="0.2">
      <c r="D9979" s="66"/>
      <c r="E9979" s="67"/>
    </row>
    <row r="9980" spans="4:5" s="68" customFormat="1" ht="14.25" hidden="1" x14ac:dyDescent="0.2">
      <c r="D9980" s="66"/>
      <c r="E9980" s="67"/>
    </row>
    <row r="9981" spans="4:5" s="68" customFormat="1" ht="14.25" hidden="1" x14ac:dyDescent="0.2">
      <c r="D9981" s="66"/>
      <c r="E9981" s="67"/>
    </row>
    <row r="9982" spans="4:5" s="68" customFormat="1" ht="14.25" hidden="1" x14ac:dyDescent="0.2">
      <c r="D9982" s="66"/>
      <c r="E9982" s="67"/>
    </row>
    <row r="9983" spans="4:5" s="68" customFormat="1" ht="14.25" hidden="1" x14ac:dyDescent="0.2">
      <c r="D9983" s="66"/>
      <c r="E9983" s="67"/>
    </row>
    <row r="9984" spans="4:5" s="68" customFormat="1" ht="14.25" hidden="1" x14ac:dyDescent="0.2">
      <c r="D9984" s="66"/>
      <c r="E9984" s="67"/>
    </row>
    <row r="9985" spans="4:5" s="68" customFormat="1" ht="14.25" hidden="1" x14ac:dyDescent="0.2">
      <c r="D9985" s="66"/>
      <c r="E9985" s="67"/>
    </row>
    <row r="9986" spans="4:5" s="68" customFormat="1" ht="14.25" hidden="1" x14ac:dyDescent="0.2">
      <c r="D9986" s="66"/>
      <c r="E9986" s="67"/>
    </row>
    <row r="9987" spans="4:5" s="68" customFormat="1" ht="14.25" hidden="1" x14ac:dyDescent="0.2">
      <c r="D9987" s="66"/>
      <c r="E9987" s="67"/>
    </row>
    <row r="9988" spans="4:5" s="68" customFormat="1" ht="14.25" hidden="1" x14ac:dyDescent="0.2">
      <c r="D9988" s="66"/>
      <c r="E9988" s="67"/>
    </row>
    <row r="9989" spans="4:5" s="68" customFormat="1" ht="14.25" hidden="1" x14ac:dyDescent="0.2">
      <c r="D9989" s="66"/>
      <c r="E9989" s="67"/>
    </row>
    <row r="9990" spans="4:5" s="68" customFormat="1" ht="14.25" hidden="1" x14ac:dyDescent="0.2">
      <c r="D9990" s="66"/>
      <c r="E9990" s="67"/>
    </row>
    <row r="9991" spans="4:5" s="68" customFormat="1" ht="14.25" hidden="1" x14ac:dyDescent="0.2">
      <c r="D9991" s="66"/>
      <c r="E9991" s="67"/>
    </row>
    <row r="9992" spans="4:5" s="68" customFormat="1" ht="14.25" hidden="1" x14ac:dyDescent="0.2">
      <c r="D9992" s="66"/>
      <c r="E9992" s="67"/>
    </row>
    <row r="9993" spans="4:5" s="68" customFormat="1" ht="14.25" hidden="1" x14ac:dyDescent="0.2">
      <c r="D9993" s="66"/>
      <c r="E9993" s="67"/>
    </row>
    <row r="9994" spans="4:5" s="68" customFormat="1" ht="14.25" hidden="1" x14ac:dyDescent="0.2">
      <c r="D9994" s="66"/>
      <c r="E9994" s="67"/>
    </row>
    <row r="9995" spans="4:5" s="68" customFormat="1" ht="14.25" hidden="1" x14ac:dyDescent="0.2">
      <c r="D9995" s="66"/>
      <c r="E9995" s="67"/>
    </row>
    <row r="9996" spans="4:5" s="68" customFormat="1" ht="14.25" hidden="1" x14ac:dyDescent="0.2">
      <c r="D9996" s="66"/>
      <c r="E9996" s="67"/>
    </row>
    <row r="9997" spans="4:5" s="68" customFormat="1" ht="14.25" hidden="1" x14ac:dyDescent="0.2">
      <c r="D9997" s="66"/>
      <c r="E9997" s="67"/>
    </row>
    <row r="9998" spans="4:5" s="68" customFormat="1" ht="14.25" hidden="1" x14ac:dyDescent="0.2">
      <c r="D9998" s="66"/>
      <c r="E9998" s="67"/>
    </row>
    <row r="9999" spans="4:5" s="68" customFormat="1" ht="14.25" hidden="1" x14ac:dyDescent="0.2">
      <c r="D9999" s="66"/>
      <c r="E9999" s="67"/>
    </row>
    <row r="10000" spans="4:5" s="68" customFormat="1" ht="14.25" hidden="1" x14ac:dyDescent="0.2">
      <c r="D10000" s="66"/>
      <c r="E10000" s="67"/>
    </row>
    <row r="10001" spans="4:5" s="68" customFormat="1" ht="14.25" hidden="1" x14ac:dyDescent="0.2">
      <c r="D10001" s="66"/>
      <c r="E10001" s="67"/>
    </row>
    <row r="10002" spans="4:5" s="68" customFormat="1" ht="14.25" hidden="1" x14ac:dyDescent="0.2">
      <c r="D10002" s="66"/>
      <c r="E10002" s="67"/>
    </row>
    <row r="10003" spans="4:5" s="68" customFormat="1" ht="14.25" hidden="1" x14ac:dyDescent="0.2">
      <c r="D10003" s="66"/>
      <c r="E10003" s="67"/>
    </row>
    <row r="10004" spans="4:5" s="68" customFormat="1" ht="14.25" hidden="1" x14ac:dyDescent="0.2">
      <c r="D10004" s="66"/>
      <c r="E10004" s="67"/>
    </row>
    <row r="10005" spans="4:5" s="68" customFormat="1" ht="14.25" hidden="1" x14ac:dyDescent="0.2">
      <c r="D10005" s="66"/>
      <c r="E10005" s="67"/>
    </row>
    <row r="10006" spans="4:5" s="68" customFormat="1" ht="14.25" hidden="1" x14ac:dyDescent="0.2">
      <c r="D10006" s="66"/>
      <c r="E10006" s="67"/>
    </row>
    <row r="10007" spans="4:5" s="68" customFormat="1" ht="14.25" hidden="1" x14ac:dyDescent="0.2">
      <c r="D10007" s="66"/>
      <c r="E10007" s="67"/>
    </row>
    <row r="10008" spans="4:5" s="68" customFormat="1" ht="14.25" hidden="1" x14ac:dyDescent="0.2">
      <c r="D10008" s="66"/>
      <c r="E10008" s="67"/>
    </row>
    <row r="10009" spans="4:5" s="68" customFormat="1" ht="14.25" hidden="1" x14ac:dyDescent="0.2">
      <c r="D10009" s="66"/>
      <c r="E10009" s="67"/>
    </row>
    <row r="10010" spans="4:5" s="68" customFormat="1" ht="14.25" hidden="1" x14ac:dyDescent="0.2">
      <c r="D10010" s="66"/>
      <c r="E10010" s="67"/>
    </row>
    <row r="10011" spans="4:5" s="68" customFormat="1" ht="14.25" hidden="1" x14ac:dyDescent="0.2">
      <c r="D10011" s="66"/>
      <c r="E10011" s="67"/>
    </row>
    <row r="10012" spans="4:5" s="68" customFormat="1" ht="14.25" hidden="1" x14ac:dyDescent="0.2">
      <c r="D10012" s="66"/>
      <c r="E10012" s="67"/>
    </row>
    <row r="10013" spans="4:5" s="68" customFormat="1" ht="14.25" hidden="1" x14ac:dyDescent="0.2">
      <c r="D10013" s="66"/>
      <c r="E10013" s="67"/>
    </row>
    <row r="10014" spans="4:5" s="68" customFormat="1" ht="14.25" hidden="1" x14ac:dyDescent="0.2">
      <c r="D10014" s="66"/>
      <c r="E10014" s="67"/>
    </row>
    <row r="10015" spans="4:5" s="68" customFormat="1" ht="14.25" hidden="1" x14ac:dyDescent="0.2">
      <c r="D10015" s="66"/>
      <c r="E10015" s="67"/>
    </row>
    <row r="10016" spans="4:5" s="68" customFormat="1" ht="14.25" hidden="1" x14ac:dyDescent="0.2">
      <c r="D10016" s="66"/>
      <c r="E10016" s="67"/>
    </row>
    <row r="10017" spans="4:5" s="68" customFormat="1" ht="14.25" hidden="1" x14ac:dyDescent="0.2">
      <c r="D10017" s="66"/>
      <c r="E10017" s="67"/>
    </row>
    <row r="10018" spans="4:5" s="68" customFormat="1" ht="14.25" hidden="1" x14ac:dyDescent="0.2">
      <c r="D10018" s="66"/>
      <c r="E10018" s="67"/>
    </row>
    <row r="10019" spans="4:5" s="68" customFormat="1" ht="14.25" hidden="1" x14ac:dyDescent="0.2">
      <c r="D10019" s="66"/>
      <c r="E10019" s="67"/>
    </row>
    <row r="10020" spans="4:5" s="68" customFormat="1" ht="14.25" hidden="1" x14ac:dyDescent="0.2">
      <c r="D10020" s="66"/>
      <c r="E10020" s="67"/>
    </row>
    <row r="10021" spans="4:5" s="68" customFormat="1" ht="14.25" hidden="1" x14ac:dyDescent="0.2">
      <c r="D10021" s="66"/>
      <c r="E10021" s="67"/>
    </row>
    <row r="10022" spans="4:5" s="68" customFormat="1" ht="14.25" hidden="1" x14ac:dyDescent="0.2">
      <c r="D10022" s="66"/>
      <c r="E10022" s="67"/>
    </row>
    <row r="10023" spans="4:5" s="68" customFormat="1" ht="14.25" hidden="1" x14ac:dyDescent="0.2">
      <c r="D10023" s="66"/>
      <c r="E10023" s="67"/>
    </row>
    <row r="10024" spans="4:5" s="68" customFormat="1" ht="14.25" hidden="1" x14ac:dyDescent="0.2">
      <c r="D10024" s="66"/>
      <c r="E10024" s="67"/>
    </row>
    <row r="10025" spans="4:5" s="68" customFormat="1" ht="14.25" hidden="1" x14ac:dyDescent="0.2">
      <c r="D10025" s="66"/>
      <c r="E10025" s="67"/>
    </row>
    <row r="10026" spans="4:5" s="68" customFormat="1" ht="14.25" hidden="1" x14ac:dyDescent="0.2">
      <c r="D10026" s="66"/>
      <c r="E10026" s="67"/>
    </row>
    <row r="10027" spans="4:5" s="68" customFormat="1" ht="14.25" hidden="1" x14ac:dyDescent="0.2">
      <c r="D10027" s="66"/>
      <c r="E10027" s="67"/>
    </row>
    <row r="10028" spans="4:5" s="68" customFormat="1" ht="14.25" hidden="1" x14ac:dyDescent="0.2">
      <c r="D10028" s="66"/>
      <c r="E10028" s="67"/>
    </row>
    <row r="10029" spans="4:5" s="68" customFormat="1" ht="14.25" hidden="1" x14ac:dyDescent="0.2">
      <c r="D10029" s="66"/>
      <c r="E10029" s="67"/>
    </row>
    <row r="10030" spans="4:5" s="68" customFormat="1" ht="14.25" hidden="1" x14ac:dyDescent="0.2">
      <c r="D10030" s="66"/>
      <c r="E10030" s="67"/>
    </row>
    <row r="10031" spans="4:5" s="68" customFormat="1" ht="14.25" hidden="1" x14ac:dyDescent="0.2">
      <c r="D10031" s="66"/>
      <c r="E10031" s="67"/>
    </row>
    <row r="10032" spans="4:5" s="68" customFormat="1" ht="14.25" hidden="1" x14ac:dyDescent="0.2">
      <c r="D10032" s="66"/>
      <c r="E10032" s="67"/>
    </row>
    <row r="10033" spans="4:5" s="68" customFormat="1" ht="14.25" hidden="1" x14ac:dyDescent="0.2">
      <c r="D10033" s="66"/>
      <c r="E10033" s="67"/>
    </row>
    <row r="10034" spans="4:5" s="68" customFormat="1" ht="14.25" hidden="1" x14ac:dyDescent="0.2">
      <c r="D10034" s="66"/>
      <c r="E10034" s="67"/>
    </row>
    <row r="10035" spans="4:5" s="68" customFormat="1" ht="14.25" hidden="1" x14ac:dyDescent="0.2">
      <c r="D10035" s="66"/>
      <c r="E10035" s="67"/>
    </row>
    <row r="10036" spans="4:5" s="68" customFormat="1" ht="14.25" hidden="1" x14ac:dyDescent="0.2">
      <c r="D10036" s="66"/>
      <c r="E10036" s="67"/>
    </row>
    <row r="10037" spans="4:5" s="68" customFormat="1" ht="14.25" hidden="1" x14ac:dyDescent="0.2">
      <c r="D10037" s="66"/>
      <c r="E10037" s="67"/>
    </row>
    <row r="10038" spans="4:5" s="68" customFormat="1" ht="14.25" hidden="1" x14ac:dyDescent="0.2">
      <c r="D10038" s="66"/>
      <c r="E10038" s="67"/>
    </row>
    <row r="10039" spans="4:5" s="68" customFormat="1" ht="14.25" hidden="1" x14ac:dyDescent="0.2">
      <c r="D10039" s="66"/>
      <c r="E10039" s="67"/>
    </row>
    <row r="10040" spans="4:5" s="68" customFormat="1" ht="14.25" hidden="1" x14ac:dyDescent="0.2">
      <c r="D10040" s="66"/>
      <c r="E10040" s="67"/>
    </row>
    <row r="10041" spans="4:5" s="68" customFormat="1" ht="14.25" hidden="1" x14ac:dyDescent="0.2">
      <c r="D10041" s="66"/>
      <c r="E10041" s="67"/>
    </row>
    <row r="10042" spans="4:5" s="68" customFormat="1" ht="14.25" hidden="1" x14ac:dyDescent="0.2">
      <c r="D10042" s="66"/>
      <c r="E10042" s="67"/>
    </row>
    <row r="10043" spans="4:5" s="68" customFormat="1" ht="14.25" hidden="1" x14ac:dyDescent="0.2">
      <c r="D10043" s="66"/>
      <c r="E10043" s="67"/>
    </row>
    <row r="10044" spans="4:5" s="68" customFormat="1" ht="14.25" hidden="1" x14ac:dyDescent="0.2">
      <c r="D10044" s="66"/>
      <c r="E10044" s="67"/>
    </row>
    <row r="10045" spans="4:5" s="68" customFormat="1" ht="14.25" hidden="1" x14ac:dyDescent="0.2">
      <c r="D10045" s="66"/>
      <c r="E10045" s="67"/>
    </row>
    <row r="10046" spans="4:5" s="68" customFormat="1" ht="14.25" hidden="1" x14ac:dyDescent="0.2">
      <c r="D10046" s="66"/>
      <c r="E10046" s="67"/>
    </row>
    <row r="10047" spans="4:5" s="68" customFormat="1" ht="14.25" hidden="1" x14ac:dyDescent="0.2">
      <c r="D10047" s="66"/>
      <c r="E10047" s="67"/>
    </row>
    <row r="10048" spans="4:5" s="68" customFormat="1" ht="14.25" hidden="1" x14ac:dyDescent="0.2">
      <c r="D10048" s="66"/>
      <c r="E10048" s="67"/>
    </row>
    <row r="10049" spans="4:5" s="68" customFormat="1" ht="14.25" hidden="1" x14ac:dyDescent="0.2">
      <c r="D10049" s="66"/>
      <c r="E10049" s="67"/>
    </row>
    <row r="10050" spans="4:5" s="68" customFormat="1" ht="14.25" hidden="1" x14ac:dyDescent="0.2">
      <c r="D10050" s="66"/>
      <c r="E10050" s="67"/>
    </row>
    <row r="10051" spans="4:5" s="68" customFormat="1" ht="14.25" hidden="1" x14ac:dyDescent="0.2">
      <c r="D10051" s="66"/>
      <c r="E10051" s="67"/>
    </row>
    <row r="10052" spans="4:5" s="68" customFormat="1" ht="14.25" hidden="1" x14ac:dyDescent="0.2">
      <c r="D10052" s="66"/>
      <c r="E10052" s="67"/>
    </row>
    <row r="10053" spans="4:5" s="68" customFormat="1" ht="14.25" hidden="1" x14ac:dyDescent="0.2">
      <c r="D10053" s="66"/>
      <c r="E10053" s="67"/>
    </row>
    <row r="10054" spans="4:5" s="68" customFormat="1" ht="14.25" hidden="1" x14ac:dyDescent="0.2">
      <c r="D10054" s="66"/>
      <c r="E10054" s="67"/>
    </row>
    <row r="10055" spans="4:5" s="68" customFormat="1" ht="14.25" hidden="1" x14ac:dyDescent="0.2">
      <c r="D10055" s="66"/>
      <c r="E10055" s="67"/>
    </row>
    <row r="10056" spans="4:5" s="68" customFormat="1" ht="14.25" hidden="1" x14ac:dyDescent="0.2">
      <c r="D10056" s="66"/>
      <c r="E10056" s="67"/>
    </row>
    <row r="10057" spans="4:5" s="68" customFormat="1" ht="14.25" hidden="1" x14ac:dyDescent="0.2">
      <c r="D10057" s="66"/>
      <c r="E10057" s="67"/>
    </row>
    <row r="10058" spans="4:5" s="68" customFormat="1" ht="14.25" hidden="1" x14ac:dyDescent="0.2">
      <c r="D10058" s="66"/>
      <c r="E10058" s="67"/>
    </row>
    <row r="10059" spans="4:5" s="68" customFormat="1" ht="14.25" hidden="1" x14ac:dyDescent="0.2">
      <c r="D10059" s="66"/>
      <c r="E10059" s="67"/>
    </row>
    <row r="10060" spans="4:5" s="68" customFormat="1" ht="14.25" hidden="1" x14ac:dyDescent="0.2">
      <c r="D10060" s="66"/>
      <c r="E10060" s="67"/>
    </row>
    <row r="10061" spans="4:5" s="68" customFormat="1" ht="14.25" hidden="1" x14ac:dyDescent="0.2">
      <c r="D10061" s="66"/>
      <c r="E10061" s="67"/>
    </row>
    <row r="10062" spans="4:5" s="68" customFormat="1" ht="14.25" hidden="1" x14ac:dyDescent="0.2">
      <c r="D10062" s="66"/>
      <c r="E10062" s="67"/>
    </row>
    <row r="10063" spans="4:5" s="68" customFormat="1" ht="14.25" hidden="1" x14ac:dyDescent="0.2">
      <c r="D10063" s="66"/>
      <c r="E10063" s="67"/>
    </row>
    <row r="10064" spans="4:5" s="68" customFormat="1" ht="14.25" hidden="1" x14ac:dyDescent="0.2">
      <c r="D10064" s="66"/>
      <c r="E10064" s="67"/>
    </row>
    <row r="10065" spans="4:5" s="68" customFormat="1" ht="14.25" hidden="1" x14ac:dyDescent="0.2">
      <c r="D10065" s="66"/>
      <c r="E10065" s="67"/>
    </row>
    <row r="10066" spans="4:5" s="68" customFormat="1" ht="14.25" hidden="1" x14ac:dyDescent="0.2">
      <c r="D10066" s="66"/>
      <c r="E10066" s="67"/>
    </row>
    <row r="10067" spans="4:5" s="68" customFormat="1" ht="14.25" hidden="1" x14ac:dyDescent="0.2">
      <c r="D10067" s="66"/>
      <c r="E10067" s="67"/>
    </row>
    <row r="10068" spans="4:5" s="68" customFormat="1" ht="14.25" hidden="1" x14ac:dyDescent="0.2">
      <c r="D10068" s="66"/>
      <c r="E10068" s="67"/>
    </row>
    <row r="10069" spans="4:5" s="68" customFormat="1" ht="14.25" hidden="1" x14ac:dyDescent="0.2">
      <c r="D10069" s="66"/>
      <c r="E10069" s="67"/>
    </row>
    <row r="10070" spans="4:5" s="68" customFormat="1" ht="14.25" hidden="1" x14ac:dyDescent="0.2">
      <c r="D10070" s="66"/>
      <c r="E10070" s="67"/>
    </row>
    <row r="10071" spans="4:5" s="68" customFormat="1" ht="14.25" hidden="1" x14ac:dyDescent="0.2">
      <c r="D10071" s="66"/>
      <c r="E10071" s="67"/>
    </row>
    <row r="10072" spans="4:5" s="68" customFormat="1" ht="14.25" hidden="1" x14ac:dyDescent="0.2">
      <c r="D10072" s="66"/>
      <c r="E10072" s="67"/>
    </row>
    <row r="10073" spans="4:5" s="68" customFormat="1" ht="14.25" hidden="1" x14ac:dyDescent="0.2">
      <c r="D10073" s="66"/>
      <c r="E10073" s="67"/>
    </row>
    <row r="10074" spans="4:5" s="68" customFormat="1" ht="14.25" hidden="1" x14ac:dyDescent="0.2">
      <c r="D10074" s="66"/>
      <c r="E10074" s="67"/>
    </row>
    <row r="10075" spans="4:5" s="68" customFormat="1" ht="14.25" hidden="1" x14ac:dyDescent="0.2">
      <c r="D10075" s="66"/>
      <c r="E10075" s="67"/>
    </row>
    <row r="10076" spans="4:5" s="68" customFormat="1" ht="14.25" hidden="1" x14ac:dyDescent="0.2">
      <c r="D10076" s="66"/>
      <c r="E10076" s="67"/>
    </row>
    <row r="10077" spans="4:5" s="68" customFormat="1" ht="14.25" hidden="1" x14ac:dyDescent="0.2">
      <c r="D10077" s="66"/>
      <c r="E10077" s="67"/>
    </row>
    <row r="10078" spans="4:5" s="68" customFormat="1" ht="14.25" hidden="1" x14ac:dyDescent="0.2">
      <c r="D10078" s="66"/>
      <c r="E10078" s="67"/>
    </row>
    <row r="10079" spans="4:5" s="68" customFormat="1" ht="14.25" hidden="1" x14ac:dyDescent="0.2">
      <c r="D10079" s="66"/>
      <c r="E10079" s="67"/>
    </row>
    <row r="10080" spans="4:5" s="68" customFormat="1" ht="14.25" hidden="1" x14ac:dyDescent="0.2">
      <c r="D10080" s="66"/>
      <c r="E10080" s="67"/>
    </row>
    <row r="10081" spans="4:5" s="68" customFormat="1" ht="14.25" hidden="1" x14ac:dyDescent="0.2">
      <c r="D10081" s="66"/>
      <c r="E10081" s="67"/>
    </row>
    <row r="10082" spans="4:5" s="68" customFormat="1" ht="14.25" hidden="1" x14ac:dyDescent="0.2">
      <c r="D10082" s="66"/>
      <c r="E10082" s="67"/>
    </row>
    <row r="10083" spans="4:5" s="68" customFormat="1" ht="14.25" hidden="1" x14ac:dyDescent="0.2">
      <c r="D10083" s="66"/>
      <c r="E10083" s="67"/>
    </row>
    <row r="10084" spans="4:5" s="68" customFormat="1" ht="14.25" hidden="1" x14ac:dyDescent="0.2">
      <c r="D10084" s="66"/>
      <c r="E10084" s="67"/>
    </row>
    <row r="10085" spans="4:5" s="68" customFormat="1" ht="14.25" hidden="1" x14ac:dyDescent="0.2">
      <c r="D10085" s="66"/>
      <c r="E10085" s="67"/>
    </row>
    <row r="10086" spans="4:5" s="68" customFormat="1" ht="14.25" hidden="1" x14ac:dyDescent="0.2">
      <c r="D10086" s="66"/>
      <c r="E10086" s="67"/>
    </row>
    <row r="10087" spans="4:5" s="68" customFormat="1" ht="14.25" hidden="1" x14ac:dyDescent="0.2">
      <c r="D10087" s="66"/>
      <c r="E10087" s="67"/>
    </row>
    <row r="10088" spans="4:5" s="68" customFormat="1" ht="14.25" hidden="1" x14ac:dyDescent="0.2">
      <c r="D10088" s="66"/>
      <c r="E10088" s="67"/>
    </row>
    <row r="10089" spans="4:5" s="68" customFormat="1" ht="14.25" hidden="1" x14ac:dyDescent="0.2">
      <c r="D10089" s="66"/>
      <c r="E10089" s="67"/>
    </row>
    <row r="10090" spans="4:5" s="68" customFormat="1" ht="14.25" hidden="1" x14ac:dyDescent="0.2">
      <c r="D10090" s="66"/>
      <c r="E10090" s="67"/>
    </row>
    <row r="10091" spans="4:5" s="68" customFormat="1" ht="14.25" hidden="1" x14ac:dyDescent="0.2">
      <c r="D10091" s="66"/>
      <c r="E10091" s="67"/>
    </row>
    <row r="10092" spans="4:5" s="68" customFormat="1" ht="14.25" hidden="1" x14ac:dyDescent="0.2">
      <c r="D10092" s="66"/>
      <c r="E10092" s="67"/>
    </row>
    <row r="10093" spans="4:5" s="68" customFormat="1" ht="14.25" hidden="1" x14ac:dyDescent="0.2">
      <c r="D10093" s="66"/>
      <c r="E10093" s="67"/>
    </row>
    <row r="10094" spans="4:5" s="68" customFormat="1" ht="14.25" hidden="1" x14ac:dyDescent="0.2">
      <c r="D10094" s="66"/>
      <c r="E10094" s="67"/>
    </row>
    <row r="10095" spans="4:5" s="68" customFormat="1" ht="14.25" hidden="1" x14ac:dyDescent="0.2">
      <c r="D10095" s="66"/>
      <c r="E10095" s="67"/>
    </row>
    <row r="10096" spans="4:5" s="68" customFormat="1" ht="14.25" hidden="1" x14ac:dyDescent="0.2">
      <c r="D10096" s="66"/>
      <c r="E10096" s="67"/>
    </row>
    <row r="10097" spans="4:5" s="68" customFormat="1" ht="14.25" hidden="1" x14ac:dyDescent="0.2">
      <c r="D10097" s="66"/>
      <c r="E10097" s="67"/>
    </row>
    <row r="10098" spans="4:5" s="68" customFormat="1" ht="14.25" hidden="1" x14ac:dyDescent="0.2">
      <c r="D10098" s="66"/>
      <c r="E10098" s="67"/>
    </row>
    <row r="10099" spans="4:5" s="68" customFormat="1" ht="14.25" hidden="1" x14ac:dyDescent="0.2">
      <c r="D10099" s="66"/>
      <c r="E10099" s="67"/>
    </row>
    <row r="10100" spans="4:5" s="68" customFormat="1" ht="14.25" hidden="1" x14ac:dyDescent="0.2">
      <c r="D10100" s="66"/>
      <c r="E10100" s="67"/>
    </row>
    <row r="10101" spans="4:5" s="68" customFormat="1" ht="14.25" hidden="1" x14ac:dyDescent="0.2">
      <c r="D10101" s="66"/>
      <c r="E10101" s="67"/>
    </row>
    <row r="10102" spans="4:5" s="68" customFormat="1" ht="14.25" hidden="1" x14ac:dyDescent="0.2">
      <c r="D10102" s="66"/>
      <c r="E10102" s="67"/>
    </row>
    <row r="10103" spans="4:5" s="68" customFormat="1" ht="14.25" hidden="1" x14ac:dyDescent="0.2">
      <c r="D10103" s="66"/>
      <c r="E10103" s="67"/>
    </row>
    <row r="10104" spans="4:5" s="68" customFormat="1" ht="14.25" hidden="1" x14ac:dyDescent="0.2">
      <c r="D10104" s="66"/>
      <c r="E10104" s="67"/>
    </row>
    <row r="10105" spans="4:5" s="68" customFormat="1" ht="14.25" hidden="1" x14ac:dyDescent="0.2">
      <c r="D10105" s="66"/>
      <c r="E10105" s="67"/>
    </row>
    <row r="10106" spans="4:5" s="68" customFormat="1" ht="14.25" hidden="1" x14ac:dyDescent="0.2">
      <c r="D10106" s="66"/>
      <c r="E10106" s="67"/>
    </row>
    <row r="10107" spans="4:5" s="68" customFormat="1" ht="14.25" hidden="1" x14ac:dyDescent="0.2">
      <c r="D10107" s="66"/>
      <c r="E10107" s="67"/>
    </row>
    <row r="10108" spans="4:5" s="68" customFormat="1" ht="14.25" hidden="1" x14ac:dyDescent="0.2">
      <c r="D10108" s="66"/>
      <c r="E10108" s="67"/>
    </row>
    <row r="10109" spans="4:5" s="68" customFormat="1" ht="14.25" hidden="1" x14ac:dyDescent="0.2">
      <c r="D10109" s="66"/>
      <c r="E10109" s="67"/>
    </row>
    <row r="10110" spans="4:5" s="68" customFormat="1" ht="14.25" hidden="1" x14ac:dyDescent="0.2">
      <c r="D10110" s="66"/>
      <c r="E10110" s="67"/>
    </row>
    <row r="10111" spans="4:5" s="68" customFormat="1" ht="14.25" hidden="1" x14ac:dyDescent="0.2">
      <c r="D10111" s="66"/>
      <c r="E10111" s="67"/>
    </row>
    <row r="10112" spans="4:5" s="68" customFormat="1" ht="14.25" hidden="1" x14ac:dyDescent="0.2">
      <c r="D10112" s="66"/>
      <c r="E10112" s="67"/>
    </row>
    <row r="10113" spans="4:5" s="68" customFormat="1" ht="14.25" hidden="1" x14ac:dyDescent="0.2">
      <c r="D10113" s="66"/>
      <c r="E10113" s="67"/>
    </row>
    <row r="10114" spans="4:5" s="68" customFormat="1" ht="14.25" hidden="1" x14ac:dyDescent="0.2">
      <c r="D10114" s="66"/>
      <c r="E10114" s="67"/>
    </row>
    <row r="10115" spans="4:5" s="68" customFormat="1" ht="14.25" hidden="1" x14ac:dyDescent="0.2">
      <c r="D10115" s="66"/>
      <c r="E10115" s="67"/>
    </row>
    <row r="10116" spans="4:5" s="68" customFormat="1" ht="14.25" hidden="1" x14ac:dyDescent="0.2">
      <c r="D10116" s="66"/>
      <c r="E10116" s="67"/>
    </row>
    <row r="10117" spans="4:5" s="68" customFormat="1" ht="14.25" hidden="1" x14ac:dyDescent="0.2">
      <c r="D10117" s="66"/>
      <c r="E10117" s="67"/>
    </row>
    <row r="10118" spans="4:5" s="68" customFormat="1" ht="14.25" hidden="1" x14ac:dyDescent="0.2">
      <c r="D10118" s="66"/>
      <c r="E10118" s="67"/>
    </row>
    <row r="10119" spans="4:5" s="68" customFormat="1" ht="14.25" hidden="1" x14ac:dyDescent="0.2">
      <c r="D10119" s="66"/>
      <c r="E10119" s="67"/>
    </row>
    <row r="10120" spans="4:5" s="68" customFormat="1" ht="14.25" hidden="1" x14ac:dyDescent="0.2">
      <c r="D10120" s="66"/>
      <c r="E10120" s="67"/>
    </row>
    <row r="10121" spans="4:5" s="68" customFormat="1" ht="14.25" hidden="1" x14ac:dyDescent="0.2">
      <c r="D10121" s="66"/>
      <c r="E10121" s="67"/>
    </row>
    <row r="10122" spans="4:5" s="68" customFormat="1" ht="14.25" hidden="1" x14ac:dyDescent="0.2">
      <c r="D10122" s="66"/>
      <c r="E10122" s="67"/>
    </row>
    <row r="10123" spans="4:5" s="68" customFormat="1" ht="14.25" hidden="1" x14ac:dyDescent="0.2">
      <c r="D10123" s="66"/>
      <c r="E10123" s="67"/>
    </row>
    <row r="10124" spans="4:5" s="68" customFormat="1" ht="14.25" hidden="1" x14ac:dyDescent="0.2">
      <c r="D10124" s="66"/>
      <c r="E10124" s="67"/>
    </row>
    <row r="10125" spans="4:5" s="68" customFormat="1" ht="14.25" hidden="1" x14ac:dyDescent="0.2">
      <c r="D10125" s="66"/>
      <c r="E10125" s="67"/>
    </row>
    <row r="10126" spans="4:5" s="68" customFormat="1" ht="14.25" hidden="1" x14ac:dyDescent="0.2">
      <c r="D10126" s="66"/>
      <c r="E10126" s="67"/>
    </row>
    <row r="10127" spans="4:5" s="68" customFormat="1" ht="14.25" hidden="1" x14ac:dyDescent="0.2">
      <c r="D10127" s="66"/>
      <c r="E10127" s="67"/>
    </row>
    <row r="10128" spans="4:5" s="68" customFormat="1" ht="14.25" hidden="1" x14ac:dyDescent="0.2">
      <c r="D10128" s="66"/>
      <c r="E10128" s="67"/>
    </row>
    <row r="10129" spans="4:5" s="68" customFormat="1" ht="14.25" hidden="1" x14ac:dyDescent="0.2">
      <c r="D10129" s="66"/>
      <c r="E10129" s="67"/>
    </row>
    <row r="10130" spans="4:5" s="68" customFormat="1" ht="14.25" hidden="1" x14ac:dyDescent="0.2">
      <c r="D10130" s="66"/>
      <c r="E10130" s="67"/>
    </row>
    <row r="10131" spans="4:5" s="68" customFormat="1" ht="14.25" hidden="1" x14ac:dyDescent="0.2">
      <c r="D10131" s="66"/>
      <c r="E10131" s="67"/>
    </row>
    <row r="10132" spans="4:5" s="68" customFormat="1" ht="14.25" hidden="1" x14ac:dyDescent="0.2">
      <c r="D10132" s="66"/>
      <c r="E10132" s="67"/>
    </row>
    <row r="10133" spans="4:5" s="68" customFormat="1" ht="14.25" hidden="1" x14ac:dyDescent="0.2">
      <c r="D10133" s="66"/>
      <c r="E10133" s="67"/>
    </row>
    <row r="10134" spans="4:5" s="68" customFormat="1" ht="14.25" hidden="1" x14ac:dyDescent="0.2">
      <c r="D10134" s="66"/>
      <c r="E10134" s="67"/>
    </row>
    <row r="10135" spans="4:5" s="68" customFormat="1" ht="14.25" hidden="1" x14ac:dyDescent="0.2">
      <c r="D10135" s="66"/>
      <c r="E10135" s="67"/>
    </row>
    <row r="10136" spans="4:5" s="68" customFormat="1" ht="14.25" hidden="1" x14ac:dyDescent="0.2">
      <c r="D10136" s="66"/>
      <c r="E10136" s="67"/>
    </row>
    <row r="10137" spans="4:5" s="68" customFormat="1" ht="14.25" hidden="1" x14ac:dyDescent="0.2">
      <c r="D10137" s="66"/>
      <c r="E10137" s="67"/>
    </row>
    <row r="10138" spans="4:5" s="68" customFormat="1" ht="14.25" hidden="1" x14ac:dyDescent="0.2">
      <c r="D10138" s="66"/>
      <c r="E10138" s="67"/>
    </row>
    <row r="10139" spans="4:5" s="68" customFormat="1" ht="14.25" hidden="1" x14ac:dyDescent="0.2">
      <c r="D10139" s="66"/>
      <c r="E10139" s="67"/>
    </row>
    <row r="10140" spans="4:5" s="68" customFormat="1" ht="14.25" hidden="1" x14ac:dyDescent="0.2">
      <c r="D10140" s="66"/>
      <c r="E10140" s="67"/>
    </row>
    <row r="10141" spans="4:5" s="68" customFormat="1" ht="14.25" hidden="1" x14ac:dyDescent="0.2">
      <c r="D10141" s="66"/>
      <c r="E10141" s="67"/>
    </row>
    <row r="10142" spans="4:5" s="68" customFormat="1" ht="14.25" hidden="1" x14ac:dyDescent="0.2">
      <c r="D10142" s="66"/>
      <c r="E10142" s="67"/>
    </row>
    <row r="10143" spans="4:5" s="68" customFormat="1" ht="14.25" hidden="1" x14ac:dyDescent="0.2">
      <c r="D10143" s="66"/>
      <c r="E10143" s="67"/>
    </row>
    <row r="10144" spans="4:5" s="68" customFormat="1" ht="14.25" hidden="1" x14ac:dyDescent="0.2">
      <c r="D10144" s="66"/>
      <c r="E10144" s="67"/>
    </row>
    <row r="10145" spans="4:5" s="68" customFormat="1" ht="14.25" hidden="1" x14ac:dyDescent="0.2">
      <c r="D10145" s="66"/>
      <c r="E10145" s="67"/>
    </row>
    <row r="10146" spans="4:5" s="68" customFormat="1" ht="14.25" hidden="1" x14ac:dyDescent="0.2">
      <c r="D10146" s="66"/>
      <c r="E10146" s="67"/>
    </row>
    <row r="10147" spans="4:5" s="68" customFormat="1" ht="14.25" hidden="1" x14ac:dyDescent="0.2">
      <c r="D10147" s="66"/>
      <c r="E10147" s="67"/>
    </row>
    <row r="10148" spans="4:5" s="68" customFormat="1" ht="14.25" hidden="1" x14ac:dyDescent="0.2">
      <c r="D10148" s="66"/>
      <c r="E10148" s="67"/>
    </row>
    <row r="10149" spans="4:5" s="68" customFormat="1" ht="14.25" hidden="1" x14ac:dyDescent="0.2">
      <c r="D10149" s="66"/>
      <c r="E10149" s="67"/>
    </row>
    <row r="10150" spans="4:5" s="68" customFormat="1" ht="14.25" hidden="1" x14ac:dyDescent="0.2">
      <c r="D10150" s="66"/>
      <c r="E10150" s="67"/>
    </row>
    <row r="10151" spans="4:5" s="68" customFormat="1" ht="14.25" hidden="1" x14ac:dyDescent="0.2">
      <c r="D10151" s="66"/>
      <c r="E10151" s="67"/>
    </row>
    <row r="10152" spans="4:5" s="68" customFormat="1" ht="14.25" hidden="1" x14ac:dyDescent="0.2">
      <c r="D10152" s="66"/>
      <c r="E10152" s="67"/>
    </row>
    <row r="10153" spans="4:5" s="68" customFormat="1" ht="14.25" hidden="1" x14ac:dyDescent="0.2">
      <c r="D10153" s="66"/>
      <c r="E10153" s="67"/>
    </row>
    <row r="10154" spans="4:5" s="68" customFormat="1" ht="14.25" hidden="1" x14ac:dyDescent="0.2">
      <c r="D10154" s="66"/>
      <c r="E10154" s="67"/>
    </row>
    <row r="10155" spans="4:5" s="68" customFormat="1" ht="14.25" hidden="1" x14ac:dyDescent="0.2">
      <c r="D10155" s="66"/>
      <c r="E10155" s="67"/>
    </row>
    <row r="10156" spans="4:5" s="68" customFormat="1" ht="14.25" hidden="1" x14ac:dyDescent="0.2">
      <c r="D10156" s="66"/>
      <c r="E10156" s="67"/>
    </row>
    <row r="10157" spans="4:5" s="68" customFormat="1" ht="14.25" hidden="1" x14ac:dyDescent="0.2">
      <c r="D10157" s="66"/>
      <c r="E10157" s="67"/>
    </row>
    <row r="10158" spans="4:5" s="68" customFormat="1" ht="14.25" hidden="1" x14ac:dyDescent="0.2">
      <c r="D10158" s="66"/>
      <c r="E10158" s="67"/>
    </row>
    <row r="10159" spans="4:5" s="68" customFormat="1" ht="14.25" hidden="1" x14ac:dyDescent="0.2">
      <c r="D10159" s="66"/>
      <c r="E10159" s="67"/>
    </row>
    <row r="10160" spans="4:5" s="68" customFormat="1" ht="14.25" hidden="1" x14ac:dyDescent="0.2">
      <c r="D10160" s="66"/>
      <c r="E10160" s="67"/>
    </row>
    <row r="10161" spans="4:5" s="68" customFormat="1" ht="14.25" hidden="1" x14ac:dyDescent="0.2">
      <c r="D10161" s="66"/>
      <c r="E10161" s="67"/>
    </row>
    <row r="10162" spans="4:5" s="68" customFormat="1" ht="14.25" hidden="1" x14ac:dyDescent="0.2">
      <c r="D10162" s="66"/>
      <c r="E10162" s="67"/>
    </row>
    <row r="10163" spans="4:5" s="68" customFormat="1" ht="14.25" hidden="1" x14ac:dyDescent="0.2">
      <c r="D10163" s="66"/>
      <c r="E10163" s="67"/>
    </row>
    <row r="10164" spans="4:5" s="68" customFormat="1" ht="14.25" hidden="1" x14ac:dyDescent="0.2">
      <c r="D10164" s="66"/>
      <c r="E10164" s="67"/>
    </row>
    <row r="10165" spans="4:5" s="68" customFormat="1" ht="14.25" hidden="1" x14ac:dyDescent="0.2">
      <c r="D10165" s="66"/>
      <c r="E10165" s="67"/>
    </row>
    <row r="10166" spans="4:5" s="68" customFormat="1" ht="14.25" hidden="1" x14ac:dyDescent="0.2">
      <c r="D10166" s="66"/>
      <c r="E10166" s="67"/>
    </row>
    <row r="10167" spans="4:5" s="68" customFormat="1" ht="14.25" hidden="1" x14ac:dyDescent="0.2">
      <c r="D10167" s="66"/>
      <c r="E10167" s="67"/>
    </row>
    <row r="10168" spans="4:5" s="68" customFormat="1" ht="14.25" hidden="1" x14ac:dyDescent="0.2">
      <c r="D10168" s="66"/>
      <c r="E10168" s="67"/>
    </row>
    <row r="10169" spans="4:5" s="68" customFormat="1" ht="14.25" hidden="1" x14ac:dyDescent="0.2">
      <c r="D10169" s="66"/>
      <c r="E10169" s="67"/>
    </row>
    <row r="10170" spans="4:5" s="68" customFormat="1" ht="14.25" hidden="1" x14ac:dyDescent="0.2">
      <c r="D10170" s="66"/>
      <c r="E10170" s="67"/>
    </row>
    <row r="10171" spans="4:5" s="68" customFormat="1" ht="14.25" hidden="1" x14ac:dyDescent="0.2">
      <c r="D10171" s="66"/>
      <c r="E10171" s="67"/>
    </row>
    <row r="10172" spans="4:5" s="68" customFormat="1" ht="14.25" hidden="1" x14ac:dyDescent="0.2">
      <c r="D10172" s="66"/>
      <c r="E10172" s="67"/>
    </row>
    <row r="10173" spans="4:5" s="68" customFormat="1" ht="14.25" hidden="1" x14ac:dyDescent="0.2">
      <c r="D10173" s="66"/>
      <c r="E10173" s="67"/>
    </row>
    <row r="10174" spans="4:5" s="68" customFormat="1" ht="14.25" hidden="1" x14ac:dyDescent="0.2">
      <c r="D10174" s="66"/>
      <c r="E10174" s="67"/>
    </row>
    <row r="10175" spans="4:5" s="68" customFormat="1" ht="14.25" hidden="1" x14ac:dyDescent="0.2">
      <c r="D10175" s="66"/>
      <c r="E10175" s="67"/>
    </row>
    <row r="10176" spans="4:5" s="68" customFormat="1" ht="14.25" hidden="1" x14ac:dyDescent="0.2">
      <c r="D10176" s="66"/>
      <c r="E10176" s="67"/>
    </row>
    <row r="10177" spans="4:5" s="68" customFormat="1" ht="14.25" hidden="1" x14ac:dyDescent="0.2">
      <c r="D10177" s="66"/>
      <c r="E10177" s="67"/>
    </row>
    <row r="10178" spans="4:5" s="68" customFormat="1" ht="14.25" hidden="1" x14ac:dyDescent="0.2">
      <c r="D10178" s="66"/>
      <c r="E10178" s="67"/>
    </row>
    <row r="10179" spans="4:5" s="68" customFormat="1" ht="14.25" hidden="1" x14ac:dyDescent="0.2">
      <c r="D10179" s="66"/>
      <c r="E10179" s="67"/>
    </row>
    <row r="10180" spans="4:5" s="68" customFormat="1" ht="14.25" hidden="1" x14ac:dyDescent="0.2">
      <c r="D10180" s="66"/>
      <c r="E10180" s="67"/>
    </row>
    <row r="10181" spans="4:5" s="68" customFormat="1" ht="14.25" hidden="1" x14ac:dyDescent="0.2">
      <c r="D10181" s="66"/>
      <c r="E10181" s="67"/>
    </row>
    <row r="10182" spans="4:5" s="68" customFormat="1" ht="14.25" hidden="1" x14ac:dyDescent="0.2">
      <c r="D10182" s="66"/>
      <c r="E10182" s="67"/>
    </row>
    <row r="10183" spans="4:5" s="68" customFormat="1" ht="14.25" hidden="1" x14ac:dyDescent="0.2">
      <c r="D10183" s="66"/>
      <c r="E10183" s="67"/>
    </row>
    <row r="10184" spans="4:5" s="68" customFormat="1" ht="14.25" hidden="1" x14ac:dyDescent="0.2">
      <c r="D10184" s="66"/>
      <c r="E10184" s="67"/>
    </row>
    <row r="10185" spans="4:5" s="68" customFormat="1" ht="14.25" hidden="1" x14ac:dyDescent="0.2">
      <c r="D10185" s="66"/>
      <c r="E10185" s="67"/>
    </row>
    <row r="10186" spans="4:5" s="68" customFormat="1" ht="14.25" hidden="1" x14ac:dyDescent="0.2">
      <c r="D10186" s="66"/>
      <c r="E10186" s="67"/>
    </row>
    <row r="10187" spans="4:5" s="68" customFormat="1" ht="14.25" hidden="1" x14ac:dyDescent="0.2">
      <c r="D10187" s="66"/>
      <c r="E10187" s="67"/>
    </row>
    <row r="10188" spans="4:5" s="68" customFormat="1" ht="14.25" hidden="1" x14ac:dyDescent="0.2">
      <c r="D10188" s="66"/>
      <c r="E10188" s="67"/>
    </row>
    <row r="10189" spans="4:5" s="68" customFormat="1" ht="14.25" hidden="1" x14ac:dyDescent="0.2">
      <c r="D10189" s="66"/>
      <c r="E10189" s="67"/>
    </row>
    <row r="10190" spans="4:5" s="68" customFormat="1" ht="14.25" hidden="1" x14ac:dyDescent="0.2">
      <c r="D10190" s="66"/>
      <c r="E10190" s="67"/>
    </row>
    <row r="10191" spans="4:5" s="68" customFormat="1" ht="14.25" hidden="1" x14ac:dyDescent="0.2">
      <c r="D10191" s="66"/>
      <c r="E10191" s="67"/>
    </row>
    <row r="10192" spans="4:5" s="68" customFormat="1" ht="14.25" hidden="1" x14ac:dyDescent="0.2">
      <c r="D10192" s="66"/>
      <c r="E10192" s="67"/>
    </row>
    <row r="10193" spans="4:5" s="68" customFormat="1" ht="14.25" hidden="1" x14ac:dyDescent="0.2">
      <c r="D10193" s="66"/>
      <c r="E10193" s="67"/>
    </row>
    <row r="10194" spans="4:5" s="68" customFormat="1" ht="14.25" hidden="1" x14ac:dyDescent="0.2">
      <c r="D10194" s="66"/>
      <c r="E10194" s="67"/>
    </row>
    <row r="10195" spans="4:5" s="68" customFormat="1" ht="14.25" hidden="1" x14ac:dyDescent="0.2">
      <c r="D10195" s="66"/>
      <c r="E10195" s="67"/>
    </row>
    <row r="10196" spans="4:5" s="68" customFormat="1" ht="14.25" hidden="1" x14ac:dyDescent="0.2">
      <c r="D10196" s="66"/>
      <c r="E10196" s="67"/>
    </row>
    <row r="10197" spans="4:5" s="68" customFormat="1" ht="14.25" hidden="1" x14ac:dyDescent="0.2">
      <c r="D10197" s="66"/>
      <c r="E10197" s="67"/>
    </row>
    <row r="10198" spans="4:5" s="68" customFormat="1" ht="14.25" hidden="1" x14ac:dyDescent="0.2">
      <c r="D10198" s="66"/>
      <c r="E10198" s="67"/>
    </row>
    <row r="10199" spans="4:5" s="68" customFormat="1" ht="14.25" hidden="1" x14ac:dyDescent="0.2">
      <c r="D10199" s="66"/>
      <c r="E10199" s="67"/>
    </row>
    <row r="10200" spans="4:5" s="68" customFormat="1" ht="14.25" hidden="1" x14ac:dyDescent="0.2">
      <c r="D10200" s="66"/>
      <c r="E10200" s="67"/>
    </row>
    <row r="10201" spans="4:5" s="68" customFormat="1" ht="14.25" hidden="1" x14ac:dyDescent="0.2">
      <c r="D10201" s="66"/>
      <c r="E10201" s="67"/>
    </row>
    <row r="10202" spans="4:5" s="68" customFormat="1" ht="14.25" hidden="1" x14ac:dyDescent="0.2">
      <c r="D10202" s="66"/>
      <c r="E10202" s="67"/>
    </row>
    <row r="10203" spans="4:5" s="68" customFormat="1" ht="14.25" hidden="1" x14ac:dyDescent="0.2">
      <c r="D10203" s="66"/>
      <c r="E10203" s="67"/>
    </row>
    <row r="10204" spans="4:5" s="68" customFormat="1" ht="14.25" hidden="1" x14ac:dyDescent="0.2">
      <c r="D10204" s="66"/>
      <c r="E10204" s="67"/>
    </row>
    <row r="10205" spans="4:5" s="68" customFormat="1" ht="14.25" hidden="1" x14ac:dyDescent="0.2">
      <c r="D10205" s="66"/>
      <c r="E10205" s="67"/>
    </row>
    <row r="10206" spans="4:5" s="68" customFormat="1" ht="14.25" hidden="1" x14ac:dyDescent="0.2">
      <c r="D10206" s="66"/>
      <c r="E10206" s="67"/>
    </row>
    <row r="10207" spans="4:5" s="68" customFormat="1" ht="14.25" hidden="1" x14ac:dyDescent="0.2">
      <c r="D10207" s="66"/>
      <c r="E10207" s="67"/>
    </row>
    <row r="10208" spans="4:5" s="68" customFormat="1" ht="14.25" hidden="1" x14ac:dyDescent="0.2">
      <c r="D10208" s="66"/>
      <c r="E10208" s="67"/>
    </row>
    <row r="10209" spans="4:5" s="68" customFormat="1" ht="14.25" hidden="1" x14ac:dyDescent="0.2">
      <c r="D10209" s="66"/>
      <c r="E10209" s="67"/>
    </row>
    <row r="10210" spans="4:5" s="68" customFormat="1" ht="14.25" hidden="1" x14ac:dyDescent="0.2">
      <c r="D10210" s="66"/>
      <c r="E10210" s="67"/>
    </row>
    <row r="10211" spans="4:5" s="68" customFormat="1" ht="14.25" hidden="1" x14ac:dyDescent="0.2">
      <c r="D10211" s="66"/>
      <c r="E10211" s="67"/>
    </row>
    <row r="10212" spans="4:5" s="68" customFormat="1" ht="14.25" hidden="1" x14ac:dyDescent="0.2">
      <c r="D10212" s="66"/>
      <c r="E10212" s="67"/>
    </row>
    <row r="10213" spans="4:5" s="68" customFormat="1" ht="14.25" hidden="1" x14ac:dyDescent="0.2">
      <c r="D10213" s="66"/>
      <c r="E10213" s="67"/>
    </row>
    <row r="10214" spans="4:5" s="68" customFormat="1" ht="14.25" hidden="1" x14ac:dyDescent="0.2">
      <c r="D10214" s="66"/>
      <c r="E10214" s="67"/>
    </row>
    <row r="10215" spans="4:5" s="68" customFormat="1" ht="14.25" hidden="1" x14ac:dyDescent="0.2">
      <c r="D10215" s="66"/>
      <c r="E10215" s="67"/>
    </row>
    <row r="10216" spans="4:5" s="68" customFormat="1" ht="14.25" hidden="1" x14ac:dyDescent="0.2">
      <c r="D10216" s="66"/>
      <c r="E10216" s="67"/>
    </row>
    <row r="10217" spans="4:5" s="68" customFormat="1" ht="14.25" hidden="1" x14ac:dyDescent="0.2">
      <c r="D10217" s="66"/>
      <c r="E10217" s="67"/>
    </row>
    <row r="10218" spans="4:5" s="68" customFormat="1" ht="14.25" hidden="1" x14ac:dyDescent="0.2">
      <c r="D10218" s="66"/>
      <c r="E10218" s="67"/>
    </row>
    <row r="10219" spans="4:5" s="68" customFormat="1" ht="14.25" hidden="1" x14ac:dyDescent="0.2">
      <c r="D10219" s="66"/>
      <c r="E10219" s="67"/>
    </row>
    <row r="10220" spans="4:5" s="68" customFormat="1" ht="14.25" hidden="1" x14ac:dyDescent="0.2">
      <c r="D10220" s="66"/>
      <c r="E10220" s="67"/>
    </row>
    <row r="10221" spans="4:5" s="68" customFormat="1" ht="14.25" hidden="1" x14ac:dyDescent="0.2">
      <c r="D10221" s="66"/>
      <c r="E10221" s="67"/>
    </row>
    <row r="10222" spans="4:5" s="68" customFormat="1" ht="14.25" hidden="1" x14ac:dyDescent="0.2">
      <c r="D10222" s="66"/>
      <c r="E10222" s="67"/>
    </row>
    <row r="10223" spans="4:5" s="68" customFormat="1" ht="14.25" hidden="1" x14ac:dyDescent="0.2">
      <c r="D10223" s="66"/>
      <c r="E10223" s="67"/>
    </row>
    <row r="10224" spans="4:5" s="68" customFormat="1" ht="14.25" hidden="1" x14ac:dyDescent="0.2">
      <c r="D10224" s="66"/>
      <c r="E10224" s="67"/>
    </row>
    <row r="10225" spans="4:5" s="68" customFormat="1" ht="14.25" hidden="1" x14ac:dyDescent="0.2">
      <c r="D10225" s="66"/>
      <c r="E10225" s="67"/>
    </row>
    <row r="10226" spans="4:5" s="68" customFormat="1" ht="14.25" hidden="1" x14ac:dyDescent="0.2">
      <c r="D10226" s="66"/>
      <c r="E10226" s="67"/>
    </row>
    <row r="10227" spans="4:5" s="68" customFormat="1" ht="14.25" hidden="1" x14ac:dyDescent="0.2">
      <c r="D10227" s="66"/>
      <c r="E10227" s="67"/>
    </row>
    <row r="10228" spans="4:5" s="68" customFormat="1" ht="14.25" hidden="1" x14ac:dyDescent="0.2">
      <c r="D10228" s="66"/>
      <c r="E10228" s="67"/>
    </row>
    <row r="10229" spans="4:5" s="68" customFormat="1" ht="14.25" hidden="1" x14ac:dyDescent="0.2">
      <c r="D10229" s="66"/>
      <c r="E10229" s="67"/>
    </row>
    <row r="10230" spans="4:5" s="68" customFormat="1" ht="14.25" hidden="1" x14ac:dyDescent="0.2">
      <c r="D10230" s="66"/>
      <c r="E10230" s="67"/>
    </row>
    <row r="10231" spans="4:5" s="68" customFormat="1" ht="14.25" hidden="1" x14ac:dyDescent="0.2">
      <c r="D10231" s="66"/>
      <c r="E10231" s="67"/>
    </row>
    <row r="10232" spans="4:5" s="68" customFormat="1" ht="14.25" hidden="1" x14ac:dyDescent="0.2">
      <c r="D10232" s="66"/>
      <c r="E10232" s="67"/>
    </row>
    <row r="10233" spans="4:5" s="68" customFormat="1" ht="14.25" hidden="1" x14ac:dyDescent="0.2">
      <c r="D10233" s="66"/>
      <c r="E10233" s="67"/>
    </row>
    <row r="10234" spans="4:5" s="68" customFormat="1" ht="14.25" hidden="1" x14ac:dyDescent="0.2">
      <c r="D10234" s="66"/>
      <c r="E10234" s="67"/>
    </row>
    <row r="10235" spans="4:5" s="68" customFormat="1" ht="14.25" hidden="1" x14ac:dyDescent="0.2">
      <c r="D10235" s="66"/>
      <c r="E10235" s="67"/>
    </row>
    <row r="10236" spans="4:5" s="68" customFormat="1" ht="14.25" hidden="1" x14ac:dyDescent="0.2">
      <c r="D10236" s="66"/>
      <c r="E10236" s="67"/>
    </row>
    <row r="10237" spans="4:5" s="68" customFormat="1" ht="14.25" hidden="1" x14ac:dyDescent="0.2">
      <c r="D10237" s="66"/>
      <c r="E10237" s="67"/>
    </row>
    <row r="10238" spans="4:5" s="68" customFormat="1" ht="14.25" hidden="1" x14ac:dyDescent="0.2">
      <c r="D10238" s="66"/>
      <c r="E10238" s="67"/>
    </row>
    <row r="10239" spans="4:5" s="68" customFormat="1" ht="14.25" hidden="1" x14ac:dyDescent="0.2">
      <c r="D10239" s="66"/>
      <c r="E10239" s="67"/>
    </row>
    <row r="10240" spans="4:5" s="68" customFormat="1" ht="14.25" hidden="1" x14ac:dyDescent="0.2">
      <c r="D10240" s="66"/>
      <c r="E10240" s="67"/>
    </row>
    <row r="10241" spans="4:5" s="68" customFormat="1" ht="14.25" hidden="1" x14ac:dyDescent="0.2">
      <c r="D10241" s="66"/>
      <c r="E10241" s="67"/>
    </row>
    <row r="10242" spans="4:5" s="68" customFormat="1" ht="14.25" hidden="1" x14ac:dyDescent="0.2">
      <c r="D10242" s="66"/>
      <c r="E10242" s="67"/>
    </row>
    <row r="10243" spans="4:5" s="68" customFormat="1" ht="14.25" hidden="1" x14ac:dyDescent="0.2">
      <c r="D10243" s="66"/>
      <c r="E10243" s="67"/>
    </row>
    <row r="10244" spans="4:5" s="68" customFormat="1" ht="14.25" hidden="1" x14ac:dyDescent="0.2">
      <c r="D10244" s="66"/>
      <c r="E10244" s="67"/>
    </row>
    <row r="10245" spans="4:5" s="68" customFormat="1" ht="14.25" hidden="1" x14ac:dyDescent="0.2">
      <c r="D10245" s="66"/>
      <c r="E10245" s="67"/>
    </row>
    <row r="10246" spans="4:5" s="68" customFormat="1" ht="14.25" hidden="1" x14ac:dyDescent="0.2">
      <c r="D10246" s="66"/>
      <c r="E10246" s="67"/>
    </row>
    <row r="10247" spans="4:5" s="68" customFormat="1" ht="14.25" hidden="1" x14ac:dyDescent="0.2">
      <c r="D10247" s="66"/>
      <c r="E10247" s="67"/>
    </row>
    <row r="10248" spans="4:5" s="68" customFormat="1" ht="14.25" hidden="1" x14ac:dyDescent="0.2">
      <c r="D10248" s="66"/>
      <c r="E10248" s="67"/>
    </row>
    <row r="10249" spans="4:5" s="68" customFormat="1" ht="14.25" hidden="1" x14ac:dyDescent="0.2">
      <c r="D10249" s="66"/>
      <c r="E10249" s="67"/>
    </row>
    <row r="10250" spans="4:5" s="68" customFormat="1" ht="14.25" hidden="1" x14ac:dyDescent="0.2">
      <c r="D10250" s="66"/>
      <c r="E10250" s="67"/>
    </row>
    <row r="10251" spans="4:5" s="68" customFormat="1" ht="14.25" hidden="1" x14ac:dyDescent="0.2">
      <c r="D10251" s="66"/>
      <c r="E10251" s="67"/>
    </row>
    <row r="10252" spans="4:5" s="68" customFormat="1" ht="14.25" hidden="1" x14ac:dyDescent="0.2">
      <c r="D10252" s="66"/>
      <c r="E10252" s="67"/>
    </row>
    <row r="10253" spans="4:5" s="68" customFormat="1" ht="14.25" hidden="1" x14ac:dyDescent="0.2">
      <c r="D10253" s="66"/>
      <c r="E10253" s="67"/>
    </row>
    <row r="10254" spans="4:5" s="68" customFormat="1" ht="14.25" hidden="1" x14ac:dyDescent="0.2">
      <c r="D10254" s="66"/>
      <c r="E10254" s="67"/>
    </row>
    <row r="10255" spans="4:5" s="68" customFormat="1" ht="14.25" hidden="1" x14ac:dyDescent="0.2">
      <c r="D10255" s="66"/>
      <c r="E10255" s="67"/>
    </row>
    <row r="10256" spans="4:5" s="68" customFormat="1" ht="14.25" hidden="1" x14ac:dyDescent="0.2">
      <c r="D10256" s="66"/>
      <c r="E10256" s="67"/>
    </row>
    <row r="10257" spans="4:5" s="68" customFormat="1" ht="14.25" hidden="1" x14ac:dyDescent="0.2">
      <c r="D10257" s="66"/>
      <c r="E10257" s="67"/>
    </row>
    <row r="10258" spans="4:5" s="68" customFormat="1" ht="14.25" hidden="1" x14ac:dyDescent="0.2">
      <c r="D10258" s="66"/>
      <c r="E10258" s="67"/>
    </row>
    <row r="10259" spans="4:5" s="68" customFormat="1" ht="14.25" hidden="1" x14ac:dyDescent="0.2">
      <c r="D10259" s="66"/>
      <c r="E10259" s="67"/>
    </row>
    <row r="10260" spans="4:5" s="68" customFormat="1" ht="14.25" hidden="1" x14ac:dyDescent="0.2">
      <c r="D10260" s="66"/>
      <c r="E10260" s="67"/>
    </row>
    <row r="10261" spans="4:5" s="68" customFormat="1" ht="14.25" hidden="1" x14ac:dyDescent="0.2">
      <c r="D10261" s="66"/>
      <c r="E10261" s="67"/>
    </row>
    <row r="10262" spans="4:5" s="68" customFormat="1" ht="14.25" hidden="1" x14ac:dyDescent="0.2">
      <c r="D10262" s="66"/>
      <c r="E10262" s="67"/>
    </row>
    <row r="10263" spans="4:5" s="68" customFormat="1" ht="14.25" hidden="1" x14ac:dyDescent="0.2">
      <c r="D10263" s="66"/>
      <c r="E10263" s="67"/>
    </row>
    <row r="10264" spans="4:5" s="68" customFormat="1" ht="14.25" hidden="1" x14ac:dyDescent="0.2">
      <c r="D10264" s="66"/>
      <c r="E10264" s="67"/>
    </row>
    <row r="10265" spans="4:5" s="68" customFormat="1" ht="14.25" hidden="1" x14ac:dyDescent="0.2">
      <c r="D10265" s="66"/>
      <c r="E10265" s="67"/>
    </row>
    <row r="10266" spans="4:5" s="68" customFormat="1" ht="14.25" hidden="1" x14ac:dyDescent="0.2">
      <c r="D10266" s="66"/>
      <c r="E10266" s="67"/>
    </row>
    <row r="10267" spans="4:5" s="68" customFormat="1" ht="14.25" hidden="1" x14ac:dyDescent="0.2">
      <c r="D10267" s="66"/>
      <c r="E10267" s="67"/>
    </row>
    <row r="10268" spans="4:5" s="68" customFormat="1" ht="14.25" hidden="1" x14ac:dyDescent="0.2">
      <c r="D10268" s="66"/>
      <c r="E10268" s="67"/>
    </row>
    <row r="10269" spans="4:5" s="68" customFormat="1" ht="14.25" hidden="1" x14ac:dyDescent="0.2">
      <c r="D10269" s="66"/>
      <c r="E10269" s="67"/>
    </row>
    <row r="10270" spans="4:5" s="68" customFormat="1" ht="14.25" hidden="1" x14ac:dyDescent="0.2">
      <c r="D10270" s="66"/>
      <c r="E10270" s="67"/>
    </row>
    <row r="10271" spans="4:5" s="68" customFormat="1" ht="14.25" hidden="1" x14ac:dyDescent="0.2">
      <c r="D10271" s="66"/>
      <c r="E10271" s="67"/>
    </row>
    <row r="10272" spans="4:5" s="68" customFormat="1" ht="14.25" hidden="1" x14ac:dyDescent="0.2">
      <c r="D10272" s="66"/>
      <c r="E10272" s="67"/>
    </row>
    <row r="10273" spans="4:5" s="68" customFormat="1" ht="14.25" hidden="1" x14ac:dyDescent="0.2">
      <c r="D10273" s="66"/>
      <c r="E10273" s="67"/>
    </row>
    <row r="10274" spans="4:5" s="68" customFormat="1" ht="14.25" hidden="1" x14ac:dyDescent="0.2">
      <c r="D10274" s="66"/>
      <c r="E10274" s="67"/>
    </row>
    <row r="10275" spans="4:5" s="68" customFormat="1" ht="14.25" hidden="1" x14ac:dyDescent="0.2">
      <c r="D10275" s="66"/>
      <c r="E10275" s="67"/>
    </row>
    <row r="10276" spans="4:5" s="68" customFormat="1" ht="14.25" hidden="1" x14ac:dyDescent="0.2">
      <c r="D10276" s="66"/>
      <c r="E10276" s="67"/>
    </row>
    <row r="10277" spans="4:5" s="68" customFormat="1" ht="14.25" hidden="1" x14ac:dyDescent="0.2">
      <c r="D10277" s="66"/>
      <c r="E10277" s="67"/>
    </row>
    <row r="10278" spans="4:5" s="68" customFormat="1" ht="14.25" hidden="1" x14ac:dyDescent="0.2">
      <c r="D10278" s="66"/>
      <c r="E10278" s="67"/>
    </row>
    <row r="10279" spans="4:5" s="68" customFormat="1" ht="14.25" hidden="1" x14ac:dyDescent="0.2">
      <c r="D10279" s="66"/>
      <c r="E10279" s="67"/>
    </row>
    <row r="10280" spans="4:5" s="68" customFormat="1" ht="14.25" hidden="1" x14ac:dyDescent="0.2">
      <c r="D10280" s="66"/>
      <c r="E10280" s="67"/>
    </row>
    <row r="10281" spans="4:5" s="68" customFormat="1" ht="14.25" hidden="1" x14ac:dyDescent="0.2">
      <c r="D10281" s="66"/>
      <c r="E10281" s="67"/>
    </row>
    <row r="10282" spans="4:5" s="68" customFormat="1" ht="14.25" hidden="1" x14ac:dyDescent="0.2">
      <c r="D10282" s="66"/>
      <c r="E10282" s="67"/>
    </row>
    <row r="10283" spans="4:5" s="68" customFormat="1" ht="14.25" hidden="1" x14ac:dyDescent="0.2">
      <c r="D10283" s="66"/>
      <c r="E10283" s="67"/>
    </row>
    <row r="10284" spans="4:5" s="68" customFormat="1" ht="14.25" hidden="1" x14ac:dyDescent="0.2">
      <c r="D10284" s="66"/>
      <c r="E10284" s="67"/>
    </row>
    <row r="10285" spans="4:5" s="68" customFormat="1" ht="14.25" hidden="1" x14ac:dyDescent="0.2">
      <c r="D10285" s="66"/>
      <c r="E10285" s="67"/>
    </row>
    <row r="10286" spans="4:5" s="68" customFormat="1" ht="14.25" hidden="1" x14ac:dyDescent="0.2">
      <c r="D10286" s="66"/>
      <c r="E10286" s="67"/>
    </row>
    <row r="10287" spans="4:5" s="68" customFormat="1" ht="14.25" hidden="1" x14ac:dyDescent="0.2">
      <c r="D10287" s="66"/>
      <c r="E10287" s="67"/>
    </row>
    <row r="10288" spans="4:5" s="68" customFormat="1" ht="14.25" hidden="1" x14ac:dyDescent="0.2">
      <c r="D10288" s="66"/>
      <c r="E10288" s="67"/>
    </row>
    <row r="10289" spans="4:5" s="68" customFormat="1" ht="14.25" hidden="1" x14ac:dyDescent="0.2">
      <c r="D10289" s="66"/>
      <c r="E10289" s="67"/>
    </row>
    <row r="10290" spans="4:5" s="68" customFormat="1" ht="14.25" hidden="1" x14ac:dyDescent="0.2">
      <c r="D10290" s="66"/>
      <c r="E10290" s="67"/>
    </row>
    <row r="10291" spans="4:5" s="68" customFormat="1" ht="14.25" hidden="1" x14ac:dyDescent="0.2">
      <c r="D10291" s="66"/>
      <c r="E10291" s="67"/>
    </row>
    <row r="10292" spans="4:5" s="68" customFormat="1" ht="14.25" hidden="1" x14ac:dyDescent="0.2">
      <c r="D10292" s="66"/>
      <c r="E10292" s="67"/>
    </row>
    <row r="10293" spans="4:5" s="68" customFormat="1" ht="14.25" hidden="1" x14ac:dyDescent="0.2">
      <c r="D10293" s="66"/>
      <c r="E10293" s="67"/>
    </row>
    <row r="10294" spans="4:5" s="68" customFormat="1" ht="14.25" hidden="1" x14ac:dyDescent="0.2">
      <c r="D10294" s="66"/>
      <c r="E10294" s="67"/>
    </row>
    <row r="10295" spans="4:5" s="68" customFormat="1" ht="14.25" hidden="1" x14ac:dyDescent="0.2">
      <c r="D10295" s="66"/>
      <c r="E10295" s="67"/>
    </row>
    <row r="10296" spans="4:5" s="68" customFormat="1" ht="14.25" hidden="1" x14ac:dyDescent="0.2">
      <c r="D10296" s="66"/>
      <c r="E10296" s="67"/>
    </row>
    <row r="10297" spans="4:5" s="68" customFormat="1" ht="14.25" hidden="1" x14ac:dyDescent="0.2">
      <c r="D10297" s="66"/>
      <c r="E10297" s="67"/>
    </row>
    <row r="10298" spans="4:5" s="68" customFormat="1" ht="14.25" hidden="1" x14ac:dyDescent="0.2">
      <c r="D10298" s="66"/>
      <c r="E10298" s="67"/>
    </row>
    <row r="10299" spans="4:5" s="68" customFormat="1" ht="14.25" hidden="1" x14ac:dyDescent="0.2">
      <c r="D10299" s="66"/>
      <c r="E10299" s="67"/>
    </row>
    <row r="10300" spans="4:5" s="68" customFormat="1" ht="14.25" hidden="1" x14ac:dyDescent="0.2">
      <c r="D10300" s="66"/>
      <c r="E10300" s="67"/>
    </row>
    <row r="10301" spans="4:5" s="68" customFormat="1" ht="14.25" hidden="1" x14ac:dyDescent="0.2">
      <c r="D10301" s="66"/>
      <c r="E10301" s="67"/>
    </row>
    <row r="10302" spans="4:5" s="68" customFormat="1" ht="14.25" hidden="1" x14ac:dyDescent="0.2">
      <c r="D10302" s="66"/>
      <c r="E10302" s="67"/>
    </row>
    <row r="10303" spans="4:5" s="68" customFormat="1" ht="14.25" hidden="1" x14ac:dyDescent="0.2">
      <c r="D10303" s="66"/>
      <c r="E10303" s="67"/>
    </row>
    <row r="10304" spans="4:5" s="68" customFormat="1" ht="14.25" hidden="1" x14ac:dyDescent="0.2">
      <c r="D10304" s="66"/>
      <c r="E10304" s="67"/>
    </row>
    <row r="10305" spans="4:5" s="68" customFormat="1" ht="14.25" hidden="1" x14ac:dyDescent="0.2">
      <c r="D10305" s="66"/>
      <c r="E10305" s="67"/>
    </row>
    <row r="10306" spans="4:5" s="68" customFormat="1" ht="14.25" hidden="1" x14ac:dyDescent="0.2">
      <c r="D10306" s="66"/>
      <c r="E10306" s="67"/>
    </row>
    <row r="10307" spans="4:5" s="68" customFormat="1" ht="14.25" hidden="1" x14ac:dyDescent="0.2">
      <c r="D10307" s="66"/>
      <c r="E10307" s="67"/>
    </row>
    <row r="10308" spans="4:5" s="68" customFormat="1" ht="14.25" hidden="1" x14ac:dyDescent="0.2">
      <c r="D10308" s="66"/>
      <c r="E10308" s="67"/>
    </row>
    <row r="10309" spans="4:5" s="68" customFormat="1" ht="14.25" hidden="1" x14ac:dyDescent="0.2">
      <c r="D10309" s="66"/>
      <c r="E10309" s="67"/>
    </row>
    <row r="10310" spans="4:5" s="68" customFormat="1" ht="14.25" hidden="1" x14ac:dyDescent="0.2">
      <c r="D10310" s="66"/>
      <c r="E10310" s="67"/>
    </row>
    <row r="10311" spans="4:5" s="68" customFormat="1" ht="14.25" hidden="1" x14ac:dyDescent="0.2">
      <c r="D10311" s="66"/>
      <c r="E10311" s="67"/>
    </row>
    <row r="10312" spans="4:5" s="68" customFormat="1" ht="14.25" hidden="1" x14ac:dyDescent="0.2">
      <c r="D10312" s="66"/>
      <c r="E10312" s="67"/>
    </row>
    <row r="10313" spans="4:5" s="68" customFormat="1" ht="14.25" hidden="1" x14ac:dyDescent="0.2">
      <c r="D10313" s="66"/>
      <c r="E10313" s="67"/>
    </row>
    <row r="10314" spans="4:5" s="68" customFormat="1" ht="14.25" hidden="1" x14ac:dyDescent="0.2">
      <c r="D10314" s="66"/>
      <c r="E10314" s="67"/>
    </row>
    <row r="10315" spans="4:5" s="68" customFormat="1" ht="14.25" hidden="1" x14ac:dyDescent="0.2">
      <c r="D10315" s="66"/>
      <c r="E10315" s="67"/>
    </row>
    <row r="10316" spans="4:5" s="68" customFormat="1" ht="14.25" hidden="1" x14ac:dyDescent="0.2">
      <c r="D10316" s="66"/>
      <c r="E10316" s="67"/>
    </row>
    <row r="10317" spans="4:5" s="68" customFormat="1" ht="14.25" hidden="1" x14ac:dyDescent="0.2">
      <c r="D10317" s="66"/>
      <c r="E10317" s="67"/>
    </row>
    <row r="10318" spans="4:5" s="68" customFormat="1" ht="14.25" hidden="1" x14ac:dyDescent="0.2">
      <c r="D10318" s="66"/>
      <c r="E10318" s="67"/>
    </row>
    <row r="10319" spans="4:5" s="68" customFormat="1" ht="14.25" hidden="1" x14ac:dyDescent="0.2">
      <c r="D10319" s="66"/>
      <c r="E10319" s="67"/>
    </row>
    <row r="10320" spans="4:5" s="68" customFormat="1" ht="14.25" hidden="1" x14ac:dyDescent="0.2">
      <c r="D10320" s="66"/>
      <c r="E10320" s="67"/>
    </row>
    <row r="10321" spans="4:5" s="68" customFormat="1" ht="14.25" hidden="1" x14ac:dyDescent="0.2">
      <c r="D10321" s="66"/>
      <c r="E10321" s="67"/>
    </row>
    <row r="10322" spans="4:5" s="68" customFormat="1" ht="14.25" hidden="1" x14ac:dyDescent="0.2">
      <c r="D10322" s="66"/>
      <c r="E10322" s="67"/>
    </row>
    <row r="10323" spans="4:5" s="68" customFormat="1" ht="14.25" hidden="1" x14ac:dyDescent="0.2">
      <c r="D10323" s="66"/>
      <c r="E10323" s="67"/>
    </row>
    <row r="10324" spans="4:5" s="68" customFormat="1" ht="14.25" hidden="1" x14ac:dyDescent="0.2">
      <c r="D10324" s="66"/>
      <c r="E10324" s="67"/>
    </row>
    <row r="10325" spans="4:5" s="68" customFormat="1" ht="14.25" hidden="1" x14ac:dyDescent="0.2">
      <c r="D10325" s="66"/>
      <c r="E10325" s="67"/>
    </row>
    <row r="10326" spans="4:5" s="68" customFormat="1" ht="14.25" hidden="1" x14ac:dyDescent="0.2">
      <c r="D10326" s="66"/>
      <c r="E10326" s="67"/>
    </row>
    <row r="10327" spans="4:5" s="68" customFormat="1" ht="14.25" hidden="1" x14ac:dyDescent="0.2">
      <c r="D10327" s="66"/>
      <c r="E10327" s="67"/>
    </row>
    <row r="10328" spans="4:5" s="68" customFormat="1" ht="14.25" hidden="1" x14ac:dyDescent="0.2">
      <c r="D10328" s="66"/>
      <c r="E10328" s="67"/>
    </row>
    <row r="10329" spans="4:5" s="68" customFormat="1" ht="14.25" hidden="1" x14ac:dyDescent="0.2">
      <c r="D10329" s="66"/>
      <c r="E10329" s="67"/>
    </row>
    <row r="10330" spans="4:5" s="68" customFormat="1" ht="14.25" hidden="1" x14ac:dyDescent="0.2">
      <c r="D10330" s="66"/>
      <c r="E10330" s="67"/>
    </row>
    <row r="10331" spans="4:5" s="68" customFormat="1" ht="14.25" hidden="1" x14ac:dyDescent="0.2">
      <c r="D10331" s="66"/>
      <c r="E10331" s="67"/>
    </row>
    <row r="10332" spans="4:5" s="68" customFormat="1" ht="14.25" hidden="1" x14ac:dyDescent="0.2">
      <c r="D10332" s="66"/>
      <c r="E10332" s="67"/>
    </row>
    <row r="10333" spans="4:5" s="68" customFormat="1" ht="14.25" hidden="1" x14ac:dyDescent="0.2">
      <c r="D10333" s="66"/>
      <c r="E10333" s="67"/>
    </row>
    <row r="10334" spans="4:5" s="68" customFormat="1" ht="14.25" hidden="1" x14ac:dyDescent="0.2">
      <c r="D10334" s="66"/>
      <c r="E10334" s="67"/>
    </row>
    <row r="10335" spans="4:5" s="68" customFormat="1" ht="14.25" hidden="1" x14ac:dyDescent="0.2">
      <c r="D10335" s="66"/>
      <c r="E10335" s="67"/>
    </row>
    <row r="10336" spans="4:5" s="68" customFormat="1" ht="14.25" hidden="1" x14ac:dyDescent="0.2">
      <c r="D10336" s="66"/>
      <c r="E10336" s="67"/>
    </row>
    <row r="10337" spans="4:5" s="68" customFormat="1" ht="14.25" hidden="1" x14ac:dyDescent="0.2">
      <c r="D10337" s="66"/>
      <c r="E10337" s="67"/>
    </row>
    <row r="10338" spans="4:5" s="68" customFormat="1" ht="14.25" hidden="1" x14ac:dyDescent="0.2">
      <c r="D10338" s="66"/>
      <c r="E10338" s="67"/>
    </row>
    <row r="10339" spans="4:5" s="68" customFormat="1" ht="14.25" hidden="1" x14ac:dyDescent="0.2">
      <c r="D10339" s="66"/>
      <c r="E10339" s="67"/>
    </row>
    <row r="10340" spans="4:5" s="68" customFormat="1" ht="14.25" hidden="1" x14ac:dyDescent="0.2">
      <c r="D10340" s="66"/>
      <c r="E10340" s="67"/>
    </row>
    <row r="10341" spans="4:5" s="68" customFormat="1" ht="14.25" hidden="1" x14ac:dyDescent="0.2">
      <c r="D10341" s="66"/>
      <c r="E10341" s="67"/>
    </row>
    <row r="10342" spans="4:5" s="68" customFormat="1" ht="14.25" hidden="1" x14ac:dyDescent="0.2">
      <c r="D10342" s="66"/>
      <c r="E10342" s="67"/>
    </row>
    <row r="10343" spans="4:5" s="68" customFormat="1" ht="14.25" hidden="1" x14ac:dyDescent="0.2">
      <c r="D10343" s="66"/>
      <c r="E10343" s="67"/>
    </row>
    <row r="10344" spans="4:5" s="68" customFormat="1" ht="14.25" hidden="1" x14ac:dyDescent="0.2">
      <c r="D10344" s="66"/>
      <c r="E10344" s="67"/>
    </row>
    <row r="10345" spans="4:5" s="68" customFormat="1" ht="14.25" hidden="1" x14ac:dyDescent="0.2">
      <c r="D10345" s="66"/>
      <c r="E10345" s="67"/>
    </row>
    <row r="10346" spans="4:5" s="68" customFormat="1" ht="14.25" hidden="1" x14ac:dyDescent="0.2">
      <c r="D10346" s="66"/>
      <c r="E10346" s="67"/>
    </row>
    <row r="10347" spans="4:5" s="68" customFormat="1" ht="14.25" hidden="1" x14ac:dyDescent="0.2">
      <c r="D10347" s="66"/>
      <c r="E10347" s="67"/>
    </row>
    <row r="10348" spans="4:5" s="68" customFormat="1" ht="14.25" hidden="1" x14ac:dyDescent="0.2">
      <c r="D10348" s="66"/>
      <c r="E10348" s="67"/>
    </row>
    <row r="10349" spans="4:5" s="68" customFormat="1" ht="14.25" hidden="1" x14ac:dyDescent="0.2">
      <c r="D10349" s="66"/>
      <c r="E10349" s="67"/>
    </row>
    <row r="10350" spans="4:5" s="68" customFormat="1" ht="14.25" hidden="1" x14ac:dyDescent="0.2">
      <c r="D10350" s="66"/>
      <c r="E10350" s="67"/>
    </row>
    <row r="10351" spans="4:5" s="68" customFormat="1" ht="14.25" hidden="1" x14ac:dyDescent="0.2">
      <c r="D10351" s="66"/>
      <c r="E10351" s="67"/>
    </row>
    <row r="10352" spans="4:5" s="68" customFormat="1" ht="14.25" hidden="1" x14ac:dyDescent="0.2">
      <c r="D10352" s="66"/>
      <c r="E10352" s="67"/>
    </row>
    <row r="10353" spans="4:5" s="68" customFormat="1" ht="14.25" hidden="1" x14ac:dyDescent="0.2">
      <c r="D10353" s="66"/>
      <c r="E10353" s="67"/>
    </row>
    <row r="10354" spans="4:5" s="68" customFormat="1" ht="14.25" hidden="1" x14ac:dyDescent="0.2">
      <c r="D10354" s="66"/>
      <c r="E10354" s="67"/>
    </row>
    <row r="10355" spans="4:5" s="68" customFormat="1" ht="14.25" hidden="1" x14ac:dyDescent="0.2">
      <c r="D10355" s="66"/>
      <c r="E10355" s="67"/>
    </row>
    <row r="10356" spans="4:5" s="68" customFormat="1" ht="14.25" hidden="1" x14ac:dyDescent="0.2">
      <c r="D10356" s="66"/>
      <c r="E10356" s="67"/>
    </row>
    <row r="10357" spans="4:5" s="68" customFormat="1" ht="14.25" hidden="1" x14ac:dyDescent="0.2">
      <c r="D10357" s="66"/>
      <c r="E10357" s="67"/>
    </row>
    <row r="10358" spans="4:5" s="68" customFormat="1" ht="14.25" hidden="1" x14ac:dyDescent="0.2">
      <c r="D10358" s="66"/>
      <c r="E10358" s="67"/>
    </row>
    <row r="10359" spans="4:5" s="68" customFormat="1" ht="14.25" hidden="1" x14ac:dyDescent="0.2">
      <c r="D10359" s="66"/>
      <c r="E10359" s="67"/>
    </row>
    <row r="10360" spans="4:5" s="68" customFormat="1" ht="14.25" hidden="1" x14ac:dyDescent="0.2">
      <c r="D10360" s="66"/>
      <c r="E10360" s="67"/>
    </row>
    <row r="10361" spans="4:5" s="68" customFormat="1" ht="14.25" hidden="1" x14ac:dyDescent="0.2">
      <c r="D10361" s="66"/>
      <c r="E10361" s="67"/>
    </row>
    <row r="10362" spans="4:5" s="68" customFormat="1" ht="14.25" hidden="1" x14ac:dyDescent="0.2">
      <c r="D10362" s="66"/>
      <c r="E10362" s="67"/>
    </row>
    <row r="10363" spans="4:5" s="68" customFormat="1" ht="14.25" hidden="1" x14ac:dyDescent="0.2">
      <c r="D10363" s="66"/>
      <c r="E10363" s="67"/>
    </row>
    <row r="10364" spans="4:5" s="68" customFormat="1" ht="14.25" hidden="1" x14ac:dyDescent="0.2">
      <c r="D10364" s="66"/>
      <c r="E10364" s="67"/>
    </row>
    <row r="10365" spans="4:5" s="68" customFormat="1" ht="14.25" hidden="1" x14ac:dyDescent="0.2">
      <c r="D10365" s="66"/>
      <c r="E10365" s="67"/>
    </row>
    <row r="10366" spans="4:5" s="68" customFormat="1" ht="14.25" hidden="1" x14ac:dyDescent="0.2">
      <c r="D10366" s="66"/>
      <c r="E10366" s="67"/>
    </row>
    <row r="10367" spans="4:5" s="68" customFormat="1" ht="14.25" hidden="1" x14ac:dyDescent="0.2">
      <c r="D10367" s="66"/>
      <c r="E10367" s="67"/>
    </row>
    <row r="10368" spans="4:5" s="68" customFormat="1" ht="14.25" hidden="1" x14ac:dyDescent="0.2">
      <c r="D10368" s="66"/>
      <c r="E10368" s="67"/>
    </row>
    <row r="10369" spans="4:5" s="68" customFormat="1" ht="14.25" hidden="1" x14ac:dyDescent="0.2">
      <c r="D10369" s="66"/>
      <c r="E10369" s="67"/>
    </row>
    <row r="10370" spans="4:5" s="68" customFormat="1" ht="14.25" hidden="1" x14ac:dyDescent="0.2">
      <c r="D10370" s="66"/>
      <c r="E10370" s="67"/>
    </row>
    <row r="10371" spans="4:5" s="68" customFormat="1" ht="14.25" hidden="1" x14ac:dyDescent="0.2">
      <c r="D10371" s="66"/>
      <c r="E10371" s="67"/>
    </row>
    <row r="10372" spans="4:5" s="68" customFormat="1" ht="14.25" hidden="1" x14ac:dyDescent="0.2">
      <c r="D10372" s="66"/>
      <c r="E10372" s="67"/>
    </row>
    <row r="10373" spans="4:5" s="68" customFormat="1" ht="14.25" hidden="1" x14ac:dyDescent="0.2">
      <c r="D10373" s="66"/>
      <c r="E10373" s="67"/>
    </row>
    <row r="10374" spans="4:5" s="68" customFormat="1" ht="14.25" hidden="1" x14ac:dyDescent="0.2">
      <c r="D10374" s="66"/>
      <c r="E10374" s="67"/>
    </row>
    <row r="10375" spans="4:5" s="68" customFormat="1" ht="14.25" hidden="1" x14ac:dyDescent="0.2">
      <c r="D10375" s="66"/>
      <c r="E10375" s="67"/>
    </row>
    <row r="10376" spans="4:5" s="68" customFormat="1" ht="14.25" hidden="1" x14ac:dyDescent="0.2">
      <c r="D10376" s="66"/>
      <c r="E10376" s="67"/>
    </row>
    <row r="10377" spans="4:5" s="68" customFormat="1" ht="14.25" hidden="1" x14ac:dyDescent="0.2">
      <c r="D10377" s="66"/>
      <c r="E10377" s="67"/>
    </row>
    <row r="10378" spans="4:5" s="68" customFormat="1" ht="14.25" hidden="1" x14ac:dyDescent="0.2">
      <c r="D10378" s="66"/>
      <c r="E10378" s="67"/>
    </row>
    <row r="10379" spans="4:5" s="68" customFormat="1" ht="14.25" hidden="1" x14ac:dyDescent="0.2">
      <c r="D10379" s="66"/>
      <c r="E10379" s="67"/>
    </row>
    <row r="10380" spans="4:5" s="68" customFormat="1" ht="14.25" hidden="1" x14ac:dyDescent="0.2">
      <c r="D10380" s="66"/>
      <c r="E10380" s="67"/>
    </row>
    <row r="10381" spans="4:5" s="68" customFormat="1" ht="14.25" hidden="1" x14ac:dyDescent="0.2">
      <c r="D10381" s="66"/>
      <c r="E10381" s="67"/>
    </row>
    <row r="10382" spans="4:5" s="68" customFormat="1" ht="14.25" hidden="1" x14ac:dyDescent="0.2">
      <c r="D10382" s="66"/>
      <c r="E10382" s="67"/>
    </row>
    <row r="10383" spans="4:5" s="68" customFormat="1" ht="14.25" hidden="1" x14ac:dyDescent="0.2">
      <c r="D10383" s="66"/>
      <c r="E10383" s="67"/>
    </row>
    <row r="10384" spans="4:5" s="68" customFormat="1" ht="14.25" hidden="1" x14ac:dyDescent="0.2">
      <c r="D10384" s="66"/>
      <c r="E10384" s="67"/>
    </row>
    <row r="10385" spans="4:5" s="68" customFormat="1" ht="14.25" hidden="1" x14ac:dyDescent="0.2">
      <c r="D10385" s="66"/>
      <c r="E10385" s="67"/>
    </row>
    <row r="10386" spans="4:5" s="68" customFormat="1" ht="14.25" hidden="1" x14ac:dyDescent="0.2">
      <c r="D10386" s="66"/>
      <c r="E10386" s="67"/>
    </row>
    <row r="10387" spans="4:5" s="68" customFormat="1" ht="14.25" hidden="1" x14ac:dyDescent="0.2">
      <c r="D10387" s="66"/>
      <c r="E10387" s="67"/>
    </row>
    <row r="10388" spans="4:5" s="68" customFormat="1" ht="14.25" hidden="1" x14ac:dyDescent="0.2">
      <c r="D10388" s="66"/>
      <c r="E10388" s="67"/>
    </row>
    <row r="10389" spans="4:5" s="68" customFormat="1" ht="14.25" hidden="1" x14ac:dyDescent="0.2">
      <c r="D10389" s="66"/>
      <c r="E10389" s="67"/>
    </row>
    <row r="10390" spans="4:5" s="68" customFormat="1" ht="14.25" hidden="1" x14ac:dyDescent="0.2">
      <c r="D10390" s="66"/>
      <c r="E10390" s="67"/>
    </row>
    <row r="10391" spans="4:5" s="68" customFormat="1" ht="14.25" hidden="1" x14ac:dyDescent="0.2">
      <c r="D10391" s="66"/>
      <c r="E10391" s="67"/>
    </row>
    <row r="10392" spans="4:5" s="68" customFormat="1" ht="14.25" hidden="1" x14ac:dyDescent="0.2">
      <c r="D10392" s="66"/>
      <c r="E10392" s="67"/>
    </row>
    <row r="10393" spans="4:5" s="68" customFormat="1" ht="14.25" hidden="1" x14ac:dyDescent="0.2">
      <c r="D10393" s="66"/>
      <c r="E10393" s="67"/>
    </row>
    <row r="10394" spans="4:5" s="68" customFormat="1" ht="14.25" hidden="1" x14ac:dyDescent="0.2">
      <c r="D10394" s="66"/>
      <c r="E10394" s="67"/>
    </row>
    <row r="10395" spans="4:5" s="68" customFormat="1" ht="14.25" hidden="1" x14ac:dyDescent="0.2">
      <c r="D10395" s="66"/>
      <c r="E10395" s="67"/>
    </row>
    <row r="10396" spans="4:5" s="68" customFormat="1" ht="14.25" hidden="1" x14ac:dyDescent="0.2">
      <c r="D10396" s="66"/>
      <c r="E10396" s="67"/>
    </row>
    <row r="10397" spans="4:5" s="68" customFormat="1" ht="14.25" hidden="1" x14ac:dyDescent="0.2">
      <c r="D10397" s="66"/>
      <c r="E10397" s="67"/>
    </row>
    <row r="10398" spans="4:5" s="68" customFormat="1" ht="14.25" hidden="1" x14ac:dyDescent="0.2">
      <c r="D10398" s="66"/>
      <c r="E10398" s="67"/>
    </row>
    <row r="10399" spans="4:5" s="68" customFormat="1" ht="14.25" hidden="1" x14ac:dyDescent="0.2">
      <c r="D10399" s="66"/>
      <c r="E10399" s="67"/>
    </row>
    <row r="10400" spans="4:5" s="68" customFormat="1" ht="14.25" hidden="1" x14ac:dyDescent="0.2">
      <c r="D10400" s="66"/>
      <c r="E10400" s="67"/>
    </row>
    <row r="10401" spans="4:5" s="68" customFormat="1" ht="14.25" hidden="1" x14ac:dyDescent="0.2">
      <c r="D10401" s="66"/>
      <c r="E10401" s="67"/>
    </row>
    <row r="10402" spans="4:5" s="68" customFormat="1" ht="14.25" hidden="1" x14ac:dyDescent="0.2">
      <c r="D10402" s="66"/>
      <c r="E10402" s="67"/>
    </row>
    <row r="10403" spans="4:5" s="68" customFormat="1" ht="14.25" hidden="1" x14ac:dyDescent="0.2">
      <c r="D10403" s="66"/>
      <c r="E10403" s="67"/>
    </row>
    <row r="10404" spans="4:5" s="68" customFormat="1" ht="14.25" hidden="1" x14ac:dyDescent="0.2">
      <c r="D10404" s="66"/>
      <c r="E10404" s="67"/>
    </row>
    <row r="10405" spans="4:5" s="68" customFormat="1" ht="14.25" hidden="1" x14ac:dyDescent="0.2">
      <c r="D10405" s="66"/>
      <c r="E10405" s="67"/>
    </row>
    <row r="10406" spans="4:5" s="68" customFormat="1" ht="14.25" hidden="1" x14ac:dyDescent="0.2">
      <c r="D10406" s="66"/>
      <c r="E10406" s="67"/>
    </row>
    <row r="10407" spans="4:5" s="68" customFormat="1" ht="14.25" hidden="1" x14ac:dyDescent="0.2">
      <c r="D10407" s="66"/>
      <c r="E10407" s="67"/>
    </row>
    <row r="10408" spans="4:5" s="68" customFormat="1" ht="14.25" hidden="1" x14ac:dyDescent="0.2">
      <c r="D10408" s="66"/>
      <c r="E10408" s="67"/>
    </row>
    <row r="10409" spans="4:5" s="68" customFormat="1" ht="14.25" hidden="1" x14ac:dyDescent="0.2">
      <c r="D10409" s="66"/>
      <c r="E10409" s="67"/>
    </row>
    <row r="10410" spans="4:5" s="68" customFormat="1" ht="14.25" hidden="1" x14ac:dyDescent="0.2">
      <c r="D10410" s="66"/>
      <c r="E10410" s="67"/>
    </row>
    <row r="10411" spans="4:5" s="68" customFormat="1" ht="14.25" hidden="1" x14ac:dyDescent="0.2">
      <c r="D10411" s="66"/>
      <c r="E10411" s="67"/>
    </row>
    <row r="10412" spans="4:5" s="68" customFormat="1" ht="14.25" hidden="1" x14ac:dyDescent="0.2">
      <c r="D10412" s="66"/>
      <c r="E10412" s="67"/>
    </row>
    <row r="10413" spans="4:5" s="68" customFormat="1" ht="14.25" hidden="1" x14ac:dyDescent="0.2">
      <c r="D10413" s="66"/>
      <c r="E10413" s="67"/>
    </row>
    <row r="10414" spans="4:5" s="68" customFormat="1" ht="14.25" hidden="1" x14ac:dyDescent="0.2">
      <c r="D10414" s="66"/>
      <c r="E10414" s="67"/>
    </row>
    <row r="10415" spans="4:5" s="68" customFormat="1" ht="14.25" hidden="1" x14ac:dyDescent="0.2">
      <c r="D10415" s="66"/>
      <c r="E10415" s="67"/>
    </row>
    <row r="10416" spans="4:5" s="68" customFormat="1" ht="14.25" hidden="1" x14ac:dyDescent="0.2">
      <c r="D10416" s="66"/>
      <c r="E10416" s="67"/>
    </row>
    <row r="10417" spans="4:5" s="68" customFormat="1" ht="14.25" hidden="1" x14ac:dyDescent="0.2">
      <c r="D10417" s="66"/>
      <c r="E10417" s="67"/>
    </row>
    <row r="10418" spans="4:5" s="68" customFormat="1" ht="14.25" hidden="1" x14ac:dyDescent="0.2">
      <c r="D10418" s="66"/>
      <c r="E10418" s="67"/>
    </row>
    <row r="10419" spans="4:5" s="68" customFormat="1" ht="14.25" hidden="1" x14ac:dyDescent="0.2">
      <c r="D10419" s="66"/>
      <c r="E10419" s="67"/>
    </row>
    <row r="10420" spans="4:5" s="68" customFormat="1" ht="14.25" hidden="1" x14ac:dyDescent="0.2">
      <c r="D10420" s="66"/>
      <c r="E10420" s="67"/>
    </row>
    <row r="10421" spans="4:5" s="68" customFormat="1" ht="14.25" hidden="1" x14ac:dyDescent="0.2">
      <c r="D10421" s="66"/>
      <c r="E10421" s="67"/>
    </row>
    <row r="10422" spans="4:5" s="68" customFormat="1" ht="14.25" hidden="1" x14ac:dyDescent="0.2">
      <c r="D10422" s="66"/>
      <c r="E10422" s="67"/>
    </row>
    <row r="10423" spans="4:5" s="68" customFormat="1" ht="14.25" hidden="1" x14ac:dyDescent="0.2">
      <c r="D10423" s="66"/>
      <c r="E10423" s="67"/>
    </row>
    <row r="10424" spans="4:5" s="68" customFormat="1" ht="14.25" hidden="1" x14ac:dyDescent="0.2">
      <c r="D10424" s="66"/>
      <c r="E10424" s="67"/>
    </row>
    <row r="10425" spans="4:5" s="68" customFormat="1" ht="14.25" hidden="1" x14ac:dyDescent="0.2">
      <c r="D10425" s="66"/>
      <c r="E10425" s="67"/>
    </row>
    <row r="10426" spans="4:5" s="68" customFormat="1" ht="14.25" hidden="1" x14ac:dyDescent="0.2">
      <c r="D10426" s="66"/>
      <c r="E10426" s="67"/>
    </row>
    <row r="10427" spans="4:5" s="68" customFormat="1" ht="14.25" hidden="1" x14ac:dyDescent="0.2">
      <c r="D10427" s="66"/>
      <c r="E10427" s="67"/>
    </row>
    <row r="10428" spans="4:5" s="68" customFormat="1" ht="14.25" hidden="1" x14ac:dyDescent="0.2">
      <c r="D10428" s="66"/>
      <c r="E10428" s="67"/>
    </row>
    <row r="10429" spans="4:5" s="68" customFormat="1" ht="14.25" hidden="1" x14ac:dyDescent="0.2">
      <c r="D10429" s="66"/>
      <c r="E10429" s="67"/>
    </row>
    <row r="10430" spans="4:5" s="68" customFormat="1" ht="14.25" hidden="1" x14ac:dyDescent="0.2">
      <c r="D10430" s="66"/>
      <c r="E10430" s="67"/>
    </row>
    <row r="10431" spans="4:5" s="68" customFormat="1" ht="14.25" hidden="1" x14ac:dyDescent="0.2">
      <c r="D10431" s="66"/>
      <c r="E10431" s="67"/>
    </row>
    <row r="10432" spans="4:5" s="68" customFormat="1" ht="14.25" hidden="1" x14ac:dyDescent="0.2">
      <c r="D10432" s="66"/>
      <c r="E10432" s="67"/>
    </row>
    <row r="10433" spans="4:5" s="68" customFormat="1" ht="14.25" hidden="1" x14ac:dyDescent="0.2">
      <c r="D10433" s="66"/>
      <c r="E10433" s="67"/>
    </row>
    <row r="10434" spans="4:5" s="68" customFormat="1" ht="14.25" hidden="1" x14ac:dyDescent="0.2">
      <c r="D10434" s="66"/>
      <c r="E10434" s="67"/>
    </row>
    <row r="10435" spans="4:5" s="68" customFormat="1" ht="14.25" hidden="1" x14ac:dyDescent="0.2">
      <c r="D10435" s="66"/>
      <c r="E10435" s="67"/>
    </row>
    <row r="10436" spans="4:5" s="68" customFormat="1" ht="14.25" hidden="1" x14ac:dyDescent="0.2">
      <c r="D10436" s="66"/>
      <c r="E10436" s="67"/>
    </row>
    <row r="10437" spans="4:5" s="68" customFormat="1" ht="14.25" hidden="1" x14ac:dyDescent="0.2">
      <c r="D10437" s="66"/>
      <c r="E10437" s="67"/>
    </row>
    <row r="10438" spans="4:5" s="68" customFormat="1" ht="14.25" hidden="1" x14ac:dyDescent="0.2">
      <c r="D10438" s="66"/>
      <c r="E10438" s="67"/>
    </row>
    <row r="10439" spans="4:5" s="68" customFormat="1" ht="14.25" hidden="1" x14ac:dyDescent="0.2">
      <c r="D10439" s="66"/>
      <c r="E10439" s="67"/>
    </row>
    <row r="10440" spans="4:5" s="68" customFormat="1" ht="14.25" hidden="1" x14ac:dyDescent="0.2">
      <c r="D10440" s="66"/>
      <c r="E10440" s="67"/>
    </row>
    <row r="10441" spans="4:5" s="68" customFormat="1" ht="14.25" hidden="1" x14ac:dyDescent="0.2">
      <c r="D10441" s="66"/>
      <c r="E10441" s="67"/>
    </row>
    <row r="10442" spans="4:5" s="68" customFormat="1" ht="14.25" hidden="1" x14ac:dyDescent="0.2">
      <c r="D10442" s="66"/>
      <c r="E10442" s="67"/>
    </row>
    <row r="10443" spans="4:5" s="68" customFormat="1" ht="14.25" hidden="1" x14ac:dyDescent="0.2">
      <c r="D10443" s="66"/>
      <c r="E10443" s="67"/>
    </row>
    <row r="10444" spans="4:5" s="68" customFormat="1" ht="14.25" hidden="1" x14ac:dyDescent="0.2">
      <c r="D10444" s="66"/>
      <c r="E10444" s="67"/>
    </row>
    <row r="10445" spans="4:5" s="68" customFormat="1" ht="14.25" hidden="1" x14ac:dyDescent="0.2">
      <c r="D10445" s="66"/>
      <c r="E10445" s="67"/>
    </row>
    <row r="10446" spans="4:5" s="68" customFormat="1" ht="14.25" hidden="1" x14ac:dyDescent="0.2">
      <c r="D10446" s="66"/>
      <c r="E10446" s="67"/>
    </row>
    <row r="10447" spans="4:5" s="68" customFormat="1" ht="14.25" hidden="1" x14ac:dyDescent="0.2">
      <c r="D10447" s="66"/>
      <c r="E10447" s="67"/>
    </row>
    <row r="10448" spans="4:5" s="68" customFormat="1" ht="14.25" hidden="1" x14ac:dyDescent="0.2">
      <c r="D10448" s="66"/>
      <c r="E10448" s="67"/>
    </row>
    <row r="10449" spans="4:5" s="68" customFormat="1" ht="14.25" hidden="1" x14ac:dyDescent="0.2">
      <c r="D10449" s="66"/>
      <c r="E10449" s="67"/>
    </row>
    <row r="10450" spans="4:5" s="68" customFormat="1" ht="14.25" hidden="1" x14ac:dyDescent="0.2">
      <c r="D10450" s="66"/>
      <c r="E10450" s="67"/>
    </row>
    <row r="10451" spans="4:5" s="68" customFormat="1" ht="14.25" hidden="1" x14ac:dyDescent="0.2">
      <c r="D10451" s="66"/>
      <c r="E10451" s="67"/>
    </row>
    <row r="10452" spans="4:5" s="68" customFormat="1" ht="14.25" hidden="1" x14ac:dyDescent="0.2">
      <c r="D10452" s="66"/>
      <c r="E10452" s="67"/>
    </row>
    <row r="10453" spans="4:5" s="68" customFormat="1" ht="14.25" hidden="1" x14ac:dyDescent="0.2">
      <c r="D10453" s="66"/>
      <c r="E10453" s="67"/>
    </row>
    <row r="10454" spans="4:5" s="68" customFormat="1" ht="14.25" hidden="1" x14ac:dyDescent="0.2">
      <c r="D10454" s="66"/>
      <c r="E10454" s="67"/>
    </row>
    <row r="10455" spans="4:5" s="68" customFormat="1" ht="14.25" hidden="1" x14ac:dyDescent="0.2">
      <c r="D10455" s="66"/>
      <c r="E10455" s="67"/>
    </row>
    <row r="10456" spans="4:5" s="68" customFormat="1" ht="14.25" hidden="1" x14ac:dyDescent="0.2">
      <c r="D10456" s="66"/>
      <c r="E10456" s="67"/>
    </row>
    <row r="10457" spans="4:5" s="68" customFormat="1" ht="14.25" hidden="1" x14ac:dyDescent="0.2">
      <c r="D10457" s="66"/>
      <c r="E10457" s="67"/>
    </row>
    <row r="10458" spans="4:5" s="68" customFormat="1" ht="14.25" hidden="1" x14ac:dyDescent="0.2">
      <c r="D10458" s="66"/>
      <c r="E10458" s="67"/>
    </row>
    <row r="10459" spans="4:5" s="68" customFormat="1" ht="14.25" hidden="1" x14ac:dyDescent="0.2">
      <c r="D10459" s="66"/>
      <c r="E10459" s="67"/>
    </row>
    <row r="10460" spans="4:5" s="68" customFormat="1" ht="14.25" hidden="1" x14ac:dyDescent="0.2">
      <c r="D10460" s="66"/>
      <c r="E10460" s="67"/>
    </row>
    <row r="10461" spans="4:5" s="68" customFormat="1" ht="14.25" hidden="1" x14ac:dyDescent="0.2">
      <c r="D10461" s="66"/>
      <c r="E10461" s="67"/>
    </row>
    <row r="10462" spans="4:5" s="68" customFormat="1" ht="14.25" hidden="1" x14ac:dyDescent="0.2">
      <c r="D10462" s="66"/>
      <c r="E10462" s="67"/>
    </row>
    <row r="10463" spans="4:5" s="68" customFormat="1" ht="14.25" hidden="1" x14ac:dyDescent="0.2">
      <c r="D10463" s="66"/>
      <c r="E10463" s="67"/>
    </row>
    <row r="10464" spans="4:5" s="68" customFormat="1" ht="14.25" hidden="1" x14ac:dyDescent="0.2">
      <c r="D10464" s="66"/>
      <c r="E10464" s="67"/>
    </row>
    <row r="10465" spans="4:5" s="68" customFormat="1" ht="14.25" hidden="1" x14ac:dyDescent="0.2">
      <c r="D10465" s="66"/>
      <c r="E10465" s="67"/>
    </row>
    <row r="10466" spans="4:5" s="68" customFormat="1" ht="14.25" hidden="1" x14ac:dyDescent="0.2">
      <c r="D10466" s="66"/>
      <c r="E10466" s="67"/>
    </row>
    <row r="10467" spans="4:5" s="68" customFormat="1" ht="14.25" hidden="1" x14ac:dyDescent="0.2">
      <c r="D10467" s="66"/>
      <c r="E10467" s="67"/>
    </row>
    <row r="10468" spans="4:5" s="68" customFormat="1" ht="14.25" hidden="1" x14ac:dyDescent="0.2">
      <c r="D10468" s="66"/>
      <c r="E10468" s="67"/>
    </row>
    <row r="10469" spans="4:5" s="68" customFormat="1" ht="14.25" hidden="1" x14ac:dyDescent="0.2">
      <c r="D10469" s="66"/>
      <c r="E10469" s="67"/>
    </row>
    <row r="10470" spans="4:5" s="68" customFormat="1" ht="14.25" hidden="1" x14ac:dyDescent="0.2">
      <c r="D10470" s="66"/>
      <c r="E10470" s="67"/>
    </row>
    <row r="10471" spans="4:5" s="68" customFormat="1" ht="14.25" hidden="1" x14ac:dyDescent="0.2">
      <c r="D10471" s="66"/>
      <c r="E10471" s="67"/>
    </row>
    <row r="10472" spans="4:5" s="68" customFormat="1" ht="14.25" hidden="1" x14ac:dyDescent="0.2">
      <c r="D10472" s="66"/>
      <c r="E10472" s="67"/>
    </row>
    <row r="10473" spans="4:5" s="68" customFormat="1" ht="14.25" hidden="1" x14ac:dyDescent="0.2">
      <c r="D10473" s="66"/>
      <c r="E10473" s="67"/>
    </row>
    <row r="10474" spans="4:5" s="68" customFormat="1" ht="14.25" hidden="1" x14ac:dyDescent="0.2">
      <c r="D10474" s="66"/>
      <c r="E10474" s="67"/>
    </row>
    <row r="10475" spans="4:5" s="68" customFormat="1" ht="14.25" hidden="1" x14ac:dyDescent="0.2">
      <c r="D10475" s="66"/>
      <c r="E10475" s="67"/>
    </row>
    <row r="10476" spans="4:5" s="68" customFormat="1" ht="14.25" hidden="1" x14ac:dyDescent="0.2">
      <c r="D10476" s="66"/>
      <c r="E10476" s="67"/>
    </row>
    <row r="10477" spans="4:5" s="68" customFormat="1" ht="14.25" hidden="1" x14ac:dyDescent="0.2">
      <c r="D10477" s="66"/>
      <c r="E10477" s="67"/>
    </row>
    <row r="10478" spans="4:5" s="68" customFormat="1" ht="14.25" hidden="1" x14ac:dyDescent="0.2">
      <c r="D10478" s="66"/>
      <c r="E10478" s="67"/>
    </row>
    <row r="10479" spans="4:5" s="68" customFormat="1" ht="14.25" hidden="1" x14ac:dyDescent="0.2">
      <c r="D10479" s="66"/>
      <c r="E10479" s="67"/>
    </row>
    <row r="10480" spans="4:5" s="68" customFormat="1" ht="14.25" hidden="1" x14ac:dyDescent="0.2">
      <c r="D10480" s="66"/>
      <c r="E10480" s="67"/>
    </row>
    <row r="10481" spans="4:5" s="68" customFormat="1" ht="14.25" hidden="1" x14ac:dyDescent="0.2">
      <c r="D10481" s="66"/>
      <c r="E10481" s="67"/>
    </row>
    <row r="10482" spans="4:5" s="68" customFormat="1" ht="14.25" hidden="1" x14ac:dyDescent="0.2">
      <c r="D10482" s="66"/>
      <c r="E10482" s="67"/>
    </row>
    <row r="10483" spans="4:5" s="68" customFormat="1" ht="14.25" hidden="1" x14ac:dyDescent="0.2">
      <c r="D10483" s="66"/>
      <c r="E10483" s="67"/>
    </row>
    <row r="10484" spans="4:5" s="68" customFormat="1" ht="14.25" hidden="1" x14ac:dyDescent="0.2">
      <c r="D10484" s="66"/>
      <c r="E10484" s="67"/>
    </row>
    <row r="10485" spans="4:5" s="68" customFormat="1" ht="14.25" hidden="1" x14ac:dyDescent="0.2">
      <c r="D10485" s="66"/>
      <c r="E10485" s="67"/>
    </row>
    <row r="10486" spans="4:5" s="68" customFormat="1" ht="14.25" hidden="1" x14ac:dyDescent="0.2">
      <c r="D10486" s="66"/>
      <c r="E10486" s="67"/>
    </row>
    <row r="10487" spans="4:5" s="68" customFormat="1" ht="14.25" hidden="1" x14ac:dyDescent="0.2">
      <c r="D10487" s="66"/>
      <c r="E10487" s="67"/>
    </row>
    <row r="10488" spans="4:5" s="68" customFormat="1" ht="14.25" hidden="1" x14ac:dyDescent="0.2">
      <c r="D10488" s="66"/>
      <c r="E10488" s="67"/>
    </row>
    <row r="10489" spans="4:5" s="68" customFormat="1" ht="14.25" hidden="1" x14ac:dyDescent="0.2">
      <c r="D10489" s="66"/>
      <c r="E10489" s="67"/>
    </row>
    <row r="10490" spans="4:5" s="68" customFormat="1" ht="14.25" hidden="1" x14ac:dyDescent="0.2">
      <c r="D10490" s="66"/>
      <c r="E10490" s="67"/>
    </row>
    <row r="10491" spans="4:5" s="68" customFormat="1" ht="14.25" hidden="1" x14ac:dyDescent="0.2">
      <c r="D10491" s="66"/>
      <c r="E10491" s="67"/>
    </row>
    <row r="10492" spans="4:5" s="68" customFormat="1" ht="14.25" hidden="1" x14ac:dyDescent="0.2">
      <c r="D10492" s="66"/>
      <c r="E10492" s="67"/>
    </row>
    <row r="10493" spans="4:5" s="68" customFormat="1" ht="14.25" hidden="1" x14ac:dyDescent="0.2">
      <c r="D10493" s="66"/>
      <c r="E10493" s="67"/>
    </row>
    <row r="10494" spans="4:5" s="68" customFormat="1" ht="14.25" hidden="1" x14ac:dyDescent="0.2">
      <c r="D10494" s="66"/>
      <c r="E10494" s="67"/>
    </row>
    <row r="10495" spans="4:5" s="68" customFormat="1" ht="14.25" hidden="1" x14ac:dyDescent="0.2">
      <c r="D10495" s="66"/>
      <c r="E10495" s="67"/>
    </row>
    <row r="10496" spans="4:5" s="68" customFormat="1" ht="14.25" hidden="1" x14ac:dyDescent="0.2">
      <c r="D10496" s="66"/>
      <c r="E10496" s="67"/>
    </row>
    <row r="10497" spans="4:5" s="68" customFormat="1" ht="14.25" hidden="1" x14ac:dyDescent="0.2">
      <c r="D10497" s="66"/>
      <c r="E10497" s="67"/>
    </row>
    <row r="10498" spans="4:5" s="68" customFormat="1" ht="14.25" hidden="1" x14ac:dyDescent="0.2">
      <c r="D10498" s="66"/>
      <c r="E10498" s="67"/>
    </row>
    <row r="10499" spans="4:5" s="68" customFormat="1" ht="14.25" hidden="1" x14ac:dyDescent="0.2">
      <c r="D10499" s="66"/>
      <c r="E10499" s="67"/>
    </row>
    <row r="10500" spans="4:5" s="68" customFormat="1" ht="14.25" hidden="1" x14ac:dyDescent="0.2">
      <c r="D10500" s="66"/>
      <c r="E10500" s="67"/>
    </row>
    <row r="10501" spans="4:5" s="68" customFormat="1" ht="14.25" hidden="1" x14ac:dyDescent="0.2">
      <c r="D10501" s="66"/>
      <c r="E10501" s="67"/>
    </row>
    <row r="10502" spans="4:5" s="68" customFormat="1" ht="14.25" hidden="1" x14ac:dyDescent="0.2">
      <c r="D10502" s="66"/>
      <c r="E10502" s="67"/>
    </row>
    <row r="10503" spans="4:5" s="68" customFormat="1" ht="14.25" hidden="1" x14ac:dyDescent="0.2">
      <c r="D10503" s="66"/>
      <c r="E10503" s="67"/>
    </row>
    <row r="10504" spans="4:5" s="68" customFormat="1" ht="14.25" hidden="1" x14ac:dyDescent="0.2">
      <c r="D10504" s="66"/>
      <c r="E10504" s="67"/>
    </row>
    <row r="10505" spans="4:5" s="68" customFormat="1" ht="14.25" hidden="1" x14ac:dyDescent="0.2">
      <c r="D10505" s="66"/>
      <c r="E10505" s="67"/>
    </row>
    <row r="10506" spans="4:5" s="68" customFormat="1" ht="14.25" hidden="1" x14ac:dyDescent="0.2">
      <c r="D10506" s="66"/>
      <c r="E10506" s="67"/>
    </row>
    <row r="10507" spans="4:5" s="68" customFormat="1" ht="14.25" hidden="1" x14ac:dyDescent="0.2">
      <c r="D10507" s="66"/>
      <c r="E10507" s="67"/>
    </row>
    <row r="10508" spans="4:5" s="68" customFormat="1" ht="14.25" hidden="1" x14ac:dyDescent="0.2">
      <c r="D10508" s="66"/>
      <c r="E10508" s="67"/>
    </row>
    <row r="10509" spans="4:5" s="68" customFormat="1" ht="14.25" hidden="1" x14ac:dyDescent="0.2">
      <c r="D10509" s="66"/>
      <c r="E10509" s="67"/>
    </row>
    <row r="10510" spans="4:5" s="68" customFormat="1" ht="14.25" hidden="1" x14ac:dyDescent="0.2">
      <c r="D10510" s="66"/>
      <c r="E10510" s="67"/>
    </row>
    <row r="10511" spans="4:5" s="68" customFormat="1" ht="14.25" hidden="1" x14ac:dyDescent="0.2">
      <c r="D10511" s="66"/>
      <c r="E10511" s="67"/>
    </row>
    <row r="10512" spans="4:5" s="68" customFormat="1" ht="14.25" hidden="1" x14ac:dyDescent="0.2">
      <c r="D10512" s="66"/>
      <c r="E10512" s="67"/>
    </row>
    <row r="10513" spans="4:5" s="68" customFormat="1" ht="14.25" hidden="1" x14ac:dyDescent="0.2">
      <c r="D10513" s="66"/>
      <c r="E10513" s="67"/>
    </row>
    <row r="10514" spans="4:5" s="68" customFormat="1" ht="14.25" hidden="1" x14ac:dyDescent="0.2">
      <c r="D10514" s="66"/>
      <c r="E10514" s="67"/>
    </row>
    <row r="10515" spans="4:5" s="68" customFormat="1" ht="14.25" hidden="1" x14ac:dyDescent="0.2">
      <c r="D10515" s="66"/>
      <c r="E10515" s="67"/>
    </row>
    <row r="10516" spans="4:5" s="68" customFormat="1" ht="14.25" hidden="1" x14ac:dyDescent="0.2">
      <c r="D10516" s="66"/>
      <c r="E10516" s="67"/>
    </row>
    <row r="10517" spans="4:5" s="68" customFormat="1" ht="14.25" hidden="1" x14ac:dyDescent="0.2">
      <c r="D10517" s="66"/>
      <c r="E10517" s="67"/>
    </row>
    <row r="10518" spans="4:5" s="68" customFormat="1" ht="14.25" hidden="1" x14ac:dyDescent="0.2">
      <c r="D10518" s="66"/>
      <c r="E10518" s="67"/>
    </row>
    <row r="10519" spans="4:5" s="68" customFormat="1" ht="14.25" hidden="1" x14ac:dyDescent="0.2">
      <c r="D10519" s="66"/>
      <c r="E10519" s="67"/>
    </row>
    <row r="10520" spans="4:5" s="68" customFormat="1" ht="14.25" hidden="1" x14ac:dyDescent="0.2">
      <c r="D10520" s="66"/>
      <c r="E10520" s="67"/>
    </row>
    <row r="10521" spans="4:5" s="68" customFormat="1" ht="14.25" hidden="1" x14ac:dyDescent="0.2">
      <c r="D10521" s="66"/>
      <c r="E10521" s="67"/>
    </row>
    <row r="10522" spans="4:5" s="68" customFormat="1" ht="14.25" hidden="1" x14ac:dyDescent="0.2">
      <c r="D10522" s="66"/>
      <c r="E10522" s="67"/>
    </row>
    <row r="10523" spans="4:5" s="68" customFormat="1" ht="14.25" hidden="1" x14ac:dyDescent="0.2">
      <c r="D10523" s="66"/>
      <c r="E10523" s="67"/>
    </row>
    <row r="10524" spans="4:5" s="68" customFormat="1" ht="14.25" hidden="1" x14ac:dyDescent="0.2">
      <c r="D10524" s="66"/>
      <c r="E10524" s="67"/>
    </row>
    <row r="10525" spans="4:5" s="68" customFormat="1" ht="14.25" hidden="1" x14ac:dyDescent="0.2">
      <c r="D10525" s="66"/>
      <c r="E10525" s="67"/>
    </row>
    <row r="10526" spans="4:5" s="68" customFormat="1" ht="14.25" hidden="1" x14ac:dyDescent="0.2">
      <c r="D10526" s="66"/>
      <c r="E10526" s="67"/>
    </row>
    <row r="10527" spans="4:5" s="68" customFormat="1" ht="14.25" hidden="1" x14ac:dyDescent="0.2">
      <c r="D10527" s="66"/>
      <c r="E10527" s="67"/>
    </row>
    <row r="10528" spans="4:5" s="68" customFormat="1" ht="14.25" hidden="1" x14ac:dyDescent="0.2">
      <c r="D10528" s="66"/>
      <c r="E10528" s="67"/>
    </row>
    <row r="10529" spans="4:5" s="68" customFormat="1" ht="14.25" hidden="1" x14ac:dyDescent="0.2">
      <c r="D10529" s="66"/>
      <c r="E10529" s="67"/>
    </row>
    <row r="10530" spans="4:5" s="68" customFormat="1" ht="14.25" hidden="1" x14ac:dyDescent="0.2">
      <c r="D10530" s="66"/>
      <c r="E10530" s="67"/>
    </row>
    <row r="10531" spans="4:5" s="68" customFormat="1" ht="14.25" hidden="1" x14ac:dyDescent="0.2">
      <c r="D10531" s="66"/>
      <c r="E10531" s="67"/>
    </row>
    <row r="10532" spans="4:5" s="68" customFormat="1" ht="14.25" hidden="1" x14ac:dyDescent="0.2">
      <c r="D10532" s="66"/>
      <c r="E10532" s="67"/>
    </row>
    <row r="10533" spans="4:5" s="68" customFormat="1" ht="14.25" hidden="1" x14ac:dyDescent="0.2">
      <c r="D10533" s="66"/>
      <c r="E10533" s="67"/>
    </row>
    <row r="10534" spans="4:5" s="68" customFormat="1" ht="14.25" hidden="1" x14ac:dyDescent="0.2">
      <c r="D10534" s="66"/>
      <c r="E10534" s="67"/>
    </row>
    <row r="10535" spans="4:5" s="68" customFormat="1" ht="14.25" hidden="1" x14ac:dyDescent="0.2">
      <c r="D10535" s="66"/>
      <c r="E10535" s="67"/>
    </row>
    <row r="10536" spans="4:5" s="68" customFormat="1" ht="14.25" hidden="1" x14ac:dyDescent="0.2">
      <c r="D10536" s="66"/>
      <c r="E10536" s="67"/>
    </row>
    <row r="10537" spans="4:5" s="68" customFormat="1" ht="14.25" hidden="1" x14ac:dyDescent="0.2">
      <c r="D10537" s="66"/>
      <c r="E10537" s="67"/>
    </row>
    <row r="10538" spans="4:5" s="68" customFormat="1" ht="14.25" hidden="1" x14ac:dyDescent="0.2">
      <c r="D10538" s="66"/>
      <c r="E10538" s="67"/>
    </row>
    <row r="10539" spans="4:5" s="68" customFormat="1" ht="14.25" hidden="1" x14ac:dyDescent="0.2">
      <c r="D10539" s="66"/>
      <c r="E10539" s="67"/>
    </row>
    <row r="10540" spans="4:5" s="68" customFormat="1" ht="14.25" hidden="1" x14ac:dyDescent="0.2">
      <c r="D10540" s="66"/>
      <c r="E10540" s="67"/>
    </row>
    <row r="10541" spans="4:5" s="68" customFormat="1" ht="14.25" hidden="1" x14ac:dyDescent="0.2">
      <c r="D10541" s="66"/>
      <c r="E10541" s="67"/>
    </row>
    <row r="10542" spans="4:5" s="68" customFormat="1" ht="14.25" hidden="1" x14ac:dyDescent="0.2">
      <c r="D10542" s="66"/>
      <c r="E10542" s="67"/>
    </row>
    <row r="10543" spans="4:5" s="68" customFormat="1" ht="14.25" hidden="1" x14ac:dyDescent="0.2">
      <c r="D10543" s="66"/>
      <c r="E10543" s="67"/>
    </row>
    <row r="10544" spans="4:5" s="68" customFormat="1" ht="14.25" hidden="1" x14ac:dyDescent="0.2">
      <c r="D10544" s="66"/>
      <c r="E10544" s="67"/>
    </row>
    <row r="10545" spans="4:5" s="68" customFormat="1" ht="14.25" hidden="1" x14ac:dyDescent="0.2">
      <c r="D10545" s="66"/>
      <c r="E10545" s="67"/>
    </row>
    <row r="10546" spans="4:5" s="68" customFormat="1" ht="14.25" hidden="1" x14ac:dyDescent="0.2">
      <c r="D10546" s="66"/>
      <c r="E10546" s="67"/>
    </row>
    <row r="10547" spans="4:5" s="68" customFormat="1" ht="14.25" hidden="1" x14ac:dyDescent="0.2">
      <c r="D10547" s="66"/>
      <c r="E10547" s="67"/>
    </row>
    <row r="10548" spans="4:5" s="68" customFormat="1" ht="14.25" hidden="1" x14ac:dyDescent="0.2">
      <c r="D10548" s="66"/>
      <c r="E10548" s="67"/>
    </row>
    <row r="10549" spans="4:5" s="68" customFormat="1" ht="14.25" hidden="1" x14ac:dyDescent="0.2">
      <c r="D10549" s="66"/>
      <c r="E10549" s="67"/>
    </row>
    <row r="10550" spans="4:5" s="68" customFormat="1" ht="14.25" hidden="1" x14ac:dyDescent="0.2">
      <c r="D10550" s="66"/>
      <c r="E10550" s="67"/>
    </row>
    <row r="10551" spans="4:5" s="68" customFormat="1" ht="14.25" hidden="1" x14ac:dyDescent="0.2">
      <c r="D10551" s="66"/>
      <c r="E10551" s="67"/>
    </row>
    <row r="10552" spans="4:5" s="68" customFormat="1" ht="14.25" hidden="1" x14ac:dyDescent="0.2">
      <c r="D10552" s="66"/>
      <c r="E10552" s="67"/>
    </row>
    <row r="10553" spans="4:5" s="68" customFormat="1" ht="14.25" hidden="1" x14ac:dyDescent="0.2">
      <c r="D10553" s="66"/>
      <c r="E10553" s="67"/>
    </row>
    <row r="10554" spans="4:5" s="68" customFormat="1" ht="14.25" hidden="1" x14ac:dyDescent="0.2">
      <c r="D10554" s="66"/>
      <c r="E10554" s="67"/>
    </row>
    <row r="10555" spans="4:5" s="68" customFormat="1" ht="14.25" hidden="1" x14ac:dyDescent="0.2">
      <c r="D10555" s="66"/>
      <c r="E10555" s="67"/>
    </row>
    <row r="10556" spans="4:5" s="68" customFormat="1" ht="14.25" hidden="1" x14ac:dyDescent="0.2">
      <c r="D10556" s="66"/>
      <c r="E10556" s="67"/>
    </row>
    <row r="10557" spans="4:5" s="68" customFormat="1" ht="14.25" hidden="1" x14ac:dyDescent="0.2">
      <c r="D10557" s="66"/>
      <c r="E10557" s="67"/>
    </row>
    <row r="10558" spans="4:5" s="68" customFormat="1" ht="14.25" hidden="1" x14ac:dyDescent="0.2">
      <c r="D10558" s="66"/>
      <c r="E10558" s="67"/>
    </row>
    <row r="10559" spans="4:5" s="68" customFormat="1" ht="14.25" hidden="1" x14ac:dyDescent="0.2">
      <c r="D10559" s="66"/>
      <c r="E10559" s="67"/>
    </row>
    <row r="10560" spans="4:5" s="68" customFormat="1" ht="14.25" hidden="1" x14ac:dyDescent="0.2">
      <c r="D10560" s="66"/>
      <c r="E10560" s="67"/>
    </row>
    <row r="10561" spans="4:5" s="68" customFormat="1" ht="14.25" hidden="1" x14ac:dyDescent="0.2">
      <c r="D10561" s="66"/>
      <c r="E10561" s="67"/>
    </row>
    <row r="10562" spans="4:5" s="68" customFormat="1" ht="14.25" hidden="1" x14ac:dyDescent="0.2">
      <c r="D10562" s="66"/>
      <c r="E10562" s="67"/>
    </row>
    <row r="10563" spans="4:5" s="68" customFormat="1" ht="14.25" hidden="1" x14ac:dyDescent="0.2">
      <c r="D10563" s="66"/>
      <c r="E10563" s="67"/>
    </row>
    <row r="10564" spans="4:5" s="68" customFormat="1" ht="14.25" hidden="1" x14ac:dyDescent="0.2">
      <c r="D10564" s="66"/>
      <c r="E10564" s="67"/>
    </row>
    <row r="10565" spans="4:5" s="68" customFormat="1" ht="14.25" hidden="1" x14ac:dyDescent="0.2">
      <c r="D10565" s="66"/>
      <c r="E10565" s="67"/>
    </row>
    <row r="10566" spans="4:5" s="68" customFormat="1" ht="14.25" hidden="1" x14ac:dyDescent="0.2">
      <c r="D10566" s="66"/>
      <c r="E10566" s="67"/>
    </row>
    <row r="10567" spans="4:5" s="68" customFormat="1" ht="14.25" hidden="1" x14ac:dyDescent="0.2">
      <c r="D10567" s="66"/>
      <c r="E10567" s="67"/>
    </row>
    <row r="10568" spans="4:5" s="68" customFormat="1" ht="14.25" hidden="1" x14ac:dyDescent="0.2">
      <c r="D10568" s="66"/>
      <c r="E10568" s="67"/>
    </row>
    <row r="10569" spans="4:5" s="68" customFormat="1" ht="14.25" hidden="1" x14ac:dyDescent="0.2">
      <c r="D10569" s="66"/>
      <c r="E10569" s="67"/>
    </row>
    <row r="10570" spans="4:5" s="68" customFormat="1" ht="14.25" hidden="1" x14ac:dyDescent="0.2">
      <c r="D10570" s="66"/>
      <c r="E10570" s="67"/>
    </row>
    <row r="10571" spans="4:5" s="68" customFormat="1" ht="14.25" hidden="1" x14ac:dyDescent="0.2">
      <c r="D10571" s="66"/>
      <c r="E10571" s="67"/>
    </row>
    <row r="10572" spans="4:5" s="68" customFormat="1" ht="14.25" hidden="1" x14ac:dyDescent="0.2">
      <c r="D10572" s="66"/>
      <c r="E10572" s="67"/>
    </row>
    <row r="10573" spans="4:5" s="68" customFormat="1" ht="14.25" hidden="1" x14ac:dyDescent="0.2">
      <c r="D10573" s="66"/>
      <c r="E10573" s="67"/>
    </row>
    <row r="10574" spans="4:5" s="68" customFormat="1" ht="14.25" hidden="1" x14ac:dyDescent="0.2">
      <c r="D10574" s="66"/>
      <c r="E10574" s="67"/>
    </row>
    <row r="10575" spans="4:5" s="68" customFormat="1" ht="14.25" hidden="1" x14ac:dyDescent="0.2">
      <c r="D10575" s="66"/>
      <c r="E10575" s="67"/>
    </row>
    <row r="10576" spans="4:5" s="68" customFormat="1" ht="14.25" hidden="1" x14ac:dyDescent="0.2">
      <c r="D10576" s="66"/>
      <c r="E10576" s="67"/>
    </row>
    <row r="10577" spans="4:5" s="68" customFormat="1" ht="14.25" hidden="1" x14ac:dyDescent="0.2">
      <c r="D10577" s="66"/>
      <c r="E10577" s="67"/>
    </row>
    <row r="10578" spans="4:5" s="68" customFormat="1" ht="14.25" hidden="1" x14ac:dyDescent="0.2">
      <c r="D10578" s="66"/>
      <c r="E10578" s="67"/>
    </row>
    <row r="10579" spans="4:5" s="68" customFormat="1" ht="14.25" hidden="1" x14ac:dyDescent="0.2">
      <c r="D10579" s="66"/>
      <c r="E10579" s="67"/>
    </row>
    <row r="10580" spans="4:5" s="68" customFormat="1" ht="14.25" hidden="1" x14ac:dyDescent="0.2">
      <c r="D10580" s="66"/>
      <c r="E10580" s="67"/>
    </row>
    <row r="10581" spans="4:5" s="68" customFormat="1" ht="14.25" hidden="1" x14ac:dyDescent="0.2">
      <c r="D10581" s="66"/>
      <c r="E10581" s="67"/>
    </row>
    <row r="10582" spans="4:5" s="68" customFormat="1" ht="14.25" hidden="1" x14ac:dyDescent="0.2">
      <c r="D10582" s="66"/>
      <c r="E10582" s="67"/>
    </row>
    <row r="10583" spans="4:5" s="68" customFormat="1" ht="14.25" hidden="1" x14ac:dyDescent="0.2">
      <c r="D10583" s="66"/>
      <c r="E10583" s="67"/>
    </row>
    <row r="10584" spans="4:5" s="68" customFormat="1" ht="14.25" hidden="1" x14ac:dyDescent="0.2">
      <c r="D10584" s="66"/>
      <c r="E10584" s="67"/>
    </row>
    <row r="10585" spans="4:5" s="68" customFormat="1" ht="14.25" hidden="1" x14ac:dyDescent="0.2">
      <c r="D10585" s="66"/>
      <c r="E10585" s="67"/>
    </row>
    <row r="10586" spans="4:5" s="68" customFormat="1" ht="14.25" hidden="1" x14ac:dyDescent="0.2">
      <c r="D10586" s="66"/>
      <c r="E10586" s="67"/>
    </row>
    <row r="10587" spans="4:5" s="68" customFormat="1" ht="14.25" hidden="1" x14ac:dyDescent="0.2">
      <c r="D10587" s="66"/>
      <c r="E10587" s="67"/>
    </row>
    <row r="10588" spans="4:5" s="68" customFormat="1" ht="14.25" hidden="1" x14ac:dyDescent="0.2">
      <c r="D10588" s="66"/>
      <c r="E10588" s="67"/>
    </row>
    <row r="10589" spans="4:5" s="68" customFormat="1" ht="14.25" hidden="1" x14ac:dyDescent="0.2">
      <c r="D10589" s="66"/>
      <c r="E10589" s="67"/>
    </row>
    <row r="10590" spans="4:5" s="68" customFormat="1" ht="14.25" hidden="1" x14ac:dyDescent="0.2">
      <c r="D10590" s="66"/>
      <c r="E10590" s="67"/>
    </row>
    <row r="10591" spans="4:5" s="68" customFormat="1" ht="14.25" hidden="1" x14ac:dyDescent="0.2">
      <c r="D10591" s="66"/>
      <c r="E10591" s="67"/>
    </row>
    <row r="10592" spans="4:5" s="68" customFormat="1" ht="14.25" hidden="1" x14ac:dyDescent="0.2">
      <c r="D10592" s="66"/>
      <c r="E10592" s="67"/>
    </row>
    <row r="10593" spans="4:5" s="68" customFormat="1" ht="14.25" hidden="1" x14ac:dyDescent="0.2">
      <c r="D10593" s="66"/>
      <c r="E10593" s="67"/>
    </row>
    <row r="10594" spans="4:5" s="68" customFormat="1" ht="14.25" hidden="1" x14ac:dyDescent="0.2">
      <c r="D10594" s="66"/>
      <c r="E10594" s="67"/>
    </row>
    <row r="10595" spans="4:5" s="68" customFormat="1" ht="14.25" hidden="1" x14ac:dyDescent="0.2">
      <c r="D10595" s="66"/>
      <c r="E10595" s="67"/>
    </row>
    <row r="10596" spans="4:5" s="68" customFormat="1" ht="14.25" hidden="1" x14ac:dyDescent="0.2">
      <c r="D10596" s="66"/>
      <c r="E10596" s="67"/>
    </row>
    <row r="10597" spans="4:5" s="68" customFormat="1" ht="14.25" hidden="1" x14ac:dyDescent="0.2">
      <c r="D10597" s="66"/>
      <c r="E10597" s="67"/>
    </row>
    <row r="10598" spans="4:5" s="68" customFormat="1" ht="14.25" hidden="1" x14ac:dyDescent="0.2">
      <c r="D10598" s="66"/>
      <c r="E10598" s="67"/>
    </row>
    <row r="10599" spans="4:5" s="68" customFormat="1" ht="14.25" hidden="1" x14ac:dyDescent="0.2">
      <c r="D10599" s="66"/>
      <c r="E10599" s="67"/>
    </row>
    <row r="10600" spans="4:5" s="68" customFormat="1" ht="14.25" hidden="1" x14ac:dyDescent="0.2">
      <c r="D10600" s="66"/>
      <c r="E10600" s="67"/>
    </row>
    <row r="10601" spans="4:5" s="68" customFormat="1" ht="14.25" hidden="1" x14ac:dyDescent="0.2">
      <c r="D10601" s="66"/>
      <c r="E10601" s="67"/>
    </row>
    <row r="10602" spans="4:5" s="68" customFormat="1" ht="14.25" hidden="1" x14ac:dyDescent="0.2">
      <c r="D10602" s="66"/>
      <c r="E10602" s="67"/>
    </row>
    <row r="10603" spans="4:5" s="68" customFormat="1" ht="14.25" hidden="1" x14ac:dyDescent="0.2">
      <c r="D10603" s="66"/>
      <c r="E10603" s="67"/>
    </row>
    <row r="10604" spans="4:5" s="68" customFormat="1" ht="14.25" hidden="1" x14ac:dyDescent="0.2">
      <c r="D10604" s="66"/>
      <c r="E10604" s="67"/>
    </row>
    <row r="10605" spans="4:5" s="68" customFormat="1" ht="14.25" hidden="1" x14ac:dyDescent="0.2">
      <c r="D10605" s="66"/>
      <c r="E10605" s="67"/>
    </row>
    <row r="10606" spans="4:5" s="68" customFormat="1" ht="14.25" hidden="1" x14ac:dyDescent="0.2">
      <c r="D10606" s="66"/>
      <c r="E10606" s="67"/>
    </row>
    <row r="10607" spans="4:5" s="68" customFormat="1" ht="14.25" hidden="1" x14ac:dyDescent="0.2">
      <c r="D10607" s="66"/>
      <c r="E10607" s="67"/>
    </row>
    <row r="10608" spans="4:5" s="68" customFormat="1" ht="14.25" hidden="1" x14ac:dyDescent="0.2">
      <c r="D10608" s="66"/>
      <c r="E10608" s="67"/>
    </row>
    <row r="10609" spans="4:5" s="68" customFormat="1" ht="14.25" hidden="1" x14ac:dyDescent="0.2">
      <c r="D10609" s="66"/>
      <c r="E10609" s="67"/>
    </row>
    <row r="10610" spans="4:5" s="68" customFormat="1" ht="14.25" hidden="1" x14ac:dyDescent="0.2">
      <c r="D10610" s="66"/>
      <c r="E10610" s="67"/>
    </row>
    <row r="10611" spans="4:5" s="68" customFormat="1" ht="14.25" hidden="1" x14ac:dyDescent="0.2">
      <c r="D10611" s="66"/>
      <c r="E10611" s="67"/>
    </row>
    <row r="10612" spans="4:5" s="68" customFormat="1" ht="14.25" hidden="1" x14ac:dyDescent="0.2">
      <c r="D10612" s="66"/>
      <c r="E10612" s="67"/>
    </row>
    <row r="10613" spans="4:5" s="68" customFormat="1" ht="14.25" hidden="1" x14ac:dyDescent="0.2">
      <c r="D10613" s="66"/>
      <c r="E10613" s="67"/>
    </row>
    <row r="10614" spans="4:5" s="68" customFormat="1" ht="14.25" hidden="1" x14ac:dyDescent="0.2">
      <c r="D10614" s="66"/>
      <c r="E10614" s="67"/>
    </row>
    <row r="10615" spans="4:5" s="68" customFormat="1" ht="14.25" hidden="1" x14ac:dyDescent="0.2">
      <c r="D10615" s="66"/>
      <c r="E10615" s="67"/>
    </row>
    <row r="10616" spans="4:5" s="68" customFormat="1" ht="14.25" hidden="1" x14ac:dyDescent="0.2">
      <c r="D10616" s="66"/>
      <c r="E10616" s="67"/>
    </row>
    <row r="10617" spans="4:5" s="68" customFormat="1" ht="14.25" hidden="1" x14ac:dyDescent="0.2">
      <c r="D10617" s="66"/>
      <c r="E10617" s="67"/>
    </row>
    <row r="10618" spans="4:5" s="68" customFormat="1" ht="14.25" hidden="1" x14ac:dyDescent="0.2">
      <c r="D10618" s="66"/>
      <c r="E10618" s="67"/>
    </row>
    <row r="10619" spans="4:5" s="68" customFormat="1" ht="14.25" hidden="1" x14ac:dyDescent="0.2">
      <c r="D10619" s="66"/>
      <c r="E10619" s="67"/>
    </row>
    <row r="10620" spans="4:5" s="68" customFormat="1" ht="14.25" hidden="1" x14ac:dyDescent="0.2">
      <c r="D10620" s="66"/>
      <c r="E10620" s="67"/>
    </row>
    <row r="10621" spans="4:5" s="68" customFormat="1" ht="14.25" hidden="1" x14ac:dyDescent="0.2">
      <c r="D10621" s="66"/>
      <c r="E10621" s="67"/>
    </row>
    <row r="10622" spans="4:5" s="68" customFormat="1" ht="14.25" hidden="1" x14ac:dyDescent="0.2">
      <c r="D10622" s="66"/>
      <c r="E10622" s="67"/>
    </row>
    <row r="10623" spans="4:5" s="68" customFormat="1" ht="14.25" hidden="1" x14ac:dyDescent="0.2">
      <c r="D10623" s="66"/>
      <c r="E10623" s="67"/>
    </row>
    <row r="10624" spans="4:5" s="68" customFormat="1" ht="14.25" hidden="1" x14ac:dyDescent="0.2">
      <c r="D10624" s="66"/>
      <c r="E10624" s="67"/>
    </row>
    <row r="10625" spans="4:5" s="68" customFormat="1" ht="14.25" hidden="1" x14ac:dyDescent="0.2">
      <c r="D10625" s="66"/>
      <c r="E10625" s="67"/>
    </row>
    <row r="10626" spans="4:5" s="68" customFormat="1" ht="14.25" hidden="1" x14ac:dyDescent="0.2">
      <c r="D10626" s="66"/>
      <c r="E10626" s="67"/>
    </row>
    <row r="10627" spans="4:5" s="68" customFormat="1" ht="14.25" hidden="1" x14ac:dyDescent="0.2">
      <c r="D10627" s="66"/>
      <c r="E10627" s="67"/>
    </row>
    <row r="10628" spans="4:5" s="68" customFormat="1" ht="14.25" hidden="1" x14ac:dyDescent="0.2">
      <c r="D10628" s="66"/>
      <c r="E10628" s="67"/>
    </row>
    <row r="10629" spans="4:5" s="68" customFormat="1" ht="14.25" hidden="1" x14ac:dyDescent="0.2">
      <c r="D10629" s="66"/>
      <c r="E10629" s="67"/>
    </row>
    <row r="10630" spans="4:5" s="68" customFormat="1" ht="14.25" hidden="1" x14ac:dyDescent="0.2">
      <c r="D10630" s="66"/>
      <c r="E10630" s="67"/>
    </row>
    <row r="10631" spans="4:5" s="68" customFormat="1" ht="14.25" hidden="1" x14ac:dyDescent="0.2">
      <c r="D10631" s="66"/>
      <c r="E10631" s="67"/>
    </row>
    <row r="10632" spans="4:5" s="68" customFormat="1" ht="14.25" hidden="1" x14ac:dyDescent="0.2">
      <c r="D10632" s="66"/>
      <c r="E10632" s="67"/>
    </row>
    <row r="10633" spans="4:5" s="68" customFormat="1" ht="14.25" hidden="1" x14ac:dyDescent="0.2">
      <c r="D10633" s="66"/>
      <c r="E10633" s="67"/>
    </row>
    <row r="10634" spans="4:5" s="68" customFormat="1" ht="14.25" hidden="1" x14ac:dyDescent="0.2">
      <c r="D10634" s="66"/>
      <c r="E10634" s="67"/>
    </row>
    <row r="10635" spans="4:5" s="68" customFormat="1" ht="14.25" hidden="1" x14ac:dyDescent="0.2">
      <c r="D10635" s="66"/>
      <c r="E10635" s="67"/>
    </row>
    <row r="10636" spans="4:5" s="68" customFormat="1" ht="14.25" hidden="1" x14ac:dyDescent="0.2">
      <c r="D10636" s="66"/>
      <c r="E10636" s="67"/>
    </row>
    <row r="10637" spans="4:5" s="68" customFormat="1" ht="14.25" hidden="1" x14ac:dyDescent="0.2">
      <c r="D10637" s="66"/>
      <c r="E10637" s="67"/>
    </row>
    <row r="10638" spans="4:5" s="68" customFormat="1" ht="14.25" hidden="1" x14ac:dyDescent="0.2">
      <c r="D10638" s="66"/>
      <c r="E10638" s="67"/>
    </row>
    <row r="10639" spans="4:5" s="68" customFormat="1" ht="14.25" hidden="1" x14ac:dyDescent="0.2">
      <c r="D10639" s="66"/>
      <c r="E10639" s="67"/>
    </row>
    <row r="10640" spans="4:5" s="68" customFormat="1" ht="14.25" hidden="1" x14ac:dyDescent="0.2">
      <c r="D10640" s="66"/>
      <c r="E10640" s="67"/>
    </row>
    <row r="10641" spans="4:5" s="68" customFormat="1" ht="14.25" hidden="1" x14ac:dyDescent="0.2">
      <c r="D10641" s="66"/>
      <c r="E10641" s="67"/>
    </row>
    <row r="10642" spans="4:5" s="68" customFormat="1" ht="14.25" hidden="1" x14ac:dyDescent="0.2">
      <c r="D10642" s="66"/>
      <c r="E10642" s="67"/>
    </row>
    <row r="10643" spans="4:5" s="68" customFormat="1" ht="14.25" hidden="1" x14ac:dyDescent="0.2">
      <c r="D10643" s="66"/>
      <c r="E10643" s="67"/>
    </row>
    <row r="10644" spans="4:5" s="68" customFormat="1" ht="14.25" hidden="1" x14ac:dyDescent="0.2">
      <c r="D10644" s="66"/>
      <c r="E10644" s="67"/>
    </row>
    <row r="10645" spans="4:5" s="68" customFormat="1" ht="14.25" hidden="1" x14ac:dyDescent="0.2">
      <c r="D10645" s="66"/>
      <c r="E10645" s="67"/>
    </row>
    <row r="10646" spans="4:5" s="68" customFormat="1" ht="14.25" hidden="1" x14ac:dyDescent="0.2">
      <c r="D10646" s="66"/>
      <c r="E10646" s="67"/>
    </row>
    <row r="10647" spans="4:5" s="68" customFormat="1" ht="14.25" hidden="1" x14ac:dyDescent="0.2">
      <c r="D10647" s="66"/>
      <c r="E10647" s="67"/>
    </row>
    <row r="10648" spans="4:5" s="68" customFormat="1" ht="14.25" hidden="1" x14ac:dyDescent="0.2">
      <c r="D10648" s="66"/>
      <c r="E10648" s="67"/>
    </row>
    <row r="10649" spans="4:5" s="68" customFormat="1" ht="14.25" hidden="1" x14ac:dyDescent="0.2">
      <c r="D10649" s="66"/>
      <c r="E10649" s="67"/>
    </row>
    <row r="10650" spans="4:5" s="68" customFormat="1" ht="14.25" hidden="1" x14ac:dyDescent="0.2">
      <c r="D10650" s="66"/>
      <c r="E10650" s="67"/>
    </row>
    <row r="10651" spans="4:5" s="68" customFormat="1" ht="14.25" hidden="1" x14ac:dyDescent="0.2">
      <c r="D10651" s="66"/>
      <c r="E10651" s="67"/>
    </row>
    <row r="10652" spans="4:5" s="68" customFormat="1" ht="14.25" hidden="1" x14ac:dyDescent="0.2">
      <c r="D10652" s="66"/>
      <c r="E10652" s="67"/>
    </row>
    <row r="10653" spans="4:5" s="68" customFormat="1" ht="14.25" hidden="1" x14ac:dyDescent="0.2">
      <c r="D10653" s="66"/>
      <c r="E10653" s="67"/>
    </row>
    <row r="10654" spans="4:5" s="68" customFormat="1" ht="14.25" hidden="1" x14ac:dyDescent="0.2">
      <c r="D10654" s="66"/>
      <c r="E10654" s="67"/>
    </row>
    <row r="10655" spans="4:5" s="68" customFormat="1" ht="14.25" hidden="1" x14ac:dyDescent="0.2">
      <c r="D10655" s="66"/>
      <c r="E10655" s="67"/>
    </row>
    <row r="10656" spans="4:5" s="68" customFormat="1" ht="14.25" hidden="1" x14ac:dyDescent="0.2">
      <c r="D10656" s="66"/>
      <c r="E10656" s="67"/>
    </row>
    <row r="10657" spans="4:5" s="68" customFormat="1" ht="14.25" hidden="1" x14ac:dyDescent="0.2">
      <c r="D10657" s="66"/>
      <c r="E10657" s="67"/>
    </row>
    <row r="10658" spans="4:5" s="68" customFormat="1" ht="14.25" hidden="1" x14ac:dyDescent="0.2">
      <c r="D10658" s="66"/>
      <c r="E10658" s="67"/>
    </row>
    <row r="10659" spans="4:5" s="68" customFormat="1" ht="14.25" hidden="1" x14ac:dyDescent="0.2">
      <c r="D10659" s="66"/>
      <c r="E10659" s="67"/>
    </row>
    <row r="10660" spans="4:5" s="68" customFormat="1" ht="14.25" hidden="1" x14ac:dyDescent="0.2">
      <c r="D10660" s="66"/>
      <c r="E10660" s="67"/>
    </row>
    <row r="10661" spans="4:5" s="68" customFormat="1" ht="14.25" hidden="1" x14ac:dyDescent="0.2">
      <c r="D10661" s="66"/>
      <c r="E10661" s="67"/>
    </row>
    <row r="10662" spans="4:5" s="68" customFormat="1" ht="14.25" hidden="1" x14ac:dyDescent="0.2">
      <c r="D10662" s="66"/>
      <c r="E10662" s="67"/>
    </row>
    <row r="10663" spans="4:5" s="68" customFormat="1" ht="14.25" hidden="1" x14ac:dyDescent="0.2">
      <c r="D10663" s="66"/>
      <c r="E10663" s="67"/>
    </row>
    <row r="10664" spans="4:5" s="68" customFormat="1" ht="14.25" hidden="1" x14ac:dyDescent="0.2">
      <c r="D10664" s="66"/>
      <c r="E10664" s="67"/>
    </row>
    <row r="10665" spans="4:5" s="68" customFormat="1" ht="14.25" hidden="1" x14ac:dyDescent="0.2">
      <c r="D10665" s="66"/>
      <c r="E10665" s="67"/>
    </row>
    <row r="10666" spans="4:5" s="68" customFormat="1" ht="14.25" hidden="1" x14ac:dyDescent="0.2">
      <c r="D10666" s="66"/>
      <c r="E10666" s="67"/>
    </row>
    <row r="10667" spans="4:5" s="68" customFormat="1" ht="14.25" hidden="1" x14ac:dyDescent="0.2">
      <c r="D10667" s="66"/>
      <c r="E10667" s="67"/>
    </row>
    <row r="10668" spans="4:5" s="68" customFormat="1" ht="14.25" hidden="1" x14ac:dyDescent="0.2">
      <c r="D10668" s="66"/>
      <c r="E10668" s="67"/>
    </row>
    <row r="10669" spans="4:5" s="68" customFormat="1" ht="14.25" hidden="1" x14ac:dyDescent="0.2">
      <c r="D10669" s="66"/>
      <c r="E10669" s="67"/>
    </row>
    <row r="10670" spans="4:5" s="68" customFormat="1" ht="14.25" hidden="1" x14ac:dyDescent="0.2">
      <c r="D10670" s="66"/>
      <c r="E10670" s="67"/>
    </row>
    <row r="10671" spans="4:5" s="68" customFormat="1" ht="14.25" hidden="1" x14ac:dyDescent="0.2">
      <c r="D10671" s="66"/>
      <c r="E10671" s="67"/>
    </row>
    <row r="10672" spans="4:5" s="68" customFormat="1" ht="14.25" hidden="1" x14ac:dyDescent="0.2">
      <c r="D10672" s="66"/>
      <c r="E10672" s="67"/>
    </row>
    <row r="10673" spans="4:5" s="68" customFormat="1" ht="14.25" hidden="1" x14ac:dyDescent="0.2">
      <c r="D10673" s="66"/>
      <c r="E10673" s="67"/>
    </row>
    <row r="10674" spans="4:5" s="68" customFormat="1" ht="14.25" hidden="1" x14ac:dyDescent="0.2">
      <c r="D10674" s="66"/>
      <c r="E10674" s="67"/>
    </row>
    <row r="10675" spans="4:5" s="68" customFormat="1" ht="14.25" hidden="1" x14ac:dyDescent="0.2">
      <c r="D10675" s="66"/>
      <c r="E10675" s="67"/>
    </row>
    <row r="10676" spans="4:5" s="68" customFormat="1" ht="14.25" hidden="1" x14ac:dyDescent="0.2">
      <c r="D10676" s="66"/>
      <c r="E10676" s="67"/>
    </row>
    <row r="10677" spans="4:5" s="68" customFormat="1" ht="14.25" hidden="1" x14ac:dyDescent="0.2">
      <c r="D10677" s="66"/>
      <c r="E10677" s="67"/>
    </row>
    <row r="10678" spans="4:5" s="68" customFormat="1" ht="14.25" hidden="1" x14ac:dyDescent="0.2">
      <c r="D10678" s="66"/>
      <c r="E10678" s="67"/>
    </row>
    <row r="10679" spans="4:5" s="68" customFormat="1" ht="14.25" hidden="1" x14ac:dyDescent="0.2">
      <c r="D10679" s="66"/>
      <c r="E10679" s="67"/>
    </row>
    <row r="10680" spans="4:5" s="68" customFormat="1" ht="14.25" hidden="1" x14ac:dyDescent="0.2">
      <c r="D10680" s="66"/>
      <c r="E10680" s="67"/>
    </row>
    <row r="10681" spans="4:5" s="68" customFormat="1" ht="14.25" hidden="1" x14ac:dyDescent="0.2">
      <c r="D10681" s="66"/>
      <c r="E10681" s="67"/>
    </row>
    <row r="10682" spans="4:5" s="68" customFormat="1" ht="14.25" hidden="1" x14ac:dyDescent="0.2">
      <c r="D10682" s="66"/>
      <c r="E10682" s="67"/>
    </row>
    <row r="10683" spans="4:5" s="68" customFormat="1" ht="14.25" hidden="1" x14ac:dyDescent="0.2">
      <c r="D10683" s="66"/>
      <c r="E10683" s="67"/>
    </row>
    <row r="10684" spans="4:5" s="68" customFormat="1" ht="14.25" hidden="1" x14ac:dyDescent="0.2">
      <c r="D10684" s="66"/>
      <c r="E10684" s="67"/>
    </row>
    <row r="10685" spans="4:5" s="68" customFormat="1" ht="14.25" hidden="1" x14ac:dyDescent="0.2">
      <c r="D10685" s="66"/>
      <c r="E10685" s="67"/>
    </row>
    <row r="10686" spans="4:5" s="68" customFormat="1" ht="14.25" hidden="1" x14ac:dyDescent="0.2">
      <c r="D10686" s="66"/>
      <c r="E10686" s="67"/>
    </row>
    <row r="10687" spans="4:5" s="68" customFormat="1" ht="14.25" hidden="1" x14ac:dyDescent="0.2">
      <c r="D10687" s="66"/>
      <c r="E10687" s="67"/>
    </row>
    <row r="10688" spans="4:5" s="68" customFormat="1" ht="14.25" hidden="1" x14ac:dyDescent="0.2">
      <c r="D10688" s="66"/>
      <c r="E10688" s="67"/>
    </row>
    <row r="10689" spans="4:5" s="68" customFormat="1" ht="14.25" hidden="1" x14ac:dyDescent="0.2">
      <c r="D10689" s="66"/>
      <c r="E10689" s="67"/>
    </row>
    <row r="10690" spans="4:5" s="68" customFormat="1" ht="14.25" hidden="1" x14ac:dyDescent="0.2">
      <c r="D10690" s="66"/>
      <c r="E10690" s="67"/>
    </row>
    <row r="10691" spans="4:5" s="68" customFormat="1" ht="14.25" hidden="1" x14ac:dyDescent="0.2">
      <c r="D10691" s="66"/>
      <c r="E10691" s="67"/>
    </row>
    <row r="10692" spans="4:5" s="68" customFormat="1" ht="14.25" hidden="1" x14ac:dyDescent="0.2">
      <c r="D10692" s="66"/>
      <c r="E10692" s="67"/>
    </row>
    <row r="10693" spans="4:5" s="68" customFormat="1" ht="14.25" hidden="1" x14ac:dyDescent="0.2">
      <c r="D10693" s="66"/>
      <c r="E10693" s="67"/>
    </row>
    <row r="10694" spans="4:5" s="68" customFormat="1" ht="14.25" hidden="1" x14ac:dyDescent="0.2">
      <c r="D10694" s="66"/>
      <c r="E10694" s="67"/>
    </row>
    <row r="10695" spans="4:5" s="68" customFormat="1" ht="14.25" hidden="1" x14ac:dyDescent="0.2">
      <c r="D10695" s="66"/>
      <c r="E10695" s="67"/>
    </row>
    <row r="10696" spans="4:5" s="68" customFormat="1" ht="14.25" hidden="1" x14ac:dyDescent="0.2">
      <c r="D10696" s="66"/>
      <c r="E10696" s="67"/>
    </row>
    <row r="10697" spans="4:5" s="68" customFormat="1" ht="14.25" hidden="1" x14ac:dyDescent="0.2">
      <c r="D10697" s="66"/>
      <c r="E10697" s="67"/>
    </row>
    <row r="10698" spans="4:5" s="68" customFormat="1" ht="14.25" hidden="1" x14ac:dyDescent="0.2">
      <c r="D10698" s="66"/>
      <c r="E10698" s="67"/>
    </row>
    <row r="10699" spans="4:5" s="68" customFormat="1" ht="14.25" hidden="1" x14ac:dyDescent="0.2">
      <c r="D10699" s="66"/>
      <c r="E10699" s="67"/>
    </row>
    <row r="10700" spans="4:5" s="68" customFormat="1" ht="14.25" hidden="1" x14ac:dyDescent="0.2">
      <c r="D10700" s="66"/>
      <c r="E10700" s="67"/>
    </row>
    <row r="10701" spans="4:5" s="68" customFormat="1" ht="14.25" hidden="1" x14ac:dyDescent="0.2">
      <c r="D10701" s="66"/>
      <c r="E10701" s="67"/>
    </row>
    <row r="10702" spans="4:5" s="68" customFormat="1" ht="14.25" hidden="1" x14ac:dyDescent="0.2">
      <c r="D10702" s="66"/>
      <c r="E10702" s="67"/>
    </row>
    <row r="10703" spans="4:5" s="68" customFormat="1" ht="14.25" hidden="1" x14ac:dyDescent="0.2">
      <c r="D10703" s="66"/>
      <c r="E10703" s="67"/>
    </row>
    <row r="10704" spans="4:5" s="68" customFormat="1" ht="14.25" hidden="1" x14ac:dyDescent="0.2">
      <c r="D10704" s="66"/>
      <c r="E10704" s="67"/>
    </row>
    <row r="10705" spans="4:5" s="68" customFormat="1" ht="14.25" hidden="1" x14ac:dyDescent="0.2">
      <c r="D10705" s="66"/>
      <c r="E10705" s="67"/>
    </row>
    <row r="10706" spans="4:5" s="68" customFormat="1" ht="14.25" hidden="1" x14ac:dyDescent="0.2">
      <c r="D10706" s="66"/>
      <c r="E10706" s="67"/>
    </row>
    <row r="10707" spans="4:5" s="68" customFormat="1" ht="14.25" hidden="1" x14ac:dyDescent="0.2">
      <c r="D10707" s="66"/>
      <c r="E10707" s="67"/>
    </row>
    <row r="10708" spans="4:5" s="68" customFormat="1" ht="14.25" hidden="1" x14ac:dyDescent="0.2">
      <c r="D10708" s="66"/>
      <c r="E10708" s="67"/>
    </row>
    <row r="10709" spans="4:5" s="68" customFormat="1" ht="14.25" hidden="1" x14ac:dyDescent="0.2">
      <c r="D10709" s="66"/>
      <c r="E10709" s="67"/>
    </row>
    <row r="10710" spans="4:5" s="68" customFormat="1" ht="14.25" hidden="1" x14ac:dyDescent="0.2">
      <c r="D10710" s="66"/>
      <c r="E10710" s="67"/>
    </row>
    <row r="10711" spans="4:5" s="68" customFormat="1" ht="14.25" hidden="1" x14ac:dyDescent="0.2">
      <c r="D10711" s="66"/>
      <c r="E10711" s="67"/>
    </row>
    <row r="10712" spans="4:5" s="68" customFormat="1" ht="14.25" hidden="1" x14ac:dyDescent="0.2">
      <c r="D10712" s="66"/>
      <c r="E10712" s="67"/>
    </row>
    <row r="10713" spans="4:5" s="68" customFormat="1" ht="14.25" hidden="1" x14ac:dyDescent="0.2">
      <c r="D10713" s="66"/>
      <c r="E10713" s="67"/>
    </row>
    <row r="10714" spans="4:5" s="68" customFormat="1" ht="14.25" hidden="1" x14ac:dyDescent="0.2">
      <c r="D10714" s="66"/>
      <c r="E10714" s="67"/>
    </row>
    <row r="10715" spans="4:5" s="68" customFormat="1" ht="14.25" hidden="1" x14ac:dyDescent="0.2">
      <c r="D10715" s="66"/>
      <c r="E10715" s="67"/>
    </row>
    <row r="10716" spans="4:5" s="68" customFormat="1" ht="14.25" hidden="1" x14ac:dyDescent="0.2">
      <c r="D10716" s="66"/>
      <c r="E10716" s="67"/>
    </row>
    <row r="10717" spans="4:5" s="68" customFormat="1" ht="14.25" hidden="1" x14ac:dyDescent="0.2">
      <c r="D10717" s="66"/>
      <c r="E10717" s="67"/>
    </row>
    <row r="10718" spans="4:5" s="68" customFormat="1" ht="14.25" hidden="1" x14ac:dyDescent="0.2">
      <c r="D10718" s="66"/>
      <c r="E10718" s="67"/>
    </row>
    <row r="10719" spans="4:5" s="68" customFormat="1" ht="14.25" hidden="1" x14ac:dyDescent="0.2">
      <c r="D10719" s="66"/>
      <c r="E10719" s="67"/>
    </row>
    <row r="10720" spans="4:5" s="68" customFormat="1" ht="14.25" hidden="1" x14ac:dyDescent="0.2">
      <c r="D10720" s="66"/>
      <c r="E10720" s="67"/>
    </row>
    <row r="10721" spans="4:5" s="68" customFormat="1" ht="14.25" hidden="1" x14ac:dyDescent="0.2">
      <c r="D10721" s="66"/>
      <c r="E10721" s="67"/>
    </row>
    <row r="10722" spans="4:5" s="68" customFormat="1" ht="14.25" hidden="1" x14ac:dyDescent="0.2">
      <c r="D10722" s="66"/>
      <c r="E10722" s="67"/>
    </row>
    <row r="10723" spans="4:5" s="68" customFormat="1" ht="14.25" hidden="1" x14ac:dyDescent="0.2">
      <c r="D10723" s="66"/>
      <c r="E10723" s="67"/>
    </row>
    <row r="10724" spans="4:5" s="68" customFormat="1" ht="14.25" hidden="1" x14ac:dyDescent="0.2">
      <c r="D10724" s="66"/>
      <c r="E10724" s="67"/>
    </row>
    <row r="10725" spans="4:5" s="68" customFormat="1" ht="14.25" hidden="1" x14ac:dyDescent="0.2">
      <c r="D10725" s="66"/>
      <c r="E10725" s="67"/>
    </row>
    <row r="10726" spans="4:5" s="68" customFormat="1" ht="14.25" hidden="1" x14ac:dyDescent="0.2">
      <c r="D10726" s="66"/>
      <c r="E10726" s="67"/>
    </row>
    <row r="10727" spans="4:5" s="68" customFormat="1" ht="14.25" hidden="1" x14ac:dyDescent="0.2">
      <c r="D10727" s="66"/>
      <c r="E10727" s="67"/>
    </row>
    <row r="10728" spans="4:5" s="68" customFormat="1" ht="14.25" hidden="1" x14ac:dyDescent="0.2">
      <c r="D10728" s="66"/>
      <c r="E10728" s="67"/>
    </row>
    <row r="10729" spans="4:5" s="68" customFormat="1" ht="14.25" hidden="1" x14ac:dyDescent="0.2">
      <c r="D10729" s="66"/>
      <c r="E10729" s="67"/>
    </row>
    <row r="10730" spans="4:5" s="68" customFormat="1" ht="14.25" hidden="1" x14ac:dyDescent="0.2">
      <c r="D10730" s="66"/>
      <c r="E10730" s="67"/>
    </row>
    <row r="10731" spans="4:5" s="68" customFormat="1" ht="14.25" hidden="1" x14ac:dyDescent="0.2">
      <c r="D10731" s="66"/>
      <c r="E10731" s="67"/>
    </row>
    <row r="10732" spans="4:5" s="68" customFormat="1" ht="14.25" hidden="1" x14ac:dyDescent="0.2">
      <c r="D10732" s="66"/>
      <c r="E10732" s="67"/>
    </row>
    <row r="10733" spans="4:5" s="68" customFormat="1" ht="14.25" hidden="1" x14ac:dyDescent="0.2">
      <c r="D10733" s="66"/>
      <c r="E10733" s="67"/>
    </row>
    <row r="10734" spans="4:5" s="68" customFormat="1" ht="14.25" hidden="1" x14ac:dyDescent="0.2">
      <c r="D10734" s="66"/>
      <c r="E10734" s="67"/>
    </row>
    <row r="10735" spans="4:5" s="68" customFormat="1" ht="14.25" hidden="1" x14ac:dyDescent="0.2">
      <c r="D10735" s="66"/>
      <c r="E10735" s="67"/>
    </row>
    <row r="10736" spans="4:5" s="68" customFormat="1" ht="14.25" hidden="1" x14ac:dyDescent="0.2">
      <c r="D10736" s="66"/>
      <c r="E10736" s="67"/>
    </row>
    <row r="10737" spans="4:5" s="68" customFormat="1" ht="14.25" hidden="1" x14ac:dyDescent="0.2">
      <c r="D10737" s="66"/>
      <c r="E10737" s="67"/>
    </row>
    <row r="10738" spans="4:5" s="68" customFormat="1" ht="14.25" hidden="1" x14ac:dyDescent="0.2">
      <c r="D10738" s="66"/>
      <c r="E10738" s="67"/>
    </row>
    <row r="10739" spans="4:5" s="68" customFormat="1" ht="14.25" hidden="1" x14ac:dyDescent="0.2">
      <c r="D10739" s="66"/>
      <c r="E10739" s="67"/>
    </row>
    <row r="10740" spans="4:5" s="68" customFormat="1" ht="14.25" hidden="1" x14ac:dyDescent="0.2">
      <c r="D10740" s="66"/>
      <c r="E10740" s="67"/>
    </row>
    <row r="10741" spans="4:5" s="68" customFormat="1" ht="14.25" hidden="1" x14ac:dyDescent="0.2">
      <c r="D10741" s="66"/>
      <c r="E10741" s="67"/>
    </row>
    <row r="10742" spans="4:5" s="68" customFormat="1" ht="14.25" hidden="1" x14ac:dyDescent="0.2">
      <c r="D10742" s="66"/>
      <c r="E10742" s="67"/>
    </row>
    <row r="10743" spans="4:5" s="68" customFormat="1" ht="14.25" hidden="1" x14ac:dyDescent="0.2">
      <c r="D10743" s="66"/>
      <c r="E10743" s="67"/>
    </row>
    <row r="10744" spans="4:5" s="68" customFormat="1" ht="14.25" hidden="1" x14ac:dyDescent="0.2">
      <c r="D10744" s="66"/>
      <c r="E10744" s="67"/>
    </row>
    <row r="10745" spans="4:5" s="68" customFormat="1" ht="14.25" hidden="1" x14ac:dyDescent="0.2">
      <c r="D10745" s="66"/>
      <c r="E10745" s="67"/>
    </row>
    <row r="10746" spans="4:5" s="68" customFormat="1" ht="14.25" hidden="1" x14ac:dyDescent="0.2">
      <c r="D10746" s="66"/>
      <c r="E10746" s="67"/>
    </row>
    <row r="10747" spans="4:5" s="68" customFormat="1" ht="14.25" hidden="1" x14ac:dyDescent="0.2">
      <c r="D10747" s="66"/>
      <c r="E10747" s="67"/>
    </row>
    <row r="10748" spans="4:5" s="68" customFormat="1" ht="14.25" hidden="1" x14ac:dyDescent="0.2">
      <c r="D10748" s="66"/>
      <c r="E10748" s="67"/>
    </row>
    <row r="10749" spans="4:5" s="68" customFormat="1" ht="14.25" hidden="1" x14ac:dyDescent="0.2">
      <c r="D10749" s="66"/>
      <c r="E10749" s="67"/>
    </row>
    <row r="10750" spans="4:5" s="68" customFormat="1" ht="14.25" hidden="1" x14ac:dyDescent="0.2">
      <c r="D10750" s="66"/>
      <c r="E10750" s="67"/>
    </row>
    <row r="10751" spans="4:5" s="68" customFormat="1" ht="14.25" hidden="1" x14ac:dyDescent="0.2">
      <c r="D10751" s="66"/>
      <c r="E10751" s="67"/>
    </row>
    <row r="10752" spans="4:5" s="68" customFormat="1" ht="14.25" hidden="1" x14ac:dyDescent="0.2">
      <c r="D10752" s="66"/>
      <c r="E10752" s="67"/>
    </row>
    <row r="10753" spans="4:5" s="68" customFormat="1" ht="14.25" hidden="1" x14ac:dyDescent="0.2">
      <c r="D10753" s="66"/>
      <c r="E10753" s="67"/>
    </row>
    <row r="10754" spans="4:5" s="68" customFormat="1" ht="14.25" hidden="1" x14ac:dyDescent="0.2">
      <c r="D10754" s="66"/>
      <c r="E10754" s="67"/>
    </row>
    <row r="10755" spans="4:5" s="68" customFormat="1" ht="14.25" hidden="1" x14ac:dyDescent="0.2">
      <c r="D10755" s="66"/>
      <c r="E10755" s="67"/>
    </row>
    <row r="10756" spans="4:5" s="68" customFormat="1" ht="14.25" hidden="1" x14ac:dyDescent="0.2">
      <c r="D10756" s="66"/>
      <c r="E10756" s="67"/>
    </row>
    <row r="10757" spans="4:5" s="68" customFormat="1" ht="14.25" hidden="1" x14ac:dyDescent="0.2">
      <c r="D10757" s="66"/>
      <c r="E10757" s="67"/>
    </row>
    <row r="10758" spans="4:5" s="68" customFormat="1" ht="14.25" hidden="1" x14ac:dyDescent="0.2">
      <c r="D10758" s="66"/>
      <c r="E10758" s="67"/>
    </row>
    <row r="10759" spans="4:5" s="68" customFormat="1" ht="14.25" hidden="1" x14ac:dyDescent="0.2">
      <c r="D10759" s="66"/>
      <c r="E10759" s="67"/>
    </row>
    <row r="10760" spans="4:5" s="68" customFormat="1" ht="14.25" hidden="1" x14ac:dyDescent="0.2">
      <c r="D10760" s="66"/>
      <c r="E10760" s="67"/>
    </row>
    <row r="10761" spans="4:5" s="68" customFormat="1" ht="14.25" hidden="1" x14ac:dyDescent="0.2">
      <c r="D10761" s="66"/>
      <c r="E10761" s="67"/>
    </row>
    <row r="10762" spans="4:5" s="68" customFormat="1" ht="14.25" hidden="1" x14ac:dyDescent="0.2">
      <c r="D10762" s="66"/>
      <c r="E10762" s="67"/>
    </row>
    <row r="10763" spans="4:5" s="68" customFormat="1" ht="14.25" hidden="1" x14ac:dyDescent="0.2">
      <c r="D10763" s="66"/>
      <c r="E10763" s="67"/>
    </row>
    <row r="10764" spans="4:5" s="68" customFormat="1" ht="14.25" hidden="1" x14ac:dyDescent="0.2">
      <c r="D10764" s="66"/>
      <c r="E10764" s="67"/>
    </row>
    <row r="10765" spans="4:5" s="68" customFormat="1" ht="14.25" hidden="1" x14ac:dyDescent="0.2">
      <c r="D10765" s="66"/>
      <c r="E10765" s="67"/>
    </row>
    <row r="10766" spans="4:5" s="68" customFormat="1" ht="14.25" hidden="1" x14ac:dyDescent="0.2">
      <c r="D10766" s="66"/>
      <c r="E10766" s="67"/>
    </row>
    <row r="10767" spans="4:5" s="68" customFormat="1" ht="14.25" hidden="1" x14ac:dyDescent="0.2">
      <c r="D10767" s="66"/>
      <c r="E10767" s="67"/>
    </row>
    <row r="10768" spans="4:5" s="68" customFormat="1" ht="14.25" hidden="1" x14ac:dyDescent="0.2">
      <c r="D10768" s="66"/>
      <c r="E10768" s="67"/>
    </row>
    <row r="10769" spans="4:5" s="68" customFormat="1" ht="14.25" hidden="1" x14ac:dyDescent="0.2">
      <c r="D10769" s="66"/>
      <c r="E10769" s="67"/>
    </row>
    <row r="10770" spans="4:5" s="68" customFormat="1" ht="14.25" hidden="1" x14ac:dyDescent="0.2">
      <c r="D10770" s="66"/>
      <c r="E10770" s="67"/>
    </row>
    <row r="10771" spans="4:5" s="68" customFormat="1" ht="14.25" hidden="1" x14ac:dyDescent="0.2">
      <c r="D10771" s="66"/>
      <c r="E10771" s="67"/>
    </row>
    <row r="10772" spans="4:5" s="68" customFormat="1" ht="14.25" hidden="1" x14ac:dyDescent="0.2">
      <c r="D10772" s="66"/>
      <c r="E10772" s="67"/>
    </row>
    <row r="10773" spans="4:5" s="68" customFormat="1" ht="14.25" hidden="1" x14ac:dyDescent="0.2">
      <c r="D10773" s="66"/>
      <c r="E10773" s="67"/>
    </row>
    <row r="10774" spans="4:5" s="68" customFormat="1" ht="14.25" hidden="1" x14ac:dyDescent="0.2">
      <c r="D10774" s="66"/>
      <c r="E10774" s="67"/>
    </row>
    <row r="10775" spans="4:5" s="68" customFormat="1" ht="14.25" hidden="1" x14ac:dyDescent="0.2">
      <c r="D10775" s="66"/>
      <c r="E10775" s="67"/>
    </row>
    <row r="10776" spans="4:5" s="68" customFormat="1" ht="14.25" hidden="1" x14ac:dyDescent="0.2">
      <c r="D10776" s="66"/>
      <c r="E10776" s="67"/>
    </row>
    <row r="10777" spans="4:5" s="68" customFormat="1" ht="14.25" hidden="1" x14ac:dyDescent="0.2">
      <c r="D10777" s="66"/>
      <c r="E10777" s="67"/>
    </row>
    <row r="10778" spans="4:5" s="68" customFormat="1" ht="14.25" hidden="1" x14ac:dyDescent="0.2">
      <c r="D10778" s="66"/>
      <c r="E10778" s="67"/>
    </row>
    <row r="10779" spans="4:5" s="68" customFormat="1" ht="14.25" hidden="1" x14ac:dyDescent="0.2">
      <c r="D10779" s="66"/>
      <c r="E10779" s="67"/>
    </row>
    <row r="10780" spans="4:5" s="68" customFormat="1" ht="14.25" hidden="1" x14ac:dyDescent="0.2">
      <c r="D10780" s="66"/>
      <c r="E10780" s="67"/>
    </row>
    <row r="10781" spans="4:5" s="68" customFormat="1" ht="14.25" hidden="1" x14ac:dyDescent="0.2">
      <c r="D10781" s="66"/>
      <c r="E10781" s="67"/>
    </row>
    <row r="10782" spans="4:5" s="68" customFormat="1" ht="14.25" hidden="1" x14ac:dyDescent="0.2">
      <c r="D10782" s="66"/>
      <c r="E10782" s="67"/>
    </row>
    <row r="10783" spans="4:5" s="68" customFormat="1" ht="14.25" hidden="1" x14ac:dyDescent="0.2">
      <c r="D10783" s="66"/>
      <c r="E10783" s="67"/>
    </row>
    <row r="10784" spans="4:5" s="68" customFormat="1" ht="14.25" hidden="1" x14ac:dyDescent="0.2">
      <c r="D10784" s="66"/>
      <c r="E10784" s="67"/>
    </row>
    <row r="10785" spans="4:5" s="68" customFormat="1" ht="14.25" hidden="1" x14ac:dyDescent="0.2">
      <c r="D10785" s="66"/>
      <c r="E10785" s="67"/>
    </row>
    <row r="10786" spans="4:5" s="68" customFormat="1" ht="14.25" hidden="1" x14ac:dyDescent="0.2">
      <c r="D10786" s="66"/>
      <c r="E10786" s="67"/>
    </row>
    <row r="10787" spans="4:5" s="68" customFormat="1" ht="14.25" hidden="1" x14ac:dyDescent="0.2">
      <c r="D10787" s="66"/>
      <c r="E10787" s="67"/>
    </row>
    <row r="10788" spans="4:5" s="68" customFormat="1" ht="14.25" hidden="1" x14ac:dyDescent="0.2">
      <c r="D10788" s="66"/>
      <c r="E10788" s="67"/>
    </row>
    <row r="10789" spans="4:5" s="68" customFormat="1" ht="14.25" hidden="1" x14ac:dyDescent="0.2">
      <c r="D10789" s="66"/>
      <c r="E10789" s="67"/>
    </row>
    <row r="10790" spans="4:5" s="68" customFormat="1" ht="14.25" hidden="1" x14ac:dyDescent="0.2">
      <c r="D10790" s="66"/>
      <c r="E10790" s="67"/>
    </row>
    <row r="10791" spans="4:5" s="68" customFormat="1" ht="14.25" hidden="1" x14ac:dyDescent="0.2">
      <c r="D10791" s="66"/>
      <c r="E10791" s="67"/>
    </row>
    <row r="10792" spans="4:5" s="68" customFormat="1" ht="14.25" hidden="1" x14ac:dyDescent="0.2">
      <c r="D10792" s="66"/>
      <c r="E10792" s="67"/>
    </row>
    <row r="10793" spans="4:5" s="68" customFormat="1" ht="14.25" hidden="1" x14ac:dyDescent="0.2">
      <c r="D10793" s="66"/>
      <c r="E10793" s="67"/>
    </row>
    <row r="10794" spans="4:5" s="68" customFormat="1" ht="14.25" hidden="1" x14ac:dyDescent="0.2">
      <c r="D10794" s="66"/>
      <c r="E10794" s="67"/>
    </row>
    <row r="10795" spans="4:5" s="68" customFormat="1" ht="14.25" hidden="1" x14ac:dyDescent="0.2">
      <c r="D10795" s="66"/>
      <c r="E10795" s="67"/>
    </row>
    <row r="10796" spans="4:5" s="68" customFormat="1" ht="14.25" hidden="1" x14ac:dyDescent="0.2">
      <c r="D10796" s="66"/>
      <c r="E10796" s="67"/>
    </row>
    <row r="10797" spans="4:5" s="68" customFormat="1" ht="14.25" hidden="1" x14ac:dyDescent="0.2">
      <c r="D10797" s="66"/>
      <c r="E10797" s="67"/>
    </row>
    <row r="10798" spans="4:5" s="68" customFormat="1" ht="14.25" hidden="1" x14ac:dyDescent="0.2">
      <c r="D10798" s="66"/>
      <c r="E10798" s="67"/>
    </row>
    <row r="10799" spans="4:5" s="68" customFormat="1" ht="14.25" hidden="1" x14ac:dyDescent="0.2">
      <c r="D10799" s="66"/>
      <c r="E10799" s="67"/>
    </row>
    <row r="10800" spans="4:5" s="68" customFormat="1" ht="14.25" hidden="1" x14ac:dyDescent="0.2">
      <c r="D10800" s="66"/>
      <c r="E10800" s="67"/>
    </row>
    <row r="10801" spans="4:5" s="68" customFormat="1" ht="14.25" hidden="1" x14ac:dyDescent="0.2">
      <c r="D10801" s="66"/>
      <c r="E10801" s="67"/>
    </row>
    <row r="10802" spans="4:5" s="68" customFormat="1" ht="14.25" hidden="1" x14ac:dyDescent="0.2">
      <c r="D10802" s="66"/>
      <c r="E10802" s="67"/>
    </row>
    <row r="10803" spans="4:5" s="68" customFormat="1" ht="14.25" hidden="1" x14ac:dyDescent="0.2">
      <c r="D10803" s="66"/>
      <c r="E10803" s="67"/>
    </row>
    <row r="10804" spans="4:5" s="68" customFormat="1" ht="14.25" hidden="1" x14ac:dyDescent="0.2">
      <c r="D10804" s="66"/>
      <c r="E10804" s="67"/>
    </row>
    <row r="10805" spans="4:5" s="68" customFormat="1" ht="14.25" hidden="1" x14ac:dyDescent="0.2">
      <c r="D10805" s="66"/>
      <c r="E10805" s="67"/>
    </row>
    <row r="10806" spans="4:5" s="68" customFormat="1" ht="14.25" hidden="1" x14ac:dyDescent="0.2">
      <c r="D10806" s="66"/>
      <c r="E10806" s="67"/>
    </row>
    <row r="10807" spans="4:5" s="68" customFormat="1" ht="14.25" hidden="1" x14ac:dyDescent="0.2">
      <c r="D10807" s="66"/>
      <c r="E10807" s="67"/>
    </row>
    <row r="10808" spans="4:5" s="68" customFormat="1" ht="14.25" hidden="1" x14ac:dyDescent="0.2">
      <c r="D10808" s="66"/>
      <c r="E10808" s="67"/>
    </row>
    <row r="10809" spans="4:5" s="68" customFormat="1" ht="14.25" hidden="1" x14ac:dyDescent="0.2">
      <c r="D10809" s="66"/>
      <c r="E10809" s="67"/>
    </row>
    <row r="10810" spans="4:5" s="68" customFormat="1" ht="14.25" hidden="1" x14ac:dyDescent="0.2">
      <c r="D10810" s="66"/>
      <c r="E10810" s="67"/>
    </row>
    <row r="10811" spans="4:5" s="68" customFormat="1" ht="14.25" hidden="1" x14ac:dyDescent="0.2">
      <c r="D10811" s="66"/>
      <c r="E10811" s="67"/>
    </row>
    <row r="10812" spans="4:5" s="68" customFormat="1" ht="14.25" hidden="1" x14ac:dyDescent="0.2">
      <c r="D10812" s="66"/>
      <c r="E10812" s="67"/>
    </row>
    <row r="10813" spans="4:5" s="68" customFormat="1" ht="14.25" hidden="1" x14ac:dyDescent="0.2">
      <c r="D10813" s="66"/>
      <c r="E10813" s="67"/>
    </row>
    <row r="10814" spans="4:5" s="68" customFormat="1" ht="14.25" hidden="1" x14ac:dyDescent="0.2">
      <c r="D10814" s="66"/>
      <c r="E10814" s="67"/>
    </row>
    <row r="10815" spans="4:5" s="68" customFormat="1" ht="14.25" hidden="1" x14ac:dyDescent="0.2">
      <c r="D10815" s="66"/>
      <c r="E10815" s="67"/>
    </row>
    <row r="10816" spans="4:5" s="68" customFormat="1" ht="14.25" hidden="1" x14ac:dyDescent="0.2">
      <c r="D10816" s="66"/>
      <c r="E10816" s="67"/>
    </row>
    <row r="10817" spans="4:5" s="68" customFormat="1" ht="14.25" hidden="1" x14ac:dyDescent="0.2">
      <c r="D10817" s="66"/>
      <c r="E10817" s="67"/>
    </row>
    <row r="10818" spans="4:5" s="68" customFormat="1" ht="14.25" hidden="1" x14ac:dyDescent="0.2">
      <c r="D10818" s="66"/>
      <c r="E10818" s="67"/>
    </row>
    <row r="10819" spans="4:5" s="68" customFormat="1" ht="14.25" hidden="1" x14ac:dyDescent="0.2">
      <c r="D10819" s="66"/>
      <c r="E10819" s="67"/>
    </row>
    <row r="10820" spans="4:5" s="68" customFormat="1" ht="14.25" hidden="1" x14ac:dyDescent="0.2">
      <c r="D10820" s="66"/>
      <c r="E10820" s="67"/>
    </row>
    <row r="10821" spans="4:5" s="68" customFormat="1" ht="14.25" hidden="1" x14ac:dyDescent="0.2">
      <c r="D10821" s="66"/>
      <c r="E10821" s="67"/>
    </row>
    <row r="10822" spans="4:5" s="68" customFormat="1" ht="14.25" hidden="1" x14ac:dyDescent="0.2">
      <c r="D10822" s="66"/>
      <c r="E10822" s="67"/>
    </row>
    <row r="10823" spans="4:5" s="68" customFormat="1" ht="14.25" hidden="1" x14ac:dyDescent="0.2">
      <c r="D10823" s="66"/>
      <c r="E10823" s="67"/>
    </row>
    <row r="10824" spans="4:5" s="68" customFormat="1" ht="14.25" hidden="1" x14ac:dyDescent="0.2">
      <c r="D10824" s="66"/>
      <c r="E10824" s="67"/>
    </row>
    <row r="10825" spans="4:5" s="68" customFormat="1" ht="14.25" hidden="1" x14ac:dyDescent="0.2">
      <c r="D10825" s="66"/>
      <c r="E10825" s="67"/>
    </row>
    <row r="10826" spans="4:5" s="68" customFormat="1" ht="14.25" hidden="1" x14ac:dyDescent="0.2">
      <c r="D10826" s="66"/>
      <c r="E10826" s="67"/>
    </row>
    <row r="10827" spans="4:5" s="68" customFormat="1" ht="14.25" hidden="1" x14ac:dyDescent="0.2">
      <c r="D10827" s="66"/>
      <c r="E10827" s="67"/>
    </row>
    <row r="10828" spans="4:5" s="68" customFormat="1" ht="14.25" hidden="1" x14ac:dyDescent="0.2">
      <c r="D10828" s="66"/>
      <c r="E10828" s="67"/>
    </row>
    <row r="10829" spans="4:5" s="68" customFormat="1" ht="14.25" hidden="1" x14ac:dyDescent="0.2">
      <c r="D10829" s="66"/>
      <c r="E10829" s="67"/>
    </row>
    <row r="10830" spans="4:5" s="68" customFormat="1" ht="14.25" hidden="1" x14ac:dyDescent="0.2">
      <c r="D10830" s="66"/>
      <c r="E10830" s="67"/>
    </row>
    <row r="10831" spans="4:5" s="68" customFormat="1" ht="14.25" hidden="1" x14ac:dyDescent="0.2">
      <c r="D10831" s="66"/>
      <c r="E10831" s="67"/>
    </row>
    <row r="10832" spans="4:5" s="68" customFormat="1" ht="14.25" hidden="1" x14ac:dyDescent="0.2">
      <c r="D10832" s="66"/>
      <c r="E10832" s="67"/>
    </row>
    <row r="10833" spans="4:5" s="68" customFormat="1" ht="14.25" hidden="1" x14ac:dyDescent="0.2">
      <c r="D10833" s="66"/>
      <c r="E10833" s="67"/>
    </row>
    <row r="10834" spans="4:5" s="68" customFormat="1" ht="14.25" hidden="1" x14ac:dyDescent="0.2">
      <c r="D10834" s="66"/>
      <c r="E10834" s="67"/>
    </row>
    <row r="10835" spans="4:5" s="68" customFormat="1" ht="14.25" hidden="1" x14ac:dyDescent="0.2">
      <c r="D10835" s="66"/>
      <c r="E10835" s="67"/>
    </row>
    <row r="10836" spans="4:5" s="68" customFormat="1" ht="14.25" hidden="1" x14ac:dyDescent="0.2">
      <c r="D10836" s="66"/>
      <c r="E10836" s="67"/>
    </row>
    <row r="10837" spans="4:5" s="68" customFormat="1" ht="14.25" hidden="1" x14ac:dyDescent="0.2">
      <c r="D10837" s="66"/>
      <c r="E10837" s="67"/>
    </row>
    <row r="10838" spans="4:5" s="68" customFormat="1" ht="14.25" hidden="1" x14ac:dyDescent="0.2">
      <c r="D10838" s="66"/>
      <c r="E10838" s="67"/>
    </row>
    <row r="10839" spans="4:5" s="68" customFormat="1" ht="14.25" hidden="1" x14ac:dyDescent="0.2">
      <c r="D10839" s="66"/>
      <c r="E10839" s="67"/>
    </row>
    <row r="10840" spans="4:5" s="68" customFormat="1" ht="14.25" hidden="1" x14ac:dyDescent="0.2">
      <c r="D10840" s="66"/>
      <c r="E10840" s="67"/>
    </row>
    <row r="10841" spans="4:5" s="68" customFormat="1" ht="14.25" hidden="1" x14ac:dyDescent="0.2">
      <c r="D10841" s="66"/>
      <c r="E10841" s="67"/>
    </row>
    <row r="10842" spans="4:5" s="68" customFormat="1" ht="14.25" hidden="1" x14ac:dyDescent="0.2">
      <c r="D10842" s="66"/>
      <c r="E10842" s="67"/>
    </row>
    <row r="10843" spans="4:5" s="68" customFormat="1" ht="14.25" hidden="1" x14ac:dyDescent="0.2">
      <c r="D10843" s="66"/>
      <c r="E10843" s="67"/>
    </row>
    <row r="10844" spans="4:5" s="68" customFormat="1" ht="14.25" hidden="1" x14ac:dyDescent="0.2">
      <c r="D10844" s="66"/>
      <c r="E10844" s="67"/>
    </row>
    <row r="10845" spans="4:5" s="68" customFormat="1" ht="14.25" hidden="1" x14ac:dyDescent="0.2">
      <c r="D10845" s="66"/>
      <c r="E10845" s="67"/>
    </row>
    <row r="10846" spans="4:5" s="68" customFormat="1" ht="14.25" hidden="1" x14ac:dyDescent="0.2">
      <c r="D10846" s="66"/>
      <c r="E10846" s="67"/>
    </row>
    <row r="10847" spans="4:5" s="68" customFormat="1" ht="14.25" hidden="1" x14ac:dyDescent="0.2">
      <c r="D10847" s="66"/>
      <c r="E10847" s="67"/>
    </row>
    <row r="10848" spans="4:5" s="68" customFormat="1" ht="14.25" hidden="1" x14ac:dyDescent="0.2">
      <c r="D10848" s="66"/>
      <c r="E10848" s="67"/>
    </row>
    <row r="10849" spans="4:5" s="68" customFormat="1" ht="14.25" hidden="1" x14ac:dyDescent="0.2">
      <c r="D10849" s="66"/>
      <c r="E10849" s="67"/>
    </row>
    <row r="10850" spans="4:5" s="68" customFormat="1" ht="14.25" hidden="1" x14ac:dyDescent="0.2">
      <c r="D10850" s="66"/>
      <c r="E10850" s="67"/>
    </row>
    <row r="10851" spans="4:5" s="68" customFormat="1" ht="14.25" hidden="1" x14ac:dyDescent="0.2">
      <c r="D10851" s="66"/>
      <c r="E10851" s="67"/>
    </row>
    <row r="10852" spans="4:5" s="68" customFormat="1" ht="14.25" hidden="1" x14ac:dyDescent="0.2">
      <c r="D10852" s="66"/>
      <c r="E10852" s="67"/>
    </row>
    <row r="10853" spans="4:5" s="68" customFormat="1" ht="14.25" hidden="1" x14ac:dyDescent="0.2">
      <c r="D10853" s="66"/>
      <c r="E10853" s="67"/>
    </row>
    <row r="10854" spans="4:5" s="68" customFormat="1" ht="14.25" hidden="1" x14ac:dyDescent="0.2">
      <c r="D10854" s="66"/>
      <c r="E10854" s="67"/>
    </row>
    <row r="10855" spans="4:5" s="68" customFormat="1" ht="14.25" hidden="1" x14ac:dyDescent="0.2">
      <c r="D10855" s="66"/>
      <c r="E10855" s="67"/>
    </row>
    <row r="10856" spans="4:5" s="68" customFormat="1" ht="14.25" hidden="1" x14ac:dyDescent="0.2">
      <c r="D10856" s="66"/>
      <c r="E10856" s="67"/>
    </row>
    <row r="10857" spans="4:5" s="68" customFormat="1" ht="14.25" hidden="1" x14ac:dyDescent="0.2">
      <c r="D10857" s="66"/>
      <c r="E10857" s="67"/>
    </row>
    <row r="10858" spans="4:5" s="68" customFormat="1" ht="14.25" hidden="1" x14ac:dyDescent="0.2">
      <c r="D10858" s="66"/>
      <c r="E10858" s="67"/>
    </row>
    <row r="10859" spans="4:5" s="68" customFormat="1" ht="14.25" hidden="1" x14ac:dyDescent="0.2">
      <c r="D10859" s="66"/>
      <c r="E10859" s="67"/>
    </row>
    <row r="10860" spans="4:5" s="68" customFormat="1" ht="14.25" hidden="1" x14ac:dyDescent="0.2">
      <c r="D10860" s="66"/>
      <c r="E10860" s="67"/>
    </row>
    <row r="10861" spans="4:5" s="68" customFormat="1" ht="14.25" hidden="1" x14ac:dyDescent="0.2">
      <c r="D10861" s="66"/>
      <c r="E10861" s="67"/>
    </row>
    <row r="10862" spans="4:5" s="68" customFormat="1" ht="14.25" hidden="1" x14ac:dyDescent="0.2">
      <c r="D10862" s="66"/>
      <c r="E10862" s="67"/>
    </row>
    <row r="10863" spans="4:5" s="68" customFormat="1" ht="14.25" hidden="1" x14ac:dyDescent="0.2">
      <c r="D10863" s="66"/>
      <c r="E10863" s="67"/>
    </row>
    <row r="10864" spans="4:5" s="68" customFormat="1" ht="14.25" hidden="1" x14ac:dyDescent="0.2">
      <c r="D10864" s="66"/>
      <c r="E10864" s="67"/>
    </row>
    <row r="10865" spans="4:5" s="68" customFormat="1" ht="14.25" hidden="1" x14ac:dyDescent="0.2">
      <c r="D10865" s="66"/>
      <c r="E10865" s="67"/>
    </row>
    <row r="10866" spans="4:5" s="68" customFormat="1" ht="14.25" hidden="1" x14ac:dyDescent="0.2">
      <c r="D10866" s="66"/>
      <c r="E10866" s="67"/>
    </row>
    <row r="10867" spans="4:5" s="68" customFormat="1" ht="14.25" hidden="1" x14ac:dyDescent="0.2">
      <c r="D10867" s="66"/>
      <c r="E10867" s="67"/>
    </row>
    <row r="10868" spans="4:5" s="68" customFormat="1" ht="14.25" hidden="1" x14ac:dyDescent="0.2">
      <c r="D10868" s="66"/>
      <c r="E10868" s="67"/>
    </row>
    <row r="10869" spans="4:5" s="68" customFormat="1" ht="14.25" hidden="1" x14ac:dyDescent="0.2">
      <c r="D10869" s="66"/>
      <c r="E10869" s="67"/>
    </row>
    <row r="10870" spans="4:5" s="68" customFormat="1" ht="14.25" hidden="1" x14ac:dyDescent="0.2">
      <c r="D10870" s="66"/>
      <c r="E10870" s="67"/>
    </row>
    <row r="10871" spans="4:5" s="68" customFormat="1" ht="14.25" hidden="1" x14ac:dyDescent="0.2">
      <c r="D10871" s="66"/>
      <c r="E10871" s="67"/>
    </row>
    <row r="10872" spans="4:5" s="68" customFormat="1" ht="14.25" hidden="1" x14ac:dyDescent="0.2">
      <c r="D10872" s="66"/>
      <c r="E10872" s="67"/>
    </row>
    <row r="10873" spans="4:5" s="68" customFormat="1" ht="14.25" hidden="1" x14ac:dyDescent="0.2">
      <c r="D10873" s="66"/>
      <c r="E10873" s="67"/>
    </row>
    <row r="10874" spans="4:5" s="68" customFormat="1" ht="14.25" hidden="1" x14ac:dyDescent="0.2">
      <c r="D10874" s="66"/>
      <c r="E10874" s="67"/>
    </row>
    <row r="10875" spans="4:5" s="68" customFormat="1" ht="14.25" hidden="1" x14ac:dyDescent="0.2">
      <c r="D10875" s="66"/>
      <c r="E10875" s="67"/>
    </row>
    <row r="10876" spans="4:5" s="68" customFormat="1" ht="14.25" hidden="1" x14ac:dyDescent="0.2">
      <c r="D10876" s="66"/>
      <c r="E10876" s="67"/>
    </row>
    <row r="10877" spans="4:5" s="68" customFormat="1" ht="14.25" hidden="1" x14ac:dyDescent="0.2">
      <c r="D10877" s="66"/>
      <c r="E10877" s="67"/>
    </row>
    <row r="10878" spans="4:5" s="68" customFormat="1" ht="14.25" hidden="1" x14ac:dyDescent="0.2">
      <c r="D10878" s="66"/>
      <c r="E10878" s="67"/>
    </row>
    <row r="10879" spans="4:5" s="68" customFormat="1" ht="14.25" hidden="1" x14ac:dyDescent="0.2">
      <c r="D10879" s="66"/>
      <c r="E10879" s="67"/>
    </row>
    <row r="10880" spans="4:5" s="68" customFormat="1" ht="14.25" hidden="1" x14ac:dyDescent="0.2">
      <c r="D10880" s="66"/>
      <c r="E10880" s="67"/>
    </row>
    <row r="10881" spans="4:5" s="68" customFormat="1" ht="14.25" hidden="1" x14ac:dyDescent="0.2">
      <c r="D10881" s="66"/>
      <c r="E10881" s="67"/>
    </row>
    <row r="10882" spans="4:5" s="68" customFormat="1" ht="14.25" hidden="1" x14ac:dyDescent="0.2">
      <c r="D10882" s="66"/>
      <c r="E10882" s="67"/>
    </row>
    <row r="10883" spans="4:5" s="68" customFormat="1" ht="14.25" hidden="1" x14ac:dyDescent="0.2">
      <c r="D10883" s="66"/>
      <c r="E10883" s="67"/>
    </row>
    <row r="10884" spans="4:5" s="68" customFormat="1" ht="14.25" hidden="1" x14ac:dyDescent="0.2">
      <c r="D10884" s="66"/>
      <c r="E10884" s="67"/>
    </row>
    <row r="10885" spans="4:5" s="68" customFormat="1" ht="14.25" hidden="1" x14ac:dyDescent="0.2">
      <c r="D10885" s="66"/>
      <c r="E10885" s="67"/>
    </row>
    <row r="10886" spans="4:5" s="68" customFormat="1" ht="14.25" hidden="1" x14ac:dyDescent="0.2">
      <c r="D10886" s="66"/>
      <c r="E10886" s="67"/>
    </row>
    <row r="10887" spans="4:5" s="68" customFormat="1" ht="14.25" hidden="1" x14ac:dyDescent="0.2">
      <c r="D10887" s="66"/>
      <c r="E10887" s="67"/>
    </row>
    <row r="10888" spans="4:5" s="68" customFormat="1" ht="14.25" hidden="1" x14ac:dyDescent="0.2">
      <c r="D10888" s="66"/>
      <c r="E10888" s="67"/>
    </row>
    <row r="10889" spans="4:5" s="68" customFormat="1" ht="14.25" hidden="1" x14ac:dyDescent="0.2">
      <c r="D10889" s="66"/>
      <c r="E10889" s="67"/>
    </row>
    <row r="10890" spans="4:5" s="68" customFormat="1" ht="14.25" hidden="1" x14ac:dyDescent="0.2">
      <c r="D10890" s="66"/>
      <c r="E10890" s="67"/>
    </row>
    <row r="10891" spans="4:5" s="68" customFormat="1" ht="14.25" hidden="1" x14ac:dyDescent="0.2">
      <c r="D10891" s="66"/>
      <c r="E10891" s="67"/>
    </row>
    <row r="10892" spans="4:5" s="68" customFormat="1" ht="14.25" hidden="1" x14ac:dyDescent="0.2">
      <c r="D10892" s="66"/>
      <c r="E10892" s="67"/>
    </row>
    <row r="10893" spans="4:5" s="68" customFormat="1" ht="14.25" hidden="1" x14ac:dyDescent="0.2">
      <c r="D10893" s="66"/>
      <c r="E10893" s="67"/>
    </row>
    <row r="10894" spans="4:5" s="68" customFormat="1" ht="14.25" hidden="1" x14ac:dyDescent="0.2">
      <c r="D10894" s="66"/>
      <c r="E10894" s="67"/>
    </row>
    <row r="10895" spans="4:5" s="68" customFormat="1" ht="14.25" hidden="1" x14ac:dyDescent="0.2">
      <c r="D10895" s="66"/>
      <c r="E10895" s="67"/>
    </row>
    <row r="10896" spans="4:5" s="68" customFormat="1" ht="14.25" hidden="1" x14ac:dyDescent="0.2">
      <c r="D10896" s="66"/>
      <c r="E10896" s="67"/>
    </row>
    <row r="10897" spans="4:5" s="68" customFormat="1" ht="14.25" hidden="1" x14ac:dyDescent="0.2">
      <c r="D10897" s="66"/>
      <c r="E10897" s="67"/>
    </row>
    <row r="10898" spans="4:5" s="68" customFormat="1" ht="14.25" hidden="1" x14ac:dyDescent="0.2">
      <c r="D10898" s="66"/>
      <c r="E10898" s="67"/>
    </row>
    <row r="10899" spans="4:5" s="68" customFormat="1" ht="14.25" hidden="1" x14ac:dyDescent="0.2">
      <c r="D10899" s="66"/>
      <c r="E10899" s="67"/>
    </row>
    <row r="10900" spans="4:5" s="68" customFormat="1" ht="14.25" hidden="1" x14ac:dyDescent="0.2">
      <c r="D10900" s="66"/>
      <c r="E10900" s="67"/>
    </row>
    <row r="10901" spans="4:5" s="68" customFormat="1" ht="14.25" hidden="1" x14ac:dyDescent="0.2">
      <c r="D10901" s="66"/>
      <c r="E10901" s="67"/>
    </row>
    <row r="10902" spans="4:5" s="68" customFormat="1" ht="14.25" hidden="1" x14ac:dyDescent="0.2">
      <c r="D10902" s="66"/>
      <c r="E10902" s="67"/>
    </row>
    <row r="10903" spans="4:5" s="68" customFormat="1" ht="14.25" hidden="1" x14ac:dyDescent="0.2">
      <c r="D10903" s="66"/>
      <c r="E10903" s="67"/>
    </row>
    <row r="10904" spans="4:5" s="68" customFormat="1" ht="14.25" hidden="1" x14ac:dyDescent="0.2">
      <c r="D10904" s="66"/>
      <c r="E10904" s="67"/>
    </row>
    <row r="10905" spans="4:5" s="68" customFormat="1" ht="14.25" hidden="1" x14ac:dyDescent="0.2">
      <c r="D10905" s="66"/>
      <c r="E10905" s="67"/>
    </row>
    <row r="10906" spans="4:5" s="68" customFormat="1" ht="14.25" hidden="1" x14ac:dyDescent="0.2">
      <c r="D10906" s="66"/>
      <c r="E10906" s="67"/>
    </row>
    <row r="10907" spans="4:5" s="68" customFormat="1" ht="14.25" hidden="1" x14ac:dyDescent="0.2">
      <c r="D10907" s="66"/>
      <c r="E10907" s="67"/>
    </row>
    <row r="10908" spans="4:5" s="68" customFormat="1" ht="14.25" hidden="1" x14ac:dyDescent="0.2">
      <c r="D10908" s="66"/>
      <c r="E10908" s="67"/>
    </row>
    <row r="10909" spans="4:5" s="68" customFormat="1" ht="14.25" hidden="1" x14ac:dyDescent="0.2">
      <c r="D10909" s="66"/>
      <c r="E10909" s="67"/>
    </row>
    <row r="10910" spans="4:5" s="68" customFormat="1" ht="14.25" hidden="1" x14ac:dyDescent="0.2">
      <c r="D10910" s="66"/>
      <c r="E10910" s="67"/>
    </row>
    <row r="10911" spans="4:5" s="68" customFormat="1" ht="14.25" hidden="1" x14ac:dyDescent="0.2">
      <c r="D10911" s="66"/>
      <c r="E10911" s="67"/>
    </row>
    <row r="10912" spans="4:5" s="68" customFormat="1" ht="14.25" hidden="1" x14ac:dyDescent="0.2">
      <c r="D10912" s="66"/>
      <c r="E10912" s="67"/>
    </row>
    <row r="10913" spans="4:5" s="68" customFormat="1" ht="14.25" hidden="1" x14ac:dyDescent="0.2">
      <c r="D10913" s="66"/>
      <c r="E10913" s="67"/>
    </row>
    <row r="10914" spans="4:5" s="68" customFormat="1" ht="14.25" hidden="1" x14ac:dyDescent="0.2">
      <c r="D10914" s="66"/>
      <c r="E10914" s="67"/>
    </row>
    <row r="10915" spans="4:5" s="68" customFormat="1" ht="14.25" hidden="1" x14ac:dyDescent="0.2">
      <c r="D10915" s="66"/>
      <c r="E10915" s="67"/>
    </row>
    <row r="10916" spans="4:5" s="68" customFormat="1" ht="14.25" hidden="1" x14ac:dyDescent="0.2">
      <c r="D10916" s="66"/>
      <c r="E10916" s="67"/>
    </row>
    <row r="10917" spans="4:5" s="68" customFormat="1" ht="14.25" hidden="1" x14ac:dyDescent="0.2">
      <c r="D10917" s="66"/>
      <c r="E10917" s="67"/>
    </row>
    <row r="10918" spans="4:5" s="68" customFormat="1" ht="14.25" hidden="1" x14ac:dyDescent="0.2">
      <c r="D10918" s="66"/>
      <c r="E10918" s="67"/>
    </row>
    <row r="10919" spans="4:5" s="68" customFormat="1" ht="14.25" hidden="1" x14ac:dyDescent="0.2">
      <c r="D10919" s="66"/>
      <c r="E10919" s="67"/>
    </row>
    <row r="10920" spans="4:5" s="68" customFormat="1" ht="14.25" hidden="1" x14ac:dyDescent="0.2">
      <c r="D10920" s="66"/>
      <c r="E10920" s="67"/>
    </row>
    <row r="10921" spans="4:5" s="68" customFormat="1" ht="14.25" hidden="1" x14ac:dyDescent="0.2">
      <c r="D10921" s="66"/>
      <c r="E10921" s="67"/>
    </row>
    <row r="10922" spans="4:5" s="68" customFormat="1" ht="14.25" hidden="1" x14ac:dyDescent="0.2">
      <c r="D10922" s="66"/>
      <c r="E10922" s="67"/>
    </row>
    <row r="10923" spans="4:5" s="68" customFormat="1" ht="14.25" hidden="1" x14ac:dyDescent="0.2">
      <c r="D10923" s="66"/>
      <c r="E10923" s="67"/>
    </row>
    <row r="10924" spans="4:5" s="68" customFormat="1" ht="14.25" hidden="1" x14ac:dyDescent="0.2">
      <c r="D10924" s="66"/>
      <c r="E10924" s="67"/>
    </row>
    <row r="10925" spans="4:5" s="68" customFormat="1" ht="14.25" hidden="1" x14ac:dyDescent="0.2">
      <c r="D10925" s="66"/>
      <c r="E10925" s="67"/>
    </row>
    <row r="10926" spans="4:5" s="68" customFormat="1" ht="14.25" hidden="1" x14ac:dyDescent="0.2">
      <c r="D10926" s="66"/>
      <c r="E10926" s="67"/>
    </row>
    <row r="10927" spans="4:5" s="68" customFormat="1" ht="14.25" hidden="1" x14ac:dyDescent="0.2">
      <c r="D10927" s="66"/>
      <c r="E10927" s="67"/>
    </row>
    <row r="10928" spans="4:5" s="68" customFormat="1" ht="14.25" hidden="1" x14ac:dyDescent="0.2">
      <c r="D10928" s="66"/>
      <c r="E10928" s="67"/>
    </row>
    <row r="10929" spans="4:5" s="68" customFormat="1" ht="14.25" hidden="1" x14ac:dyDescent="0.2">
      <c r="D10929" s="66"/>
      <c r="E10929" s="67"/>
    </row>
    <row r="10930" spans="4:5" s="68" customFormat="1" ht="14.25" hidden="1" x14ac:dyDescent="0.2">
      <c r="D10930" s="66"/>
      <c r="E10930" s="67"/>
    </row>
    <row r="10931" spans="4:5" s="68" customFormat="1" ht="14.25" hidden="1" x14ac:dyDescent="0.2">
      <c r="D10931" s="66"/>
      <c r="E10931" s="67"/>
    </row>
    <row r="10932" spans="4:5" s="68" customFormat="1" ht="14.25" hidden="1" x14ac:dyDescent="0.2">
      <c r="D10932" s="66"/>
      <c r="E10932" s="67"/>
    </row>
    <row r="10933" spans="4:5" s="68" customFormat="1" ht="14.25" hidden="1" x14ac:dyDescent="0.2">
      <c r="D10933" s="66"/>
      <c r="E10933" s="67"/>
    </row>
    <row r="10934" spans="4:5" s="68" customFormat="1" ht="14.25" hidden="1" x14ac:dyDescent="0.2">
      <c r="D10934" s="66"/>
      <c r="E10934" s="67"/>
    </row>
    <row r="10935" spans="4:5" s="68" customFormat="1" ht="14.25" hidden="1" x14ac:dyDescent="0.2">
      <c r="D10935" s="66"/>
      <c r="E10935" s="67"/>
    </row>
    <row r="10936" spans="4:5" s="68" customFormat="1" ht="14.25" hidden="1" x14ac:dyDescent="0.2">
      <c r="D10936" s="66"/>
      <c r="E10936" s="67"/>
    </row>
    <row r="10937" spans="4:5" s="68" customFormat="1" ht="14.25" hidden="1" x14ac:dyDescent="0.2">
      <c r="D10937" s="66"/>
      <c r="E10937" s="67"/>
    </row>
    <row r="10938" spans="4:5" s="68" customFormat="1" ht="14.25" hidden="1" x14ac:dyDescent="0.2">
      <c r="D10938" s="66"/>
      <c r="E10938" s="67"/>
    </row>
    <row r="10939" spans="4:5" s="68" customFormat="1" ht="14.25" hidden="1" x14ac:dyDescent="0.2">
      <c r="D10939" s="66"/>
      <c r="E10939" s="67"/>
    </row>
    <row r="10940" spans="4:5" s="68" customFormat="1" ht="14.25" hidden="1" x14ac:dyDescent="0.2">
      <c r="D10940" s="66"/>
      <c r="E10940" s="67"/>
    </row>
    <row r="10941" spans="4:5" s="68" customFormat="1" ht="14.25" hidden="1" x14ac:dyDescent="0.2">
      <c r="D10941" s="66"/>
      <c r="E10941" s="67"/>
    </row>
    <row r="10942" spans="4:5" s="68" customFormat="1" ht="14.25" hidden="1" x14ac:dyDescent="0.2">
      <c r="D10942" s="66"/>
      <c r="E10942" s="67"/>
    </row>
    <row r="10943" spans="4:5" s="68" customFormat="1" ht="14.25" hidden="1" x14ac:dyDescent="0.2">
      <c r="D10943" s="66"/>
      <c r="E10943" s="67"/>
    </row>
    <row r="10944" spans="4:5" s="68" customFormat="1" ht="14.25" hidden="1" x14ac:dyDescent="0.2">
      <c r="D10944" s="66"/>
      <c r="E10944" s="67"/>
    </row>
    <row r="10945" spans="4:5" s="68" customFormat="1" ht="14.25" hidden="1" x14ac:dyDescent="0.2">
      <c r="D10945" s="66"/>
      <c r="E10945" s="67"/>
    </row>
    <row r="10946" spans="4:5" s="68" customFormat="1" ht="14.25" hidden="1" x14ac:dyDescent="0.2">
      <c r="D10946" s="66"/>
      <c r="E10946" s="67"/>
    </row>
    <row r="10947" spans="4:5" s="68" customFormat="1" ht="14.25" hidden="1" x14ac:dyDescent="0.2">
      <c r="D10947" s="66"/>
      <c r="E10947" s="67"/>
    </row>
    <row r="10948" spans="4:5" s="68" customFormat="1" ht="14.25" hidden="1" x14ac:dyDescent="0.2">
      <c r="D10948" s="66"/>
      <c r="E10948" s="67"/>
    </row>
    <row r="10949" spans="4:5" s="68" customFormat="1" ht="14.25" hidden="1" x14ac:dyDescent="0.2">
      <c r="D10949" s="66"/>
      <c r="E10949" s="67"/>
    </row>
    <row r="10950" spans="4:5" s="68" customFormat="1" ht="14.25" hidden="1" x14ac:dyDescent="0.2">
      <c r="D10950" s="66"/>
      <c r="E10950" s="67"/>
    </row>
    <row r="10951" spans="4:5" s="68" customFormat="1" ht="14.25" hidden="1" x14ac:dyDescent="0.2">
      <c r="D10951" s="66"/>
      <c r="E10951" s="67"/>
    </row>
    <row r="10952" spans="4:5" s="68" customFormat="1" ht="14.25" hidden="1" x14ac:dyDescent="0.2">
      <c r="D10952" s="66"/>
      <c r="E10952" s="67"/>
    </row>
    <row r="10953" spans="4:5" s="68" customFormat="1" ht="14.25" hidden="1" x14ac:dyDescent="0.2">
      <c r="D10953" s="66"/>
      <c r="E10953" s="67"/>
    </row>
    <row r="10954" spans="4:5" s="68" customFormat="1" ht="14.25" hidden="1" x14ac:dyDescent="0.2">
      <c r="D10954" s="66"/>
      <c r="E10954" s="67"/>
    </row>
    <row r="10955" spans="4:5" s="68" customFormat="1" ht="14.25" hidden="1" x14ac:dyDescent="0.2">
      <c r="D10955" s="66"/>
      <c r="E10955" s="67"/>
    </row>
    <row r="10956" spans="4:5" s="68" customFormat="1" ht="14.25" hidden="1" x14ac:dyDescent="0.2">
      <c r="D10956" s="66"/>
      <c r="E10956" s="67"/>
    </row>
    <row r="10957" spans="4:5" s="68" customFormat="1" ht="14.25" hidden="1" x14ac:dyDescent="0.2">
      <c r="D10957" s="66"/>
      <c r="E10957" s="67"/>
    </row>
    <row r="10958" spans="4:5" s="68" customFormat="1" ht="14.25" hidden="1" x14ac:dyDescent="0.2">
      <c r="D10958" s="66"/>
      <c r="E10958" s="67"/>
    </row>
    <row r="10959" spans="4:5" s="68" customFormat="1" ht="14.25" hidden="1" x14ac:dyDescent="0.2">
      <c r="D10959" s="66"/>
      <c r="E10959" s="67"/>
    </row>
    <row r="10960" spans="4:5" s="68" customFormat="1" ht="14.25" hidden="1" x14ac:dyDescent="0.2">
      <c r="D10960" s="66"/>
      <c r="E10960" s="67"/>
    </row>
    <row r="10961" spans="4:5" s="68" customFormat="1" ht="14.25" hidden="1" x14ac:dyDescent="0.2">
      <c r="D10961" s="66"/>
      <c r="E10961" s="67"/>
    </row>
    <row r="10962" spans="4:5" s="68" customFormat="1" ht="14.25" hidden="1" x14ac:dyDescent="0.2">
      <c r="D10962" s="66"/>
      <c r="E10962" s="67"/>
    </row>
    <row r="10963" spans="4:5" s="68" customFormat="1" ht="14.25" hidden="1" x14ac:dyDescent="0.2">
      <c r="D10963" s="66"/>
      <c r="E10963" s="67"/>
    </row>
    <row r="10964" spans="4:5" s="68" customFormat="1" ht="14.25" hidden="1" x14ac:dyDescent="0.2">
      <c r="D10964" s="66"/>
      <c r="E10964" s="67"/>
    </row>
    <row r="10965" spans="4:5" s="68" customFormat="1" ht="14.25" hidden="1" x14ac:dyDescent="0.2">
      <c r="D10965" s="66"/>
      <c r="E10965" s="67"/>
    </row>
    <row r="10966" spans="4:5" s="68" customFormat="1" ht="14.25" hidden="1" x14ac:dyDescent="0.2">
      <c r="D10966" s="66"/>
      <c r="E10966" s="67"/>
    </row>
    <row r="10967" spans="4:5" s="68" customFormat="1" ht="14.25" hidden="1" x14ac:dyDescent="0.2">
      <c r="D10967" s="66"/>
      <c r="E10967" s="67"/>
    </row>
    <row r="10968" spans="4:5" s="68" customFormat="1" ht="14.25" hidden="1" x14ac:dyDescent="0.2">
      <c r="D10968" s="66"/>
      <c r="E10968" s="67"/>
    </row>
    <row r="10969" spans="4:5" s="68" customFormat="1" ht="14.25" hidden="1" x14ac:dyDescent="0.2">
      <c r="D10969" s="66"/>
      <c r="E10969" s="67"/>
    </row>
    <row r="10970" spans="4:5" s="68" customFormat="1" ht="14.25" hidden="1" x14ac:dyDescent="0.2">
      <c r="D10970" s="66"/>
      <c r="E10970" s="67"/>
    </row>
    <row r="10971" spans="4:5" s="68" customFormat="1" ht="14.25" hidden="1" x14ac:dyDescent="0.2">
      <c r="D10971" s="66"/>
      <c r="E10971" s="67"/>
    </row>
    <row r="10972" spans="4:5" s="68" customFormat="1" ht="14.25" hidden="1" x14ac:dyDescent="0.2">
      <c r="D10972" s="66"/>
      <c r="E10972" s="67"/>
    </row>
    <row r="10973" spans="4:5" s="68" customFormat="1" ht="14.25" hidden="1" x14ac:dyDescent="0.2">
      <c r="D10973" s="66"/>
      <c r="E10973" s="67"/>
    </row>
    <row r="10974" spans="4:5" s="68" customFormat="1" ht="14.25" hidden="1" x14ac:dyDescent="0.2">
      <c r="D10974" s="66"/>
      <c r="E10974" s="67"/>
    </row>
    <row r="10975" spans="4:5" s="68" customFormat="1" ht="14.25" hidden="1" x14ac:dyDescent="0.2">
      <c r="D10975" s="66"/>
      <c r="E10975" s="67"/>
    </row>
    <row r="10976" spans="4:5" s="68" customFormat="1" ht="14.25" hidden="1" x14ac:dyDescent="0.2">
      <c r="D10976" s="66"/>
      <c r="E10976" s="67"/>
    </row>
    <row r="10977" spans="4:5" s="68" customFormat="1" ht="14.25" hidden="1" x14ac:dyDescent="0.2">
      <c r="D10977" s="66"/>
      <c r="E10977" s="67"/>
    </row>
    <row r="10978" spans="4:5" s="68" customFormat="1" ht="14.25" hidden="1" x14ac:dyDescent="0.2">
      <c r="D10978" s="66"/>
      <c r="E10978" s="67"/>
    </row>
    <row r="10979" spans="4:5" s="68" customFormat="1" ht="14.25" hidden="1" x14ac:dyDescent="0.2">
      <c r="D10979" s="66"/>
      <c r="E10979" s="67"/>
    </row>
    <row r="10980" spans="4:5" s="68" customFormat="1" ht="14.25" hidden="1" x14ac:dyDescent="0.2">
      <c r="D10980" s="66"/>
      <c r="E10980" s="67"/>
    </row>
    <row r="10981" spans="4:5" s="68" customFormat="1" ht="14.25" hidden="1" x14ac:dyDescent="0.2">
      <c r="D10981" s="66"/>
      <c r="E10981" s="67"/>
    </row>
    <row r="10982" spans="4:5" s="68" customFormat="1" ht="14.25" hidden="1" x14ac:dyDescent="0.2">
      <c r="D10982" s="66"/>
      <c r="E10982" s="67"/>
    </row>
    <row r="10983" spans="4:5" s="68" customFormat="1" ht="14.25" hidden="1" x14ac:dyDescent="0.2">
      <c r="D10983" s="66"/>
      <c r="E10983" s="67"/>
    </row>
    <row r="10984" spans="4:5" s="68" customFormat="1" ht="14.25" hidden="1" x14ac:dyDescent="0.2">
      <c r="D10984" s="66"/>
      <c r="E10984" s="67"/>
    </row>
    <row r="10985" spans="4:5" s="68" customFormat="1" ht="14.25" hidden="1" x14ac:dyDescent="0.2">
      <c r="D10985" s="66"/>
      <c r="E10985" s="67"/>
    </row>
    <row r="10986" spans="4:5" s="68" customFormat="1" ht="14.25" hidden="1" x14ac:dyDescent="0.2">
      <c r="D10986" s="66"/>
      <c r="E10986" s="67"/>
    </row>
    <row r="10987" spans="4:5" s="68" customFormat="1" ht="14.25" hidden="1" x14ac:dyDescent="0.2">
      <c r="D10987" s="66"/>
      <c r="E10987" s="67"/>
    </row>
    <row r="10988" spans="4:5" s="68" customFormat="1" ht="14.25" hidden="1" x14ac:dyDescent="0.2">
      <c r="D10988" s="66"/>
      <c r="E10988" s="67"/>
    </row>
    <row r="10989" spans="4:5" s="68" customFormat="1" ht="14.25" hidden="1" x14ac:dyDescent="0.2">
      <c r="D10989" s="66"/>
      <c r="E10989" s="67"/>
    </row>
    <row r="10990" spans="4:5" s="68" customFormat="1" ht="14.25" hidden="1" x14ac:dyDescent="0.2">
      <c r="D10990" s="66"/>
      <c r="E10990" s="67"/>
    </row>
    <row r="10991" spans="4:5" s="68" customFormat="1" ht="14.25" hidden="1" x14ac:dyDescent="0.2">
      <c r="D10991" s="66"/>
      <c r="E10991" s="67"/>
    </row>
    <row r="10992" spans="4:5" s="68" customFormat="1" ht="14.25" hidden="1" x14ac:dyDescent="0.2">
      <c r="D10992" s="66"/>
      <c r="E10992" s="67"/>
    </row>
    <row r="10993" spans="4:5" s="68" customFormat="1" ht="14.25" hidden="1" x14ac:dyDescent="0.2">
      <c r="D10993" s="66"/>
      <c r="E10993" s="67"/>
    </row>
    <row r="10994" spans="4:5" s="68" customFormat="1" ht="14.25" hidden="1" x14ac:dyDescent="0.2">
      <c r="D10994" s="66"/>
      <c r="E10994" s="67"/>
    </row>
    <row r="10995" spans="4:5" s="68" customFormat="1" ht="14.25" hidden="1" x14ac:dyDescent="0.2">
      <c r="D10995" s="66"/>
      <c r="E10995" s="67"/>
    </row>
    <row r="10996" spans="4:5" s="68" customFormat="1" ht="14.25" hidden="1" x14ac:dyDescent="0.2">
      <c r="D10996" s="66"/>
      <c r="E10996" s="67"/>
    </row>
    <row r="10997" spans="4:5" s="68" customFormat="1" ht="14.25" hidden="1" x14ac:dyDescent="0.2">
      <c r="D10997" s="66"/>
      <c r="E10997" s="67"/>
    </row>
    <row r="10998" spans="4:5" s="68" customFormat="1" ht="14.25" hidden="1" x14ac:dyDescent="0.2">
      <c r="D10998" s="66"/>
      <c r="E10998" s="67"/>
    </row>
    <row r="10999" spans="4:5" s="68" customFormat="1" ht="14.25" hidden="1" x14ac:dyDescent="0.2">
      <c r="D10999" s="66"/>
      <c r="E10999" s="67"/>
    </row>
    <row r="11000" spans="4:5" s="68" customFormat="1" ht="14.25" hidden="1" x14ac:dyDescent="0.2">
      <c r="D11000" s="66"/>
      <c r="E11000" s="67"/>
    </row>
    <row r="11001" spans="4:5" s="68" customFormat="1" ht="14.25" hidden="1" x14ac:dyDescent="0.2">
      <c r="D11001" s="66"/>
      <c r="E11001" s="67"/>
    </row>
    <row r="11002" spans="4:5" s="68" customFormat="1" ht="14.25" hidden="1" x14ac:dyDescent="0.2">
      <c r="D11002" s="66"/>
      <c r="E11002" s="67"/>
    </row>
    <row r="11003" spans="4:5" s="68" customFormat="1" ht="14.25" hidden="1" x14ac:dyDescent="0.2">
      <c r="D11003" s="66"/>
      <c r="E11003" s="67"/>
    </row>
    <row r="11004" spans="4:5" s="68" customFormat="1" ht="14.25" hidden="1" x14ac:dyDescent="0.2">
      <c r="D11004" s="66"/>
      <c r="E11004" s="67"/>
    </row>
    <row r="11005" spans="4:5" s="68" customFormat="1" ht="14.25" hidden="1" x14ac:dyDescent="0.2">
      <c r="D11005" s="66"/>
      <c r="E11005" s="67"/>
    </row>
    <row r="11006" spans="4:5" s="68" customFormat="1" ht="14.25" hidden="1" x14ac:dyDescent="0.2">
      <c r="D11006" s="66"/>
      <c r="E11006" s="67"/>
    </row>
    <row r="11007" spans="4:5" s="68" customFormat="1" ht="14.25" hidden="1" x14ac:dyDescent="0.2">
      <c r="D11007" s="66"/>
      <c r="E11007" s="67"/>
    </row>
    <row r="11008" spans="4:5" s="68" customFormat="1" ht="14.25" hidden="1" x14ac:dyDescent="0.2">
      <c r="D11008" s="66"/>
      <c r="E11008" s="67"/>
    </row>
    <row r="11009" spans="4:5" s="68" customFormat="1" ht="14.25" hidden="1" x14ac:dyDescent="0.2">
      <c r="D11009" s="66"/>
      <c r="E11009" s="67"/>
    </row>
    <row r="11010" spans="4:5" s="68" customFormat="1" ht="14.25" hidden="1" x14ac:dyDescent="0.2">
      <c r="D11010" s="66"/>
      <c r="E11010" s="67"/>
    </row>
    <row r="11011" spans="4:5" s="68" customFormat="1" ht="14.25" hidden="1" x14ac:dyDescent="0.2">
      <c r="D11011" s="66"/>
      <c r="E11011" s="67"/>
    </row>
    <row r="11012" spans="4:5" s="68" customFormat="1" ht="14.25" hidden="1" x14ac:dyDescent="0.2">
      <c r="D11012" s="66"/>
      <c r="E11012" s="67"/>
    </row>
    <row r="11013" spans="4:5" s="68" customFormat="1" ht="14.25" hidden="1" x14ac:dyDescent="0.2">
      <c r="D11013" s="66"/>
      <c r="E11013" s="67"/>
    </row>
    <row r="11014" spans="4:5" s="68" customFormat="1" ht="14.25" hidden="1" x14ac:dyDescent="0.2">
      <c r="D11014" s="66"/>
      <c r="E11014" s="67"/>
    </row>
    <row r="11015" spans="4:5" s="68" customFormat="1" ht="14.25" hidden="1" x14ac:dyDescent="0.2">
      <c r="D11015" s="66"/>
      <c r="E11015" s="67"/>
    </row>
    <row r="11016" spans="4:5" s="68" customFormat="1" ht="14.25" hidden="1" x14ac:dyDescent="0.2">
      <c r="D11016" s="66"/>
      <c r="E11016" s="67"/>
    </row>
    <row r="11017" spans="4:5" s="68" customFormat="1" ht="14.25" hidden="1" x14ac:dyDescent="0.2">
      <c r="D11017" s="66"/>
      <c r="E11017" s="67"/>
    </row>
    <row r="11018" spans="4:5" s="68" customFormat="1" ht="14.25" hidden="1" x14ac:dyDescent="0.2">
      <c r="D11018" s="66"/>
      <c r="E11018" s="67"/>
    </row>
    <row r="11019" spans="4:5" s="68" customFormat="1" ht="14.25" hidden="1" x14ac:dyDescent="0.2">
      <c r="D11019" s="66"/>
      <c r="E11019" s="67"/>
    </row>
    <row r="11020" spans="4:5" s="68" customFormat="1" ht="14.25" hidden="1" x14ac:dyDescent="0.2">
      <c r="D11020" s="66"/>
      <c r="E11020" s="67"/>
    </row>
    <row r="11021" spans="4:5" s="68" customFormat="1" ht="14.25" hidden="1" x14ac:dyDescent="0.2">
      <c r="D11021" s="66"/>
      <c r="E11021" s="67"/>
    </row>
    <row r="11022" spans="4:5" s="68" customFormat="1" ht="14.25" hidden="1" x14ac:dyDescent="0.2">
      <c r="D11022" s="66"/>
      <c r="E11022" s="67"/>
    </row>
    <row r="11023" spans="4:5" s="68" customFormat="1" ht="14.25" hidden="1" x14ac:dyDescent="0.2">
      <c r="D11023" s="66"/>
      <c r="E11023" s="67"/>
    </row>
    <row r="11024" spans="4:5" s="68" customFormat="1" ht="14.25" hidden="1" x14ac:dyDescent="0.2">
      <c r="D11024" s="66"/>
      <c r="E11024" s="67"/>
    </row>
    <row r="11025" spans="4:5" s="68" customFormat="1" ht="14.25" hidden="1" x14ac:dyDescent="0.2">
      <c r="D11025" s="66"/>
      <c r="E11025" s="67"/>
    </row>
    <row r="11026" spans="4:5" s="68" customFormat="1" ht="14.25" hidden="1" x14ac:dyDescent="0.2">
      <c r="D11026" s="66"/>
      <c r="E11026" s="67"/>
    </row>
    <row r="11027" spans="4:5" s="68" customFormat="1" ht="14.25" hidden="1" x14ac:dyDescent="0.2">
      <c r="D11027" s="66"/>
      <c r="E11027" s="67"/>
    </row>
    <row r="11028" spans="4:5" s="68" customFormat="1" ht="14.25" hidden="1" x14ac:dyDescent="0.2">
      <c r="D11028" s="66"/>
      <c r="E11028" s="67"/>
    </row>
    <row r="11029" spans="4:5" s="68" customFormat="1" ht="14.25" hidden="1" x14ac:dyDescent="0.2">
      <c r="D11029" s="66"/>
      <c r="E11029" s="67"/>
    </row>
    <row r="11030" spans="4:5" s="68" customFormat="1" ht="14.25" hidden="1" x14ac:dyDescent="0.2">
      <c r="D11030" s="66"/>
      <c r="E11030" s="67"/>
    </row>
    <row r="11031" spans="4:5" s="68" customFormat="1" ht="14.25" hidden="1" x14ac:dyDescent="0.2">
      <c r="D11031" s="66"/>
      <c r="E11031" s="67"/>
    </row>
    <row r="11032" spans="4:5" s="68" customFormat="1" ht="14.25" hidden="1" x14ac:dyDescent="0.2">
      <c r="D11032" s="66"/>
      <c r="E11032" s="67"/>
    </row>
    <row r="11033" spans="4:5" s="68" customFormat="1" ht="14.25" hidden="1" x14ac:dyDescent="0.2">
      <c r="D11033" s="66"/>
      <c r="E11033" s="67"/>
    </row>
    <row r="11034" spans="4:5" s="68" customFormat="1" ht="14.25" hidden="1" x14ac:dyDescent="0.2">
      <c r="D11034" s="66"/>
      <c r="E11034" s="67"/>
    </row>
    <row r="11035" spans="4:5" s="68" customFormat="1" ht="14.25" hidden="1" x14ac:dyDescent="0.2">
      <c r="D11035" s="66"/>
      <c r="E11035" s="67"/>
    </row>
    <row r="11036" spans="4:5" s="68" customFormat="1" ht="14.25" hidden="1" x14ac:dyDescent="0.2">
      <c r="D11036" s="66"/>
      <c r="E11036" s="67"/>
    </row>
    <row r="11037" spans="4:5" s="68" customFormat="1" ht="14.25" hidden="1" x14ac:dyDescent="0.2">
      <c r="D11037" s="66"/>
      <c r="E11037" s="67"/>
    </row>
    <row r="11038" spans="4:5" s="68" customFormat="1" ht="14.25" hidden="1" x14ac:dyDescent="0.2">
      <c r="D11038" s="66"/>
      <c r="E11038" s="67"/>
    </row>
    <row r="11039" spans="4:5" s="68" customFormat="1" ht="14.25" hidden="1" x14ac:dyDescent="0.2">
      <c r="D11039" s="66"/>
      <c r="E11039" s="67"/>
    </row>
    <row r="11040" spans="4:5" s="68" customFormat="1" ht="14.25" hidden="1" x14ac:dyDescent="0.2">
      <c r="D11040" s="66"/>
      <c r="E11040" s="67"/>
    </row>
    <row r="11041" spans="4:5" s="68" customFormat="1" ht="14.25" hidden="1" x14ac:dyDescent="0.2">
      <c r="D11041" s="66"/>
      <c r="E11041" s="67"/>
    </row>
    <row r="11042" spans="4:5" s="68" customFormat="1" ht="14.25" hidden="1" x14ac:dyDescent="0.2">
      <c r="D11042" s="66"/>
      <c r="E11042" s="67"/>
    </row>
    <row r="11043" spans="4:5" s="68" customFormat="1" ht="14.25" hidden="1" x14ac:dyDescent="0.2">
      <c r="D11043" s="66"/>
      <c r="E11043" s="67"/>
    </row>
    <row r="11044" spans="4:5" s="68" customFormat="1" ht="14.25" hidden="1" x14ac:dyDescent="0.2">
      <c r="D11044" s="66"/>
      <c r="E11044" s="67"/>
    </row>
    <row r="11045" spans="4:5" s="68" customFormat="1" ht="14.25" hidden="1" x14ac:dyDescent="0.2">
      <c r="D11045" s="66"/>
      <c r="E11045" s="67"/>
    </row>
    <row r="11046" spans="4:5" s="68" customFormat="1" ht="14.25" hidden="1" x14ac:dyDescent="0.2">
      <c r="D11046" s="66"/>
      <c r="E11046" s="67"/>
    </row>
    <row r="11047" spans="4:5" s="68" customFormat="1" ht="14.25" hidden="1" x14ac:dyDescent="0.2">
      <c r="D11047" s="66"/>
      <c r="E11047" s="67"/>
    </row>
    <row r="11048" spans="4:5" s="68" customFormat="1" ht="14.25" hidden="1" x14ac:dyDescent="0.2">
      <c r="D11048" s="66"/>
      <c r="E11048" s="67"/>
    </row>
    <row r="11049" spans="4:5" s="68" customFormat="1" ht="14.25" hidden="1" x14ac:dyDescent="0.2">
      <c r="D11049" s="66"/>
      <c r="E11049" s="67"/>
    </row>
    <row r="11050" spans="4:5" s="68" customFormat="1" ht="14.25" hidden="1" x14ac:dyDescent="0.2">
      <c r="D11050" s="66"/>
      <c r="E11050" s="67"/>
    </row>
    <row r="11051" spans="4:5" s="68" customFormat="1" ht="14.25" hidden="1" x14ac:dyDescent="0.2">
      <c r="D11051" s="66"/>
      <c r="E11051" s="67"/>
    </row>
    <row r="11052" spans="4:5" s="68" customFormat="1" ht="14.25" hidden="1" x14ac:dyDescent="0.2">
      <c r="D11052" s="66"/>
      <c r="E11052" s="67"/>
    </row>
    <row r="11053" spans="4:5" s="68" customFormat="1" ht="14.25" hidden="1" x14ac:dyDescent="0.2">
      <c r="D11053" s="66"/>
      <c r="E11053" s="67"/>
    </row>
    <row r="11054" spans="4:5" s="68" customFormat="1" ht="14.25" hidden="1" x14ac:dyDescent="0.2">
      <c r="D11054" s="66"/>
      <c r="E11054" s="67"/>
    </row>
    <row r="11055" spans="4:5" s="68" customFormat="1" ht="14.25" hidden="1" x14ac:dyDescent="0.2">
      <c r="D11055" s="66"/>
      <c r="E11055" s="67"/>
    </row>
    <row r="11056" spans="4:5" s="68" customFormat="1" ht="14.25" hidden="1" x14ac:dyDescent="0.2">
      <c r="D11056" s="66"/>
      <c r="E11056" s="67"/>
    </row>
    <row r="11057" spans="4:5" s="68" customFormat="1" ht="14.25" hidden="1" x14ac:dyDescent="0.2">
      <c r="D11057" s="66"/>
      <c r="E11057" s="67"/>
    </row>
    <row r="11058" spans="4:5" s="68" customFormat="1" ht="14.25" hidden="1" x14ac:dyDescent="0.2">
      <c r="D11058" s="66"/>
      <c r="E11058" s="67"/>
    </row>
    <row r="11059" spans="4:5" s="68" customFormat="1" ht="14.25" hidden="1" x14ac:dyDescent="0.2">
      <c r="D11059" s="66"/>
      <c r="E11059" s="67"/>
    </row>
    <row r="11060" spans="4:5" s="68" customFormat="1" ht="14.25" hidden="1" x14ac:dyDescent="0.2">
      <c r="D11060" s="66"/>
      <c r="E11060" s="67"/>
    </row>
    <row r="11061" spans="4:5" s="68" customFormat="1" ht="14.25" hidden="1" x14ac:dyDescent="0.2">
      <c r="D11061" s="66"/>
      <c r="E11061" s="67"/>
    </row>
    <row r="11062" spans="4:5" s="68" customFormat="1" ht="14.25" hidden="1" x14ac:dyDescent="0.2">
      <c r="D11062" s="66"/>
      <c r="E11062" s="67"/>
    </row>
    <row r="11063" spans="4:5" s="68" customFormat="1" ht="14.25" hidden="1" x14ac:dyDescent="0.2">
      <c r="D11063" s="66"/>
      <c r="E11063" s="67"/>
    </row>
    <row r="11064" spans="4:5" s="68" customFormat="1" ht="14.25" hidden="1" x14ac:dyDescent="0.2">
      <c r="D11064" s="66"/>
      <c r="E11064" s="67"/>
    </row>
    <row r="11065" spans="4:5" s="68" customFormat="1" ht="14.25" hidden="1" x14ac:dyDescent="0.2">
      <c r="D11065" s="66"/>
      <c r="E11065" s="67"/>
    </row>
    <row r="11066" spans="4:5" s="68" customFormat="1" ht="14.25" hidden="1" x14ac:dyDescent="0.2">
      <c r="D11066" s="66"/>
      <c r="E11066" s="67"/>
    </row>
    <row r="11067" spans="4:5" s="68" customFormat="1" ht="14.25" hidden="1" x14ac:dyDescent="0.2">
      <c r="D11067" s="66"/>
      <c r="E11067" s="67"/>
    </row>
    <row r="11068" spans="4:5" s="68" customFormat="1" ht="14.25" hidden="1" x14ac:dyDescent="0.2">
      <c r="D11068" s="66"/>
      <c r="E11068" s="67"/>
    </row>
    <row r="11069" spans="4:5" s="68" customFormat="1" ht="14.25" hidden="1" x14ac:dyDescent="0.2">
      <c r="D11069" s="66"/>
      <c r="E11069" s="67"/>
    </row>
    <row r="11070" spans="4:5" s="68" customFormat="1" ht="14.25" hidden="1" x14ac:dyDescent="0.2">
      <c r="D11070" s="66"/>
      <c r="E11070" s="67"/>
    </row>
    <row r="11071" spans="4:5" s="68" customFormat="1" ht="14.25" hidden="1" x14ac:dyDescent="0.2">
      <c r="D11071" s="66"/>
      <c r="E11071" s="67"/>
    </row>
    <row r="11072" spans="4:5" s="68" customFormat="1" ht="14.25" hidden="1" x14ac:dyDescent="0.2">
      <c r="D11072" s="66"/>
      <c r="E11072" s="67"/>
    </row>
    <row r="11073" spans="4:5" s="68" customFormat="1" ht="14.25" hidden="1" x14ac:dyDescent="0.2">
      <c r="D11073" s="66"/>
      <c r="E11073" s="67"/>
    </row>
    <row r="11074" spans="4:5" s="68" customFormat="1" ht="14.25" hidden="1" x14ac:dyDescent="0.2">
      <c r="D11074" s="66"/>
      <c r="E11074" s="67"/>
    </row>
    <row r="11075" spans="4:5" s="68" customFormat="1" ht="14.25" hidden="1" x14ac:dyDescent="0.2">
      <c r="D11075" s="66"/>
      <c r="E11075" s="67"/>
    </row>
    <row r="11076" spans="4:5" s="68" customFormat="1" ht="14.25" hidden="1" x14ac:dyDescent="0.2">
      <c r="D11076" s="66"/>
      <c r="E11076" s="67"/>
    </row>
    <row r="11077" spans="4:5" s="68" customFormat="1" ht="14.25" hidden="1" x14ac:dyDescent="0.2">
      <c r="D11077" s="66"/>
      <c r="E11077" s="67"/>
    </row>
    <row r="11078" spans="4:5" s="68" customFormat="1" ht="14.25" hidden="1" x14ac:dyDescent="0.2">
      <c r="D11078" s="66"/>
      <c r="E11078" s="67"/>
    </row>
    <row r="11079" spans="4:5" s="68" customFormat="1" ht="14.25" hidden="1" x14ac:dyDescent="0.2">
      <c r="D11079" s="66"/>
      <c r="E11079" s="67"/>
    </row>
    <row r="11080" spans="4:5" s="68" customFormat="1" ht="14.25" hidden="1" x14ac:dyDescent="0.2">
      <c r="D11080" s="66"/>
      <c r="E11080" s="67"/>
    </row>
    <row r="11081" spans="4:5" s="68" customFormat="1" ht="14.25" hidden="1" x14ac:dyDescent="0.2">
      <c r="D11081" s="66"/>
      <c r="E11081" s="67"/>
    </row>
    <row r="11082" spans="4:5" s="68" customFormat="1" ht="14.25" hidden="1" x14ac:dyDescent="0.2">
      <c r="D11082" s="66"/>
      <c r="E11082" s="67"/>
    </row>
    <row r="11083" spans="4:5" s="68" customFormat="1" ht="14.25" hidden="1" x14ac:dyDescent="0.2">
      <c r="D11083" s="66"/>
      <c r="E11083" s="67"/>
    </row>
    <row r="11084" spans="4:5" s="68" customFormat="1" ht="14.25" hidden="1" x14ac:dyDescent="0.2">
      <c r="D11084" s="66"/>
      <c r="E11084" s="67"/>
    </row>
    <row r="11085" spans="4:5" s="68" customFormat="1" ht="14.25" hidden="1" x14ac:dyDescent="0.2">
      <c r="D11085" s="66"/>
      <c r="E11085" s="67"/>
    </row>
    <row r="11086" spans="4:5" s="68" customFormat="1" ht="14.25" hidden="1" x14ac:dyDescent="0.2">
      <c r="D11086" s="66"/>
      <c r="E11086" s="67"/>
    </row>
    <row r="11087" spans="4:5" s="68" customFormat="1" ht="14.25" hidden="1" x14ac:dyDescent="0.2">
      <c r="D11087" s="66"/>
      <c r="E11087" s="67"/>
    </row>
    <row r="11088" spans="4:5" s="68" customFormat="1" ht="14.25" hidden="1" x14ac:dyDescent="0.2">
      <c r="D11088" s="66"/>
      <c r="E11088" s="67"/>
    </row>
    <row r="11089" spans="4:5" s="68" customFormat="1" ht="14.25" hidden="1" x14ac:dyDescent="0.2">
      <c r="D11089" s="66"/>
      <c r="E11089" s="67"/>
    </row>
    <row r="11090" spans="4:5" s="68" customFormat="1" ht="14.25" hidden="1" x14ac:dyDescent="0.2">
      <c r="D11090" s="66"/>
      <c r="E11090" s="67"/>
    </row>
    <row r="11091" spans="4:5" s="68" customFormat="1" ht="14.25" hidden="1" x14ac:dyDescent="0.2">
      <c r="D11091" s="66"/>
      <c r="E11091" s="67"/>
    </row>
    <row r="11092" spans="4:5" s="68" customFormat="1" ht="14.25" hidden="1" x14ac:dyDescent="0.2">
      <c r="D11092" s="66"/>
      <c r="E11092" s="67"/>
    </row>
    <row r="11093" spans="4:5" s="68" customFormat="1" ht="14.25" hidden="1" x14ac:dyDescent="0.2">
      <c r="D11093" s="66"/>
      <c r="E11093" s="67"/>
    </row>
    <row r="11094" spans="4:5" s="68" customFormat="1" ht="14.25" hidden="1" x14ac:dyDescent="0.2">
      <c r="D11094" s="66"/>
      <c r="E11094" s="67"/>
    </row>
    <row r="11095" spans="4:5" s="68" customFormat="1" ht="14.25" hidden="1" x14ac:dyDescent="0.2">
      <c r="D11095" s="66"/>
      <c r="E11095" s="67"/>
    </row>
    <row r="11096" spans="4:5" s="68" customFormat="1" ht="14.25" hidden="1" x14ac:dyDescent="0.2">
      <c r="D11096" s="66"/>
      <c r="E11096" s="67"/>
    </row>
    <row r="11097" spans="4:5" s="68" customFormat="1" ht="14.25" hidden="1" x14ac:dyDescent="0.2">
      <c r="D11097" s="66"/>
      <c r="E11097" s="67"/>
    </row>
    <row r="11098" spans="4:5" s="68" customFormat="1" ht="14.25" hidden="1" x14ac:dyDescent="0.2">
      <c r="D11098" s="66"/>
      <c r="E11098" s="67"/>
    </row>
    <row r="11099" spans="4:5" s="68" customFormat="1" ht="14.25" hidden="1" x14ac:dyDescent="0.2">
      <c r="D11099" s="66"/>
      <c r="E11099" s="67"/>
    </row>
    <row r="11100" spans="4:5" s="68" customFormat="1" ht="14.25" hidden="1" x14ac:dyDescent="0.2">
      <c r="D11100" s="66"/>
      <c r="E11100" s="67"/>
    </row>
    <row r="11101" spans="4:5" s="68" customFormat="1" ht="14.25" hidden="1" x14ac:dyDescent="0.2">
      <c r="D11101" s="66"/>
      <c r="E11101" s="67"/>
    </row>
    <row r="11102" spans="4:5" s="68" customFormat="1" ht="14.25" hidden="1" x14ac:dyDescent="0.2">
      <c r="D11102" s="66"/>
      <c r="E11102" s="67"/>
    </row>
    <row r="11103" spans="4:5" s="68" customFormat="1" ht="14.25" hidden="1" x14ac:dyDescent="0.2">
      <c r="D11103" s="66"/>
      <c r="E11103" s="67"/>
    </row>
    <row r="11104" spans="4:5" s="68" customFormat="1" ht="14.25" hidden="1" x14ac:dyDescent="0.2">
      <c r="D11104" s="66"/>
      <c r="E11104" s="67"/>
    </row>
    <row r="11105" spans="4:5" s="68" customFormat="1" ht="14.25" hidden="1" x14ac:dyDescent="0.2">
      <c r="D11105" s="66"/>
      <c r="E11105" s="67"/>
    </row>
    <row r="11106" spans="4:5" s="68" customFormat="1" ht="14.25" hidden="1" x14ac:dyDescent="0.2">
      <c r="D11106" s="66"/>
      <c r="E11106" s="67"/>
    </row>
    <row r="11107" spans="4:5" s="68" customFormat="1" ht="14.25" hidden="1" x14ac:dyDescent="0.2">
      <c r="D11107" s="66"/>
      <c r="E11107" s="67"/>
    </row>
    <row r="11108" spans="4:5" s="68" customFormat="1" ht="14.25" hidden="1" x14ac:dyDescent="0.2">
      <c r="D11108" s="66"/>
      <c r="E11108" s="67"/>
    </row>
    <row r="11109" spans="4:5" s="68" customFormat="1" ht="14.25" hidden="1" x14ac:dyDescent="0.2">
      <c r="D11109" s="66"/>
      <c r="E11109" s="67"/>
    </row>
    <row r="11110" spans="4:5" s="68" customFormat="1" ht="14.25" hidden="1" x14ac:dyDescent="0.2">
      <c r="D11110" s="66"/>
      <c r="E11110" s="67"/>
    </row>
    <row r="11111" spans="4:5" s="68" customFormat="1" ht="14.25" hidden="1" x14ac:dyDescent="0.2">
      <c r="D11111" s="66"/>
      <c r="E11111" s="67"/>
    </row>
    <row r="11112" spans="4:5" s="68" customFormat="1" ht="14.25" hidden="1" x14ac:dyDescent="0.2">
      <c r="D11112" s="66"/>
      <c r="E11112" s="67"/>
    </row>
    <row r="11113" spans="4:5" s="68" customFormat="1" ht="14.25" hidden="1" x14ac:dyDescent="0.2">
      <c r="D11113" s="66"/>
      <c r="E11113" s="67"/>
    </row>
    <row r="11114" spans="4:5" s="68" customFormat="1" ht="14.25" hidden="1" x14ac:dyDescent="0.2">
      <c r="D11114" s="66"/>
      <c r="E11114" s="67"/>
    </row>
    <row r="11115" spans="4:5" s="68" customFormat="1" ht="14.25" hidden="1" x14ac:dyDescent="0.2">
      <c r="D11115" s="66"/>
      <c r="E11115" s="67"/>
    </row>
    <row r="11116" spans="4:5" s="68" customFormat="1" ht="14.25" hidden="1" x14ac:dyDescent="0.2">
      <c r="D11116" s="66"/>
      <c r="E11116" s="67"/>
    </row>
    <row r="11117" spans="4:5" s="68" customFormat="1" ht="14.25" hidden="1" x14ac:dyDescent="0.2">
      <c r="D11117" s="66"/>
      <c r="E11117" s="67"/>
    </row>
    <row r="11118" spans="4:5" s="68" customFormat="1" ht="14.25" hidden="1" x14ac:dyDescent="0.2">
      <c r="D11118" s="66"/>
      <c r="E11118" s="67"/>
    </row>
    <row r="11119" spans="4:5" s="68" customFormat="1" ht="14.25" hidden="1" x14ac:dyDescent="0.2">
      <c r="D11119" s="66"/>
      <c r="E11119" s="67"/>
    </row>
    <row r="11120" spans="4:5" s="68" customFormat="1" ht="14.25" hidden="1" x14ac:dyDescent="0.2">
      <c r="D11120" s="66"/>
      <c r="E11120" s="67"/>
    </row>
    <row r="11121" spans="4:5" s="68" customFormat="1" ht="14.25" hidden="1" x14ac:dyDescent="0.2">
      <c r="D11121" s="66"/>
      <c r="E11121" s="67"/>
    </row>
    <row r="11122" spans="4:5" s="68" customFormat="1" ht="14.25" hidden="1" x14ac:dyDescent="0.2">
      <c r="D11122" s="66"/>
      <c r="E11122" s="67"/>
    </row>
    <row r="11123" spans="4:5" s="68" customFormat="1" ht="14.25" hidden="1" x14ac:dyDescent="0.2">
      <c r="D11123" s="66"/>
      <c r="E11123" s="67"/>
    </row>
    <row r="11124" spans="4:5" s="68" customFormat="1" ht="14.25" hidden="1" x14ac:dyDescent="0.2">
      <c r="D11124" s="66"/>
      <c r="E11124" s="67"/>
    </row>
    <row r="11125" spans="4:5" s="68" customFormat="1" ht="14.25" hidden="1" x14ac:dyDescent="0.2">
      <c r="D11125" s="66"/>
      <c r="E11125" s="67"/>
    </row>
    <row r="11126" spans="4:5" s="68" customFormat="1" ht="14.25" hidden="1" x14ac:dyDescent="0.2">
      <c r="D11126" s="66"/>
      <c r="E11126" s="67"/>
    </row>
    <row r="11127" spans="4:5" s="68" customFormat="1" ht="14.25" hidden="1" x14ac:dyDescent="0.2">
      <c r="D11127" s="66"/>
      <c r="E11127" s="67"/>
    </row>
    <row r="11128" spans="4:5" s="68" customFormat="1" ht="14.25" hidden="1" x14ac:dyDescent="0.2">
      <c r="D11128" s="66"/>
      <c r="E11128" s="67"/>
    </row>
    <row r="11129" spans="4:5" s="68" customFormat="1" ht="14.25" hidden="1" x14ac:dyDescent="0.2">
      <c r="D11129" s="66"/>
      <c r="E11129" s="67"/>
    </row>
    <row r="11130" spans="4:5" s="68" customFormat="1" ht="14.25" hidden="1" x14ac:dyDescent="0.2">
      <c r="D11130" s="66"/>
      <c r="E11130" s="67"/>
    </row>
    <row r="11131" spans="4:5" s="68" customFormat="1" ht="14.25" hidden="1" x14ac:dyDescent="0.2">
      <c r="D11131" s="66"/>
      <c r="E11131" s="67"/>
    </row>
    <row r="11132" spans="4:5" s="68" customFormat="1" ht="14.25" hidden="1" x14ac:dyDescent="0.2">
      <c r="D11132" s="66"/>
      <c r="E11132" s="67"/>
    </row>
    <row r="11133" spans="4:5" s="68" customFormat="1" ht="14.25" hidden="1" x14ac:dyDescent="0.2">
      <c r="D11133" s="66"/>
      <c r="E11133" s="67"/>
    </row>
    <row r="11134" spans="4:5" s="68" customFormat="1" ht="14.25" hidden="1" x14ac:dyDescent="0.2">
      <c r="D11134" s="66"/>
      <c r="E11134" s="67"/>
    </row>
    <row r="11135" spans="4:5" s="68" customFormat="1" ht="14.25" hidden="1" x14ac:dyDescent="0.2">
      <c r="D11135" s="66"/>
      <c r="E11135" s="67"/>
    </row>
    <row r="11136" spans="4:5" s="68" customFormat="1" ht="14.25" hidden="1" x14ac:dyDescent="0.2">
      <c r="D11136" s="66"/>
      <c r="E11136" s="67"/>
    </row>
    <row r="11137" spans="4:5" s="68" customFormat="1" ht="14.25" hidden="1" x14ac:dyDescent="0.2">
      <c r="D11137" s="66"/>
      <c r="E11137" s="67"/>
    </row>
    <row r="11138" spans="4:5" s="68" customFormat="1" ht="14.25" hidden="1" x14ac:dyDescent="0.2">
      <c r="D11138" s="66"/>
      <c r="E11138" s="67"/>
    </row>
    <row r="11139" spans="4:5" s="68" customFormat="1" ht="14.25" hidden="1" x14ac:dyDescent="0.2">
      <c r="D11139" s="66"/>
      <c r="E11139" s="67"/>
    </row>
    <row r="11140" spans="4:5" s="68" customFormat="1" ht="14.25" hidden="1" x14ac:dyDescent="0.2">
      <c r="D11140" s="66"/>
      <c r="E11140" s="67"/>
    </row>
    <row r="11141" spans="4:5" s="68" customFormat="1" ht="14.25" hidden="1" x14ac:dyDescent="0.2">
      <c r="D11141" s="66"/>
      <c r="E11141" s="67"/>
    </row>
    <row r="11142" spans="4:5" s="68" customFormat="1" ht="14.25" hidden="1" x14ac:dyDescent="0.2">
      <c r="D11142" s="66"/>
      <c r="E11142" s="67"/>
    </row>
    <row r="11143" spans="4:5" s="68" customFormat="1" ht="14.25" hidden="1" x14ac:dyDescent="0.2">
      <c r="D11143" s="66"/>
      <c r="E11143" s="67"/>
    </row>
    <row r="11144" spans="4:5" s="68" customFormat="1" ht="14.25" hidden="1" x14ac:dyDescent="0.2">
      <c r="D11144" s="66"/>
      <c r="E11144" s="67"/>
    </row>
    <row r="11145" spans="4:5" s="68" customFormat="1" ht="14.25" hidden="1" x14ac:dyDescent="0.2">
      <c r="D11145" s="66"/>
      <c r="E11145" s="67"/>
    </row>
    <row r="11146" spans="4:5" s="68" customFormat="1" ht="14.25" hidden="1" x14ac:dyDescent="0.2">
      <c r="D11146" s="66"/>
      <c r="E11146" s="67"/>
    </row>
    <row r="11147" spans="4:5" s="68" customFormat="1" ht="14.25" hidden="1" x14ac:dyDescent="0.2">
      <c r="D11147" s="66"/>
      <c r="E11147" s="67"/>
    </row>
    <row r="11148" spans="4:5" s="68" customFormat="1" ht="14.25" hidden="1" x14ac:dyDescent="0.2">
      <c r="D11148" s="66"/>
      <c r="E11148" s="67"/>
    </row>
    <row r="11149" spans="4:5" s="68" customFormat="1" ht="14.25" hidden="1" x14ac:dyDescent="0.2">
      <c r="D11149" s="66"/>
      <c r="E11149" s="67"/>
    </row>
    <row r="11150" spans="4:5" s="68" customFormat="1" ht="14.25" hidden="1" x14ac:dyDescent="0.2">
      <c r="D11150" s="66"/>
      <c r="E11150" s="67"/>
    </row>
    <row r="11151" spans="4:5" s="68" customFormat="1" ht="14.25" hidden="1" x14ac:dyDescent="0.2">
      <c r="D11151" s="66"/>
      <c r="E11151" s="67"/>
    </row>
    <row r="11152" spans="4:5" s="68" customFormat="1" ht="14.25" hidden="1" x14ac:dyDescent="0.2">
      <c r="D11152" s="66"/>
      <c r="E11152" s="67"/>
    </row>
    <row r="11153" spans="4:5" s="68" customFormat="1" ht="14.25" hidden="1" x14ac:dyDescent="0.2">
      <c r="D11153" s="66"/>
      <c r="E11153" s="67"/>
    </row>
    <row r="11154" spans="4:5" s="68" customFormat="1" ht="14.25" hidden="1" x14ac:dyDescent="0.2">
      <c r="D11154" s="66"/>
      <c r="E11154" s="67"/>
    </row>
    <row r="11155" spans="4:5" s="68" customFormat="1" ht="14.25" hidden="1" x14ac:dyDescent="0.2">
      <c r="D11155" s="66"/>
      <c r="E11155" s="67"/>
    </row>
    <row r="11156" spans="4:5" s="68" customFormat="1" ht="14.25" hidden="1" x14ac:dyDescent="0.2">
      <c r="D11156" s="66"/>
      <c r="E11156" s="67"/>
    </row>
    <row r="11157" spans="4:5" s="68" customFormat="1" ht="14.25" hidden="1" x14ac:dyDescent="0.2">
      <c r="D11157" s="66"/>
      <c r="E11157" s="67"/>
    </row>
    <row r="11158" spans="4:5" s="68" customFormat="1" ht="14.25" hidden="1" x14ac:dyDescent="0.2">
      <c r="D11158" s="66"/>
      <c r="E11158" s="67"/>
    </row>
    <row r="11159" spans="4:5" s="68" customFormat="1" ht="14.25" hidden="1" x14ac:dyDescent="0.2">
      <c r="D11159" s="66"/>
      <c r="E11159" s="67"/>
    </row>
    <row r="11160" spans="4:5" s="68" customFormat="1" ht="14.25" hidden="1" x14ac:dyDescent="0.2">
      <c r="D11160" s="66"/>
      <c r="E11160" s="67"/>
    </row>
    <row r="11161" spans="4:5" s="68" customFormat="1" ht="14.25" hidden="1" x14ac:dyDescent="0.2">
      <c r="D11161" s="66"/>
      <c r="E11161" s="67"/>
    </row>
    <row r="11162" spans="4:5" s="68" customFormat="1" ht="14.25" hidden="1" x14ac:dyDescent="0.2">
      <c r="D11162" s="66"/>
      <c r="E11162" s="67"/>
    </row>
    <row r="11163" spans="4:5" s="68" customFormat="1" ht="14.25" hidden="1" x14ac:dyDescent="0.2">
      <c r="D11163" s="66"/>
      <c r="E11163" s="67"/>
    </row>
    <row r="11164" spans="4:5" s="68" customFormat="1" ht="14.25" hidden="1" x14ac:dyDescent="0.2">
      <c r="D11164" s="66"/>
      <c r="E11164" s="67"/>
    </row>
    <row r="11165" spans="4:5" s="68" customFormat="1" ht="14.25" hidden="1" x14ac:dyDescent="0.2">
      <c r="D11165" s="66"/>
      <c r="E11165" s="67"/>
    </row>
    <row r="11166" spans="4:5" s="68" customFormat="1" ht="14.25" hidden="1" x14ac:dyDescent="0.2">
      <c r="D11166" s="66"/>
      <c r="E11166" s="67"/>
    </row>
    <row r="11167" spans="4:5" s="68" customFormat="1" ht="14.25" hidden="1" x14ac:dyDescent="0.2">
      <c r="D11167" s="66"/>
      <c r="E11167" s="67"/>
    </row>
    <row r="11168" spans="4:5" s="68" customFormat="1" ht="14.25" hidden="1" x14ac:dyDescent="0.2">
      <c r="D11168" s="66"/>
      <c r="E11168" s="67"/>
    </row>
    <row r="11169" spans="4:5" s="68" customFormat="1" ht="14.25" hidden="1" x14ac:dyDescent="0.2">
      <c r="D11169" s="66"/>
      <c r="E11169" s="67"/>
    </row>
    <row r="11170" spans="4:5" s="68" customFormat="1" ht="14.25" hidden="1" x14ac:dyDescent="0.2">
      <c r="D11170" s="66"/>
      <c r="E11170" s="67"/>
    </row>
    <row r="11171" spans="4:5" s="68" customFormat="1" ht="14.25" hidden="1" x14ac:dyDescent="0.2">
      <c r="D11171" s="66"/>
      <c r="E11171" s="67"/>
    </row>
    <row r="11172" spans="4:5" s="68" customFormat="1" ht="14.25" hidden="1" x14ac:dyDescent="0.2">
      <c r="D11172" s="66"/>
      <c r="E11172" s="67"/>
    </row>
    <row r="11173" spans="4:5" s="68" customFormat="1" ht="14.25" hidden="1" x14ac:dyDescent="0.2">
      <c r="D11173" s="66"/>
      <c r="E11173" s="67"/>
    </row>
    <row r="11174" spans="4:5" s="68" customFormat="1" ht="14.25" hidden="1" x14ac:dyDescent="0.2">
      <c r="D11174" s="66"/>
      <c r="E11174" s="67"/>
    </row>
    <row r="11175" spans="4:5" s="68" customFormat="1" ht="14.25" hidden="1" x14ac:dyDescent="0.2">
      <c r="D11175" s="66"/>
      <c r="E11175" s="67"/>
    </row>
    <row r="11176" spans="4:5" s="68" customFormat="1" ht="14.25" hidden="1" x14ac:dyDescent="0.2">
      <c r="D11176" s="66"/>
      <c r="E11176" s="67"/>
    </row>
    <row r="11177" spans="4:5" s="68" customFormat="1" ht="14.25" hidden="1" x14ac:dyDescent="0.2">
      <c r="D11177" s="66"/>
      <c r="E11177" s="67"/>
    </row>
    <row r="11178" spans="4:5" s="68" customFormat="1" ht="14.25" hidden="1" x14ac:dyDescent="0.2">
      <c r="D11178" s="66"/>
      <c r="E11178" s="67"/>
    </row>
    <row r="11179" spans="4:5" s="68" customFormat="1" ht="14.25" hidden="1" x14ac:dyDescent="0.2">
      <c r="D11179" s="66"/>
      <c r="E11179" s="67"/>
    </row>
    <row r="11180" spans="4:5" s="68" customFormat="1" ht="14.25" hidden="1" x14ac:dyDescent="0.2">
      <c r="D11180" s="66"/>
      <c r="E11180" s="67"/>
    </row>
    <row r="11181" spans="4:5" s="68" customFormat="1" ht="14.25" hidden="1" x14ac:dyDescent="0.2">
      <c r="D11181" s="66"/>
      <c r="E11181" s="67"/>
    </row>
    <row r="11182" spans="4:5" s="68" customFormat="1" ht="14.25" hidden="1" x14ac:dyDescent="0.2">
      <c r="D11182" s="66"/>
      <c r="E11182" s="67"/>
    </row>
    <row r="11183" spans="4:5" s="68" customFormat="1" ht="14.25" hidden="1" x14ac:dyDescent="0.2">
      <c r="D11183" s="66"/>
      <c r="E11183" s="67"/>
    </row>
    <row r="11184" spans="4:5" s="68" customFormat="1" ht="14.25" hidden="1" x14ac:dyDescent="0.2">
      <c r="D11184" s="66"/>
      <c r="E11184" s="67"/>
    </row>
    <row r="11185" spans="4:5" s="68" customFormat="1" ht="14.25" hidden="1" x14ac:dyDescent="0.2">
      <c r="D11185" s="66"/>
      <c r="E11185" s="67"/>
    </row>
    <row r="11186" spans="4:5" s="68" customFormat="1" ht="14.25" hidden="1" x14ac:dyDescent="0.2">
      <c r="D11186" s="66"/>
      <c r="E11186" s="67"/>
    </row>
    <row r="11187" spans="4:5" s="68" customFormat="1" ht="14.25" hidden="1" x14ac:dyDescent="0.2">
      <c r="D11187" s="66"/>
      <c r="E11187" s="67"/>
    </row>
    <row r="11188" spans="4:5" s="68" customFormat="1" ht="14.25" hidden="1" x14ac:dyDescent="0.2">
      <c r="D11188" s="66"/>
      <c r="E11188" s="67"/>
    </row>
    <row r="11189" spans="4:5" s="68" customFormat="1" ht="14.25" hidden="1" x14ac:dyDescent="0.2">
      <c r="D11189" s="66"/>
      <c r="E11189" s="67"/>
    </row>
    <row r="11190" spans="4:5" s="68" customFormat="1" ht="14.25" hidden="1" x14ac:dyDescent="0.2">
      <c r="D11190" s="66"/>
      <c r="E11190" s="67"/>
    </row>
    <row r="11191" spans="4:5" s="68" customFormat="1" ht="14.25" hidden="1" x14ac:dyDescent="0.2">
      <c r="D11191" s="66"/>
      <c r="E11191" s="67"/>
    </row>
    <row r="11192" spans="4:5" s="68" customFormat="1" ht="14.25" hidden="1" x14ac:dyDescent="0.2">
      <c r="D11192" s="66"/>
      <c r="E11192" s="67"/>
    </row>
    <row r="11193" spans="4:5" s="68" customFormat="1" ht="14.25" hidden="1" x14ac:dyDescent="0.2">
      <c r="D11193" s="66"/>
      <c r="E11193" s="67"/>
    </row>
    <row r="11194" spans="4:5" s="68" customFormat="1" ht="14.25" hidden="1" x14ac:dyDescent="0.2">
      <c r="D11194" s="66"/>
      <c r="E11194" s="67"/>
    </row>
    <row r="11195" spans="4:5" s="68" customFormat="1" ht="14.25" hidden="1" x14ac:dyDescent="0.2">
      <c r="D11195" s="66"/>
      <c r="E11195" s="67"/>
    </row>
    <row r="11196" spans="4:5" s="68" customFormat="1" ht="14.25" hidden="1" x14ac:dyDescent="0.2">
      <c r="D11196" s="66"/>
      <c r="E11196" s="67"/>
    </row>
    <row r="11197" spans="4:5" s="68" customFormat="1" ht="14.25" hidden="1" x14ac:dyDescent="0.2">
      <c r="D11197" s="66"/>
      <c r="E11197" s="67"/>
    </row>
    <row r="11198" spans="4:5" s="68" customFormat="1" ht="14.25" hidden="1" x14ac:dyDescent="0.2">
      <c r="D11198" s="66"/>
      <c r="E11198" s="67"/>
    </row>
    <row r="11199" spans="4:5" s="68" customFormat="1" ht="14.25" hidden="1" x14ac:dyDescent="0.2">
      <c r="D11199" s="66"/>
      <c r="E11199" s="67"/>
    </row>
    <row r="11200" spans="4:5" s="68" customFormat="1" ht="14.25" hidden="1" x14ac:dyDescent="0.2">
      <c r="D11200" s="66"/>
      <c r="E11200" s="67"/>
    </row>
    <row r="11201" spans="4:5" s="68" customFormat="1" ht="14.25" hidden="1" x14ac:dyDescent="0.2">
      <c r="D11201" s="66"/>
      <c r="E11201" s="67"/>
    </row>
    <row r="11202" spans="4:5" s="68" customFormat="1" ht="14.25" hidden="1" x14ac:dyDescent="0.2">
      <c r="D11202" s="66"/>
      <c r="E11202" s="67"/>
    </row>
    <row r="11203" spans="4:5" s="68" customFormat="1" ht="14.25" hidden="1" x14ac:dyDescent="0.2">
      <c r="D11203" s="66"/>
      <c r="E11203" s="67"/>
    </row>
    <row r="11204" spans="4:5" s="68" customFormat="1" ht="14.25" hidden="1" x14ac:dyDescent="0.2">
      <c r="D11204" s="66"/>
      <c r="E11204" s="67"/>
    </row>
    <row r="11205" spans="4:5" s="68" customFormat="1" ht="14.25" hidden="1" x14ac:dyDescent="0.2">
      <c r="D11205" s="66"/>
      <c r="E11205" s="67"/>
    </row>
    <row r="11206" spans="4:5" s="68" customFormat="1" ht="14.25" hidden="1" x14ac:dyDescent="0.2">
      <c r="D11206" s="66"/>
      <c r="E11206" s="67"/>
    </row>
    <row r="11207" spans="4:5" s="68" customFormat="1" ht="14.25" hidden="1" x14ac:dyDescent="0.2">
      <c r="D11207" s="66"/>
      <c r="E11207" s="67"/>
    </row>
    <row r="11208" spans="4:5" s="68" customFormat="1" ht="14.25" hidden="1" x14ac:dyDescent="0.2">
      <c r="D11208" s="66"/>
      <c r="E11208" s="67"/>
    </row>
    <row r="11209" spans="4:5" s="68" customFormat="1" ht="14.25" hidden="1" x14ac:dyDescent="0.2">
      <c r="D11209" s="66"/>
      <c r="E11209" s="67"/>
    </row>
    <row r="11210" spans="4:5" s="68" customFormat="1" ht="14.25" hidden="1" x14ac:dyDescent="0.2">
      <c r="D11210" s="66"/>
      <c r="E11210" s="67"/>
    </row>
    <row r="11211" spans="4:5" s="68" customFormat="1" ht="14.25" hidden="1" x14ac:dyDescent="0.2">
      <c r="D11211" s="66"/>
      <c r="E11211" s="67"/>
    </row>
    <row r="11212" spans="4:5" s="68" customFormat="1" ht="14.25" hidden="1" x14ac:dyDescent="0.2">
      <c r="D11212" s="66"/>
      <c r="E11212" s="67"/>
    </row>
    <row r="11213" spans="4:5" s="68" customFormat="1" ht="14.25" hidden="1" x14ac:dyDescent="0.2">
      <c r="D11213" s="66"/>
      <c r="E11213" s="67"/>
    </row>
    <row r="11214" spans="4:5" s="68" customFormat="1" ht="14.25" hidden="1" x14ac:dyDescent="0.2">
      <c r="D11214" s="66"/>
      <c r="E11214" s="67"/>
    </row>
    <row r="11215" spans="4:5" s="68" customFormat="1" ht="14.25" hidden="1" x14ac:dyDescent="0.2">
      <c r="D11215" s="66"/>
      <c r="E11215" s="67"/>
    </row>
    <row r="11216" spans="4:5" s="68" customFormat="1" ht="14.25" hidden="1" x14ac:dyDescent="0.2">
      <c r="D11216" s="66"/>
      <c r="E11216" s="67"/>
    </row>
    <row r="11217" spans="4:5" s="68" customFormat="1" ht="14.25" hidden="1" x14ac:dyDescent="0.2">
      <c r="D11217" s="66"/>
      <c r="E11217" s="67"/>
    </row>
    <row r="11218" spans="4:5" s="68" customFormat="1" ht="14.25" hidden="1" x14ac:dyDescent="0.2">
      <c r="D11218" s="66"/>
      <c r="E11218" s="67"/>
    </row>
    <row r="11219" spans="4:5" s="68" customFormat="1" ht="14.25" hidden="1" x14ac:dyDescent="0.2">
      <c r="D11219" s="66"/>
      <c r="E11219" s="67"/>
    </row>
    <row r="11220" spans="4:5" s="68" customFormat="1" ht="14.25" hidden="1" x14ac:dyDescent="0.2">
      <c r="D11220" s="66"/>
      <c r="E11220" s="67"/>
    </row>
    <row r="11221" spans="4:5" s="68" customFormat="1" ht="14.25" hidden="1" x14ac:dyDescent="0.2">
      <c r="D11221" s="66"/>
      <c r="E11221" s="67"/>
    </row>
    <row r="11222" spans="4:5" s="68" customFormat="1" ht="14.25" hidden="1" x14ac:dyDescent="0.2">
      <c r="D11222" s="66"/>
      <c r="E11222" s="67"/>
    </row>
    <row r="11223" spans="4:5" s="68" customFormat="1" ht="14.25" hidden="1" x14ac:dyDescent="0.2">
      <c r="D11223" s="66"/>
      <c r="E11223" s="67"/>
    </row>
    <row r="11224" spans="4:5" s="68" customFormat="1" ht="14.25" hidden="1" x14ac:dyDescent="0.2">
      <c r="D11224" s="66"/>
      <c r="E11224" s="67"/>
    </row>
    <row r="11225" spans="4:5" s="68" customFormat="1" ht="14.25" hidden="1" x14ac:dyDescent="0.2">
      <c r="D11225" s="66"/>
      <c r="E11225" s="67"/>
    </row>
    <row r="11226" spans="4:5" s="68" customFormat="1" ht="14.25" hidden="1" x14ac:dyDescent="0.2">
      <c r="D11226" s="66"/>
      <c r="E11226" s="67"/>
    </row>
    <row r="11227" spans="4:5" s="68" customFormat="1" ht="14.25" hidden="1" x14ac:dyDescent="0.2">
      <c r="D11227" s="66"/>
      <c r="E11227" s="67"/>
    </row>
    <row r="11228" spans="4:5" s="68" customFormat="1" ht="14.25" hidden="1" x14ac:dyDescent="0.2">
      <c r="D11228" s="66"/>
      <c r="E11228" s="67"/>
    </row>
    <row r="11229" spans="4:5" s="68" customFormat="1" ht="14.25" hidden="1" x14ac:dyDescent="0.2">
      <c r="D11229" s="66"/>
      <c r="E11229" s="67"/>
    </row>
    <row r="11230" spans="4:5" s="68" customFormat="1" ht="14.25" hidden="1" x14ac:dyDescent="0.2">
      <c r="D11230" s="66"/>
      <c r="E11230" s="67"/>
    </row>
    <row r="11231" spans="4:5" s="68" customFormat="1" ht="14.25" hidden="1" x14ac:dyDescent="0.2">
      <c r="D11231" s="66"/>
      <c r="E11231" s="67"/>
    </row>
    <row r="11232" spans="4:5" s="68" customFormat="1" ht="14.25" hidden="1" x14ac:dyDescent="0.2">
      <c r="D11232" s="66"/>
      <c r="E11232" s="67"/>
    </row>
    <row r="11233" spans="4:5" s="68" customFormat="1" ht="14.25" hidden="1" x14ac:dyDescent="0.2">
      <c r="D11233" s="66"/>
      <c r="E11233" s="67"/>
    </row>
    <row r="11234" spans="4:5" s="68" customFormat="1" ht="14.25" hidden="1" x14ac:dyDescent="0.2">
      <c r="D11234" s="66"/>
      <c r="E11234" s="67"/>
    </row>
    <row r="11235" spans="4:5" s="68" customFormat="1" ht="14.25" hidden="1" x14ac:dyDescent="0.2">
      <c r="D11235" s="66"/>
      <c r="E11235" s="67"/>
    </row>
    <row r="11236" spans="4:5" s="68" customFormat="1" ht="14.25" hidden="1" x14ac:dyDescent="0.2">
      <c r="D11236" s="66"/>
      <c r="E11236" s="67"/>
    </row>
    <row r="11237" spans="4:5" s="68" customFormat="1" ht="14.25" hidden="1" x14ac:dyDescent="0.2">
      <c r="D11237" s="66"/>
      <c r="E11237" s="67"/>
    </row>
    <row r="11238" spans="4:5" s="68" customFormat="1" ht="14.25" hidden="1" x14ac:dyDescent="0.2">
      <c r="D11238" s="66"/>
      <c r="E11238" s="67"/>
    </row>
    <row r="11239" spans="4:5" s="68" customFormat="1" ht="14.25" hidden="1" x14ac:dyDescent="0.2">
      <c r="D11239" s="66"/>
      <c r="E11239" s="67"/>
    </row>
    <row r="11240" spans="4:5" s="68" customFormat="1" ht="14.25" hidden="1" x14ac:dyDescent="0.2">
      <c r="D11240" s="66"/>
      <c r="E11240" s="67"/>
    </row>
    <row r="11241" spans="4:5" s="68" customFormat="1" ht="14.25" hidden="1" x14ac:dyDescent="0.2">
      <c r="D11241" s="66"/>
      <c r="E11241" s="67"/>
    </row>
    <row r="11242" spans="4:5" s="68" customFormat="1" ht="14.25" hidden="1" x14ac:dyDescent="0.2">
      <c r="D11242" s="66"/>
      <c r="E11242" s="67"/>
    </row>
    <row r="11243" spans="4:5" s="68" customFormat="1" ht="14.25" hidden="1" x14ac:dyDescent="0.2">
      <c r="D11243" s="66"/>
      <c r="E11243" s="67"/>
    </row>
    <row r="11244" spans="4:5" s="68" customFormat="1" ht="14.25" hidden="1" x14ac:dyDescent="0.2">
      <c r="D11244" s="66"/>
      <c r="E11244" s="67"/>
    </row>
    <row r="11245" spans="4:5" s="68" customFormat="1" ht="14.25" hidden="1" x14ac:dyDescent="0.2">
      <c r="D11245" s="66"/>
      <c r="E11245" s="67"/>
    </row>
    <row r="11246" spans="4:5" s="68" customFormat="1" ht="14.25" hidden="1" x14ac:dyDescent="0.2">
      <c r="D11246" s="66"/>
      <c r="E11246" s="67"/>
    </row>
    <row r="11247" spans="4:5" s="68" customFormat="1" ht="14.25" hidden="1" x14ac:dyDescent="0.2">
      <c r="D11247" s="66"/>
      <c r="E11247" s="67"/>
    </row>
    <row r="11248" spans="4:5" s="68" customFormat="1" ht="14.25" hidden="1" x14ac:dyDescent="0.2">
      <c r="D11248" s="66"/>
      <c r="E11248" s="67"/>
    </row>
    <row r="11249" spans="4:5" s="68" customFormat="1" ht="14.25" hidden="1" x14ac:dyDescent="0.2">
      <c r="D11249" s="66"/>
      <c r="E11249" s="67"/>
    </row>
    <row r="11250" spans="4:5" s="68" customFormat="1" ht="14.25" hidden="1" x14ac:dyDescent="0.2">
      <c r="D11250" s="66"/>
      <c r="E11250" s="67"/>
    </row>
    <row r="11251" spans="4:5" s="68" customFormat="1" ht="14.25" hidden="1" x14ac:dyDescent="0.2">
      <c r="D11251" s="66"/>
      <c r="E11251" s="67"/>
    </row>
    <row r="11252" spans="4:5" s="68" customFormat="1" ht="14.25" hidden="1" x14ac:dyDescent="0.2">
      <c r="D11252" s="66"/>
      <c r="E11252" s="67"/>
    </row>
    <row r="11253" spans="4:5" s="68" customFormat="1" ht="14.25" hidden="1" x14ac:dyDescent="0.2">
      <c r="D11253" s="66"/>
      <c r="E11253" s="67"/>
    </row>
    <row r="11254" spans="4:5" s="68" customFormat="1" ht="14.25" hidden="1" x14ac:dyDescent="0.2">
      <c r="D11254" s="66"/>
      <c r="E11254" s="67"/>
    </row>
    <row r="11255" spans="4:5" s="68" customFormat="1" ht="14.25" hidden="1" x14ac:dyDescent="0.2">
      <c r="D11255" s="66"/>
      <c r="E11255" s="67"/>
    </row>
    <row r="11256" spans="4:5" s="68" customFormat="1" ht="14.25" hidden="1" x14ac:dyDescent="0.2">
      <c r="D11256" s="66"/>
      <c r="E11256" s="67"/>
    </row>
    <row r="11257" spans="4:5" s="68" customFormat="1" ht="14.25" hidden="1" x14ac:dyDescent="0.2">
      <c r="D11257" s="66"/>
      <c r="E11257" s="67"/>
    </row>
    <row r="11258" spans="4:5" s="68" customFormat="1" ht="14.25" hidden="1" x14ac:dyDescent="0.2">
      <c r="D11258" s="66"/>
      <c r="E11258" s="67"/>
    </row>
    <row r="11259" spans="4:5" s="68" customFormat="1" ht="14.25" hidden="1" x14ac:dyDescent="0.2">
      <c r="D11259" s="66"/>
      <c r="E11259" s="67"/>
    </row>
    <row r="11260" spans="4:5" s="68" customFormat="1" ht="14.25" hidden="1" x14ac:dyDescent="0.2">
      <c r="D11260" s="66"/>
      <c r="E11260" s="67"/>
    </row>
    <row r="11261" spans="4:5" s="68" customFormat="1" ht="14.25" hidden="1" x14ac:dyDescent="0.2">
      <c r="D11261" s="66"/>
      <c r="E11261" s="67"/>
    </row>
    <row r="11262" spans="4:5" s="68" customFormat="1" ht="14.25" hidden="1" x14ac:dyDescent="0.2">
      <c r="D11262" s="66"/>
      <c r="E11262" s="67"/>
    </row>
    <row r="11263" spans="4:5" s="68" customFormat="1" ht="14.25" hidden="1" x14ac:dyDescent="0.2">
      <c r="D11263" s="66"/>
      <c r="E11263" s="67"/>
    </row>
    <row r="11264" spans="4:5" s="68" customFormat="1" ht="14.25" hidden="1" x14ac:dyDescent="0.2">
      <c r="D11264" s="66"/>
      <c r="E11264" s="67"/>
    </row>
    <row r="11265" spans="4:5" s="68" customFormat="1" ht="14.25" hidden="1" x14ac:dyDescent="0.2">
      <c r="D11265" s="66"/>
      <c r="E11265" s="67"/>
    </row>
    <row r="11266" spans="4:5" s="68" customFormat="1" ht="14.25" hidden="1" x14ac:dyDescent="0.2">
      <c r="D11266" s="66"/>
      <c r="E11266" s="67"/>
    </row>
    <row r="11267" spans="4:5" s="68" customFormat="1" ht="14.25" hidden="1" x14ac:dyDescent="0.2">
      <c r="D11267" s="66"/>
      <c r="E11267" s="67"/>
    </row>
    <row r="11268" spans="4:5" s="68" customFormat="1" ht="14.25" hidden="1" x14ac:dyDescent="0.2">
      <c r="D11268" s="66"/>
      <c r="E11268" s="67"/>
    </row>
    <row r="11269" spans="4:5" s="68" customFormat="1" ht="14.25" hidden="1" x14ac:dyDescent="0.2">
      <c r="D11269" s="66"/>
      <c r="E11269" s="67"/>
    </row>
    <row r="11270" spans="4:5" s="68" customFormat="1" ht="14.25" hidden="1" x14ac:dyDescent="0.2">
      <c r="D11270" s="66"/>
      <c r="E11270" s="67"/>
    </row>
    <row r="11271" spans="4:5" s="68" customFormat="1" ht="14.25" hidden="1" x14ac:dyDescent="0.2">
      <c r="D11271" s="66"/>
      <c r="E11271" s="67"/>
    </row>
    <row r="11272" spans="4:5" s="68" customFormat="1" ht="14.25" hidden="1" x14ac:dyDescent="0.2">
      <c r="D11272" s="66"/>
      <c r="E11272" s="67"/>
    </row>
    <row r="11273" spans="4:5" s="68" customFormat="1" ht="14.25" hidden="1" x14ac:dyDescent="0.2">
      <c r="D11273" s="66"/>
      <c r="E11273" s="67"/>
    </row>
    <row r="11274" spans="4:5" s="68" customFormat="1" ht="14.25" hidden="1" x14ac:dyDescent="0.2">
      <c r="D11274" s="66"/>
      <c r="E11274" s="67"/>
    </row>
    <row r="11275" spans="4:5" s="68" customFormat="1" ht="14.25" hidden="1" x14ac:dyDescent="0.2">
      <c r="D11275" s="66"/>
      <c r="E11275" s="67"/>
    </row>
    <row r="11276" spans="4:5" s="68" customFormat="1" ht="14.25" hidden="1" x14ac:dyDescent="0.2">
      <c r="D11276" s="66"/>
      <c r="E11276" s="67"/>
    </row>
    <row r="11277" spans="4:5" s="68" customFormat="1" ht="14.25" hidden="1" x14ac:dyDescent="0.2">
      <c r="D11277" s="66"/>
      <c r="E11277" s="67"/>
    </row>
    <row r="11278" spans="4:5" s="68" customFormat="1" ht="14.25" hidden="1" x14ac:dyDescent="0.2">
      <c r="D11278" s="66"/>
      <c r="E11278" s="67"/>
    </row>
    <row r="11279" spans="4:5" s="68" customFormat="1" ht="14.25" hidden="1" x14ac:dyDescent="0.2">
      <c r="D11279" s="66"/>
      <c r="E11279" s="67"/>
    </row>
    <row r="11280" spans="4:5" s="68" customFormat="1" ht="14.25" hidden="1" x14ac:dyDescent="0.2">
      <c r="D11280" s="66"/>
      <c r="E11280" s="67"/>
    </row>
    <row r="11281" spans="4:5" s="68" customFormat="1" ht="14.25" hidden="1" x14ac:dyDescent="0.2">
      <c r="D11281" s="66"/>
      <c r="E11281" s="67"/>
    </row>
    <row r="11282" spans="4:5" s="68" customFormat="1" ht="14.25" hidden="1" x14ac:dyDescent="0.2">
      <c r="D11282" s="66"/>
      <c r="E11282" s="67"/>
    </row>
    <row r="11283" spans="4:5" s="68" customFormat="1" ht="14.25" hidden="1" x14ac:dyDescent="0.2">
      <c r="D11283" s="66"/>
      <c r="E11283" s="67"/>
    </row>
    <row r="11284" spans="4:5" s="68" customFormat="1" ht="14.25" hidden="1" x14ac:dyDescent="0.2">
      <c r="D11284" s="66"/>
      <c r="E11284" s="67"/>
    </row>
    <row r="11285" spans="4:5" s="68" customFormat="1" ht="14.25" hidden="1" x14ac:dyDescent="0.2">
      <c r="D11285" s="66"/>
      <c r="E11285" s="67"/>
    </row>
    <row r="11286" spans="4:5" s="68" customFormat="1" ht="14.25" hidden="1" x14ac:dyDescent="0.2">
      <c r="D11286" s="66"/>
      <c r="E11286" s="67"/>
    </row>
    <row r="11287" spans="4:5" s="68" customFormat="1" ht="14.25" hidden="1" x14ac:dyDescent="0.2">
      <c r="D11287" s="66"/>
      <c r="E11287" s="67"/>
    </row>
    <row r="11288" spans="4:5" s="68" customFormat="1" ht="14.25" hidden="1" x14ac:dyDescent="0.2">
      <c r="D11288" s="66"/>
      <c r="E11288" s="67"/>
    </row>
    <row r="11289" spans="4:5" s="68" customFormat="1" ht="14.25" hidden="1" x14ac:dyDescent="0.2">
      <c r="D11289" s="66"/>
      <c r="E11289" s="67"/>
    </row>
    <row r="11290" spans="4:5" s="68" customFormat="1" ht="14.25" hidden="1" x14ac:dyDescent="0.2">
      <c r="D11290" s="66"/>
      <c r="E11290" s="67"/>
    </row>
    <row r="11291" spans="4:5" s="68" customFormat="1" ht="14.25" hidden="1" x14ac:dyDescent="0.2">
      <c r="D11291" s="66"/>
      <c r="E11291" s="67"/>
    </row>
    <row r="11292" spans="4:5" s="68" customFormat="1" ht="14.25" hidden="1" x14ac:dyDescent="0.2">
      <c r="D11292" s="66"/>
      <c r="E11292" s="67"/>
    </row>
    <row r="11293" spans="4:5" s="68" customFormat="1" ht="14.25" hidden="1" x14ac:dyDescent="0.2">
      <c r="D11293" s="66"/>
      <c r="E11293" s="67"/>
    </row>
    <row r="11294" spans="4:5" s="68" customFormat="1" ht="14.25" hidden="1" x14ac:dyDescent="0.2">
      <c r="D11294" s="66"/>
      <c r="E11294" s="67"/>
    </row>
    <row r="11295" spans="4:5" s="68" customFormat="1" ht="14.25" hidden="1" x14ac:dyDescent="0.2">
      <c r="D11295" s="66"/>
      <c r="E11295" s="67"/>
    </row>
    <row r="11296" spans="4:5" s="68" customFormat="1" ht="14.25" hidden="1" x14ac:dyDescent="0.2">
      <c r="D11296" s="66"/>
      <c r="E11296" s="67"/>
    </row>
    <row r="11297" spans="4:5" s="68" customFormat="1" ht="14.25" hidden="1" x14ac:dyDescent="0.2">
      <c r="D11297" s="66"/>
      <c r="E11297" s="67"/>
    </row>
    <row r="11298" spans="4:5" s="68" customFormat="1" ht="14.25" hidden="1" x14ac:dyDescent="0.2">
      <c r="D11298" s="66"/>
      <c r="E11298" s="67"/>
    </row>
    <row r="11299" spans="4:5" s="68" customFormat="1" ht="14.25" hidden="1" x14ac:dyDescent="0.2">
      <c r="D11299" s="66"/>
      <c r="E11299" s="67"/>
    </row>
    <row r="11300" spans="4:5" s="68" customFormat="1" ht="14.25" hidden="1" x14ac:dyDescent="0.2">
      <c r="D11300" s="66"/>
      <c r="E11300" s="67"/>
    </row>
    <row r="11301" spans="4:5" s="68" customFormat="1" ht="14.25" hidden="1" x14ac:dyDescent="0.2">
      <c r="D11301" s="66"/>
      <c r="E11301" s="67"/>
    </row>
    <row r="11302" spans="4:5" s="68" customFormat="1" ht="14.25" hidden="1" x14ac:dyDescent="0.2">
      <c r="D11302" s="66"/>
      <c r="E11302" s="67"/>
    </row>
    <row r="11303" spans="4:5" s="68" customFormat="1" ht="14.25" hidden="1" x14ac:dyDescent="0.2">
      <c r="D11303" s="66"/>
      <c r="E11303" s="67"/>
    </row>
    <row r="11304" spans="4:5" s="68" customFormat="1" ht="14.25" hidden="1" x14ac:dyDescent="0.2">
      <c r="D11304" s="66"/>
      <c r="E11304" s="67"/>
    </row>
    <row r="11305" spans="4:5" s="68" customFormat="1" ht="14.25" hidden="1" x14ac:dyDescent="0.2">
      <c r="D11305" s="66"/>
      <c r="E11305" s="67"/>
    </row>
    <row r="11306" spans="4:5" s="68" customFormat="1" ht="14.25" hidden="1" x14ac:dyDescent="0.2">
      <c r="D11306" s="66"/>
      <c r="E11306" s="67"/>
    </row>
    <row r="11307" spans="4:5" s="68" customFormat="1" ht="14.25" hidden="1" x14ac:dyDescent="0.2">
      <c r="D11307" s="66"/>
      <c r="E11307" s="67"/>
    </row>
    <row r="11308" spans="4:5" s="68" customFormat="1" ht="14.25" hidden="1" x14ac:dyDescent="0.2">
      <c r="D11308" s="66"/>
      <c r="E11308" s="67"/>
    </row>
    <row r="11309" spans="4:5" s="68" customFormat="1" ht="14.25" hidden="1" x14ac:dyDescent="0.2">
      <c r="D11309" s="66"/>
      <c r="E11309" s="67"/>
    </row>
    <row r="11310" spans="4:5" s="68" customFormat="1" ht="14.25" hidden="1" x14ac:dyDescent="0.2">
      <c r="D11310" s="66"/>
      <c r="E11310" s="67"/>
    </row>
    <row r="11311" spans="4:5" s="68" customFormat="1" ht="14.25" hidden="1" x14ac:dyDescent="0.2">
      <c r="D11311" s="66"/>
      <c r="E11311" s="67"/>
    </row>
    <row r="11312" spans="4:5" s="68" customFormat="1" ht="14.25" hidden="1" x14ac:dyDescent="0.2">
      <c r="D11312" s="66"/>
      <c r="E11312" s="67"/>
    </row>
    <row r="11313" spans="4:5" s="68" customFormat="1" ht="14.25" hidden="1" x14ac:dyDescent="0.2">
      <c r="D11313" s="66"/>
      <c r="E11313" s="67"/>
    </row>
    <row r="11314" spans="4:5" s="68" customFormat="1" ht="14.25" hidden="1" x14ac:dyDescent="0.2">
      <c r="D11314" s="66"/>
      <c r="E11314" s="67"/>
    </row>
    <row r="11315" spans="4:5" s="68" customFormat="1" ht="14.25" hidden="1" x14ac:dyDescent="0.2">
      <c r="D11315" s="66"/>
      <c r="E11315" s="67"/>
    </row>
    <row r="11316" spans="4:5" s="68" customFormat="1" ht="14.25" hidden="1" x14ac:dyDescent="0.2">
      <c r="D11316" s="66"/>
      <c r="E11316" s="67"/>
    </row>
    <row r="11317" spans="4:5" s="68" customFormat="1" ht="14.25" hidden="1" x14ac:dyDescent="0.2">
      <c r="D11317" s="66"/>
      <c r="E11317" s="67"/>
    </row>
    <row r="11318" spans="4:5" s="68" customFormat="1" ht="14.25" hidden="1" x14ac:dyDescent="0.2">
      <c r="D11318" s="66"/>
      <c r="E11318" s="67"/>
    </row>
    <row r="11319" spans="4:5" s="68" customFormat="1" ht="14.25" hidden="1" x14ac:dyDescent="0.2">
      <c r="D11319" s="66"/>
      <c r="E11319" s="67"/>
    </row>
    <row r="11320" spans="4:5" s="68" customFormat="1" ht="14.25" hidden="1" x14ac:dyDescent="0.2">
      <c r="D11320" s="66"/>
      <c r="E11320" s="67"/>
    </row>
    <row r="11321" spans="4:5" s="68" customFormat="1" ht="14.25" hidden="1" x14ac:dyDescent="0.2">
      <c r="D11321" s="66"/>
      <c r="E11321" s="67"/>
    </row>
    <row r="11322" spans="4:5" s="68" customFormat="1" ht="14.25" hidden="1" x14ac:dyDescent="0.2">
      <c r="D11322" s="66"/>
      <c r="E11322" s="67"/>
    </row>
    <row r="11323" spans="4:5" s="68" customFormat="1" ht="14.25" hidden="1" x14ac:dyDescent="0.2">
      <c r="D11323" s="66"/>
      <c r="E11323" s="67"/>
    </row>
    <row r="11324" spans="4:5" s="68" customFormat="1" ht="14.25" hidden="1" x14ac:dyDescent="0.2">
      <c r="D11324" s="66"/>
      <c r="E11324" s="67"/>
    </row>
    <row r="11325" spans="4:5" s="68" customFormat="1" ht="14.25" hidden="1" x14ac:dyDescent="0.2">
      <c r="D11325" s="66"/>
      <c r="E11325" s="67"/>
    </row>
    <row r="11326" spans="4:5" s="68" customFormat="1" ht="14.25" hidden="1" x14ac:dyDescent="0.2">
      <c r="D11326" s="66"/>
      <c r="E11326" s="67"/>
    </row>
    <row r="11327" spans="4:5" s="68" customFormat="1" ht="14.25" hidden="1" x14ac:dyDescent="0.2">
      <c r="D11327" s="66"/>
      <c r="E11327" s="67"/>
    </row>
    <row r="11328" spans="4:5" s="68" customFormat="1" ht="14.25" hidden="1" x14ac:dyDescent="0.2">
      <c r="D11328" s="66"/>
      <c r="E11328" s="67"/>
    </row>
    <row r="11329" spans="4:5" s="68" customFormat="1" ht="14.25" hidden="1" x14ac:dyDescent="0.2">
      <c r="D11329" s="66"/>
      <c r="E11329" s="67"/>
    </row>
    <row r="11330" spans="4:5" s="68" customFormat="1" ht="14.25" hidden="1" x14ac:dyDescent="0.2">
      <c r="D11330" s="66"/>
      <c r="E11330" s="67"/>
    </row>
    <row r="11331" spans="4:5" s="68" customFormat="1" ht="14.25" hidden="1" x14ac:dyDescent="0.2">
      <c r="D11331" s="66"/>
      <c r="E11331" s="67"/>
    </row>
    <row r="11332" spans="4:5" s="68" customFormat="1" ht="14.25" hidden="1" x14ac:dyDescent="0.2">
      <c r="D11332" s="66"/>
      <c r="E11332" s="67"/>
    </row>
    <row r="11333" spans="4:5" s="68" customFormat="1" ht="14.25" hidden="1" x14ac:dyDescent="0.2">
      <c r="D11333" s="66"/>
      <c r="E11333" s="67"/>
    </row>
    <row r="11334" spans="4:5" s="68" customFormat="1" ht="14.25" hidden="1" x14ac:dyDescent="0.2">
      <c r="D11334" s="66"/>
      <c r="E11334" s="67"/>
    </row>
    <row r="11335" spans="4:5" s="68" customFormat="1" ht="14.25" hidden="1" x14ac:dyDescent="0.2">
      <c r="D11335" s="66"/>
      <c r="E11335" s="67"/>
    </row>
    <row r="11336" spans="4:5" s="68" customFormat="1" ht="14.25" hidden="1" x14ac:dyDescent="0.2">
      <c r="D11336" s="66"/>
      <c r="E11336" s="67"/>
    </row>
    <row r="11337" spans="4:5" s="68" customFormat="1" ht="14.25" hidden="1" x14ac:dyDescent="0.2">
      <c r="D11337" s="66"/>
      <c r="E11337" s="67"/>
    </row>
    <row r="11338" spans="4:5" s="68" customFormat="1" ht="14.25" hidden="1" x14ac:dyDescent="0.2">
      <c r="D11338" s="66"/>
      <c r="E11338" s="67"/>
    </row>
    <row r="11339" spans="4:5" s="68" customFormat="1" ht="14.25" hidden="1" x14ac:dyDescent="0.2">
      <c r="D11339" s="66"/>
      <c r="E11339" s="67"/>
    </row>
    <row r="11340" spans="4:5" s="68" customFormat="1" ht="14.25" hidden="1" x14ac:dyDescent="0.2">
      <c r="D11340" s="66"/>
      <c r="E11340" s="67"/>
    </row>
    <row r="11341" spans="4:5" s="68" customFormat="1" ht="14.25" hidden="1" x14ac:dyDescent="0.2">
      <c r="D11341" s="66"/>
      <c r="E11341" s="67"/>
    </row>
    <row r="11342" spans="4:5" s="68" customFormat="1" ht="14.25" hidden="1" x14ac:dyDescent="0.2">
      <c r="D11342" s="66"/>
      <c r="E11342" s="67"/>
    </row>
    <row r="11343" spans="4:5" s="68" customFormat="1" ht="14.25" hidden="1" x14ac:dyDescent="0.2">
      <c r="D11343" s="66"/>
      <c r="E11343" s="67"/>
    </row>
    <row r="11344" spans="4:5" s="68" customFormat="1" ht="14.25" hidden="1" x14ac:dyDescent="0.2">
      <c r="D11344" s="66"/>
      <c r="E11344" s="67"/>
    </row>
    <row r="11345" spans="4:5" s="68" customFormat="1" ht="14.25" hidden="1" x14ac:dyDescent="0.2">
      <c r="D11345" s="66"/>
      <c r="E11345" s="67"/>
    </row>
    <row r="11346" spans="4:5" s="68" customFormat="1" ht="14.25" hidden="1" x14ac:dyDescent="0.2">
      <c r="D11346" s="66"/>
      <c r="E11346" s="67"/>
    </row>
    <row r="11347" spans="4:5" s="68" customFormat="1" ht="14.25" hidden="1" x14ac:dyDescent="0.2">
      <c r="D11347" s="66"/>
      <c r="E11347" s="67"/>
    </row>
    <row r="11348" spans="4:5" s="68" customFormat="1" ht="14.25" hidden="1" x14ac:dyDescent="0.2">
      <c r="D11348" s="66"/>
      <c r="E11348" s="67"/>
    </row>
    <row r="11349" spans="4:5" s="68" customFormat="1" ht="14.25" hidden="1" x14ac:dyDescent="0.2">
      <c r="D11349" s="66"/>
      <c r="E11349" s="67"/>
    </row>
    <row r="11350" spans="4:5" s="68" customFormat="1" ht="14.25" hidden="1" x14ac:dyDescent="0.2">
      <c r="D11350" s="66"/>
      <c r="E11350" s="67"/>
    </row>
    <row r="11351" spans="4:5" s="68" customFormat="1" ht="14.25" hidden="1" x14ac:dyDescent="0.2">
      <c r="D11351" s="66"/>
      <c r="E11351" s="67"/>
    </row>
    <row r="11352" spans="4:5" s="68" customFormat="1" ht="14.25" hidden="1" x14ac:dyDescent="0.2">
      <c r="D11352" s="66"/>
      <c r="E11352" s="67"/>
    </row>
    <row r="11353" spans="4:5" s="68" customFormat="1" ht="14.25" hidden="1" x14ac:dyDescent="0.2">
      <c r="D11353" s="66"/>
      <c r="E11353" s="67"/>
    </row>
    <row r="11354" spans="4:5" s="68" customFormat="1" ht="14.25" hidden="1" x14ac:dyDescent="0.2">
      <c r="D11354" s="66"/>
      <c r="E11354" s="67"/>
    </row>
    <row r="11355" spans="4:5" s="68" customFormat="1" ht="14.25" hidden="1" x14ac:dyDescent="0.2">
      <c r="D11355" s="66"/>
      <c r="E11355" s="67"/>
    </row>
    <row r="11356" spans="4:5" s="68" customFormat="1" ht="14.25" hidden="1" x14ac:dyDescent="0.2">
      <c r="D11356" s="66"/>
      <c r="E11356" s="67"/>
    </row>
    <row r="11357" spans="4:5" s="68" customFormat="1" ht="14.25" hidden="1" x14ac:dyDescent="0.2">
      <c r="D11357" s="66"/>
      <c r="E11357" s="67"/>
    </row>
    <row r="11358" spans="4:5" s="68" customFormat="1" ht="14.25" hidden="1" x14ac:dyDescent="0.2">
      <c r="D11358" s="66"/>
      <c r="E11358" s="67"/>
    </row>
    <row r="11359" spans="4:5" s="68" customFormat="1" ht="14.25" hidden="1" x14ac:dyDescent="0.2">
      <c r="D11359" s="66"/>
      <c r="E11359" s="67"/>
    </row>
    <row r="11360" spans="4:5" s="68" customFormat="1" ht="14.25" hidden="1" x14ac:dyDescent="0.2">
      <c r="D11360" s="66"/>
      <c r="E11360" s="67"/>
    </row>
    <row r="11361" spans="4:5" s="68" customFormat="1" ht="14.25" hidden="1" x14ac:dyDescent="0.2">
      <c r="D11361" s="66"/>
      <c r="E11361" s="67"/>
    </row>
    <row r="11362" spans="4:5" s="68" customFormat="1" ht="14.25" hidden="1" x14ac:dyDescent="0.2">
      <c r="D11362" s="66"/>
      <c r="E11362" s="67"/>
    </row>
    <row r="11363" spans="4:5" s="68" customFormat="1" ht="14.25" hidden="1" x14ac:dyDescent="0.2">
      <c r="D11363" s="66"/>
      <c r="E11363" s="67"/>
    </row>
    <row r="11364" spans="4:5" s="68" customFormat="1" ht="14.25" hidden="1" x14ac:dyDescent="0.2">
      <c r="D11364" s="66"/>
      <c r="E11364" s="67"/>
    </row>
    <row r="11365" spans="4:5" s="68" customFormat="1" ht="14.25" hidden="1" x14ac:dyDescent="0.2">
      <c r="D11365" s="66"/>
      <c r="E11365" s="67"/>
    </row>
    <row r="11366" spans="4:5" s="68" customFormat="1" ht="14.25" hidden="1" x14ac:dyDescent="0.2">
      <c r="D11366" s="66"/>
      <c r="E11366" s="67"/>
    </row>
    <row r="11367" spans="4:5" s="68" customFormat="1" ht="14.25" hidden="1" x14ac:dyDescent="0.2">
      <c r="D11367" s="66"/>
      <c r="E11367" s="67"/>
    </row>
    <row r="11368" spans="4:5" s="68" customFormat="1" ht="14.25" hidden="1" x14ac:dyDescent="0.2">
      <c r="D11368" s="66"/>
      <c r="E11368" s="67"/>
    </row>
    <row r="11369" spans="4:5" s="68" customFormat="1" ht="14.25" hidden="1" x14ac:dyDescent="0.2">
      <c r="D11369" s="66"/>
      <c r="E11369" s="67"/>
    </row>
    <row r="11370" spans="4:5" s="68" customFormat="1" ht="14.25" hidden="1" x14ac:dyDescent="0.2">
      <c r="D11370" s="66"/>
      <c r="E11370" s="67"/>
    </row>
    <row r="11371" spans="4:5" s="68" customFormat="1" ht="14.25" hidden="1" x14ac:dyDescent="0.2">
      <c r="D11371" s="66"/>
      <c r="E11371" s="67"/>
    </row>
    <row r="11372" spans="4:5" s="68" customFormat="1" ht="14.25" hidden="1" x14ac:dyDescent="0.2">
      <c r="D11372" s="66"/>
      <c r="E11372" s="67"/>
    </row>
    <row r="11373" spans="4:5" s="68" customFormat="1" ht="14.25" hidden="1" x14ac:dyDescent="0.2">
      <c r="D11373" s="66"/>
      <c r="E11373" s="67"/>
    </row>
    <row r="11374" spans="4:5" s="68" customFormat="1" ht="14.25" hidden="1" x14ac:dyDescent="0.2">
      <c r="D11374" s="66"/>
      <c r="E11374" s="67"/>
    </row>
    <row r="11375" spans="4:5" s="68" customFormat="1" ht="14.25" hidden="1" x14ac:dyDescent="0.2">
      <c r="D11375" s="66"/>
      <c r="E11375" s="67"/>
    </row>
    <row r="11376" spans="4:5" s="68" customFormat="1" ht="14.25" hidden="1" x14ac:dyDescent="0.2">
      <c r="D11376" s="66"/>
      <c r="E11376" s="67"/>
    </row>
    <row r="11377" spans="4:5" s="68" customFormat="1" ht="14.25" hidden="1" x14ac:dyDescent="0.2">
      <c r="D11377" s="66"/>
      <c r="E11377" s="67"/>
    </row>
    <row r="11378" spans="4:5" s="68" customFormat="1" ht="14.25" hidden="1" x14ac:dyDescent="0.2">
      <c r="D11378" s="66"/>
      <c r="E11378" s="67"/>
    </row>
    <row r="11379" spans="4:5" s="68" customFormat="1" ht="14.25" hidden="1" x14ac:dyDescent="0.2">
      <c r="D11379" s="66"/>
      <c r="E11379" s="67"/>
    </row>
    <row r="11380" spans="4:5" s="68" customFormat="1" ht="14.25" hidden="1" x14ac:dyDescent="0.2">
      <c r="D11380" s="66"/>
      <c r="E11380" s="67"/>
    </row>
    <row r="11381" spans="4:5" s="68" customFormat="1" ht="14.25" hidden="1" x14ac:dyDescent="0.2">
      <c r="D11381" s="66"/>
      <c r="E11381" s="67"/>
    </row>
    <row r="11382" spans="4:5" s="68" customFormat="1" ht="14.25" hidden="1" x14ac:dyDescent="0.2">
      <c r="D11382" s="66"/>
      <c r="E11382" s="67"/>
    </row>
    <row r="11383" spans="4:5" s="68" customFormat="1" ht="14.25" hidden="1" x14ac:dyDescent="0.2">
      <c r="D11383" s="66"/>
      <c r="E11383" s="67"/>
    </row>
    <row r="11384" spans="4:5" s="68" customFormat="1" ht="14.25" hidden="1" x14ac:dyDescent="0.2">
      <c r="D11384" s="66"/>
      <c r="E11384" s="67"/>
    </row>
    <row r="11385" spans="4:5" s="68" customFormat="1" ht="14.25" hidden="1" x14ac:dyDescent="0.2">
      <c r="D11385" s="66"/>
      <c r="E11385" s="67"/>
    </row>
    <row r="11386" spans="4:5" s="68" customFormat="1" ht="14.25" hidden="1" x14ac:dyDescent="0.2">
      <c r="D11386" s="66"/>
      <c r="E11386" s="67"/>
    </row>
    <row r="11387" spans="4:5" s="68" customFormat="1" ht="14.25" hidden="1" x14ac:dyDescent="0.2">
      <c r="D11387" s="66"/>
      <c r="E11387" s="67"/>
    </row>
    <row r="11388" spans="4:5" s="68" customFormat="1" ht="14.25" hidden="1" x14ac:dyDescent="0.2">
      <c r="D11388" s="66"/>
      <c r="E11388" s="67"/>
    </row>
    <row r="11389" spans="4:5" s="68" customFormat="1" ht="14.25" hidden="1" x14ac:dyDescent="0.2">
      <c r="D11389" s="66"/>
      <c r="E11389" s="67"/>
    </row>
    <row r="11390" spans="4:5" s="68" customFormat="1" ht="14.25" hidden="1" x14ac:dyDescent="0.2">
      <c r="D11390" s="66"/>
      <c r="E11390" s="67"/>
    </row>
    <row r="11391" spans="4:5" s="68" customFormat="1" ht="14.25" hidden="1" x14ac:dyDescent="0.2">
      <c r="D11391" s="66"/>
      <c r="E11391" s="67"/>
    </row>
    <row r="11392" spans="4:5" s="68" customFormat="1" ht="14.25" hidden="1" x14ac:dyDescent="0.2">
      <c r="D11392" s="66"/>
      <c r="E11392" s="67"/>
    </row>
    <row r="11393" spans="4:5" s="68" customFormat="1" ht="14.25" hidden="1" x14ac:dyDescent="0.2">
      <c r="D11393" s="66"/>
      <c r="E11393" s="67"/>
    </row>
    <row r="11394" spans="4:5" s="68" customFormat="1" ht="14.25" hidden="1" x14ac:dyDescent="0.2">
      <c r="D11394" s="66"/>
      <c r="E11394" s="67"/>
    </row>
    <row r="11395" spans="4:5" s="68" customFormat="1" ht="14.25" hidden="1" x14ac:dyDescent="0.2">
      <c r="D11395" s="66"/>
      <c r="E11395" s="67"/>
    </row>
    <row r="11396" spans="4:5" s="68" customFormat="1" ht="14.25" hidden="1" x14ac:dyDescent="0.2">
      <c r="D11396" s="66"/>
      <c r="E11396" s="67"/>
    </row>
    <row r="11397" spans="4:5" s="68" customFormat="1" ht="14.25" hidden="1" x14ac:dyDescent="0.2">
      <c r="D11397" s="66"/>
      <c r="E11397" s="67"/>
    </row>
    <row r="11398" spans="4:5" s="68" customFormat="1" ht="14.25" hidden="1" x14ac:dyDescent="0.2">
      <c r="D11398" s="66"/>
      <c r="E11398" s="67"/>
    </row>
    <row r="11399" spans="4:5" s="68" customFormat="1" ht="14.25" hidden="1" x14ac:dyDescent="0.2">
      <c r="D11399" s="66"/>
      <c r="E11399" s="67"/>
    </row>
    <row r="11400" spans="4:5" s="68" customFormat="1" ht="14.25" hidden="1" x14ac:dyDescent="0.2">
      <c r="D11400" s="66"/>
      <c r="E11400" s="67"/>
    </row>
    <row r="11401" spans="4:5" s="68" customFormat="1" ht="14.25" hidden="1" x14ac:dyDescent="0.2">
      <c r="D11401" s="66"/>
      <c r="E11401" s="67"/>
    </row>
    <row r="11402" spans="4:5" s="68" customFormat="1" ht="14.25" hidden="1" x14ac:dyDescent="0.2">
      <c r="D11402" s="66"/>
      <c r="E11402" s="67"/>
    </row>
    <row r="11403" spans="4:5" s="68" customFormat="1" ht="14.25" hidden="1" x14ac:dyDescent="0.2">
      <c r="D11403" s="66"/>
      <c r="E11403" s="67"/>
    </row>
    <row r="11404" spans="4:5" s="68" customFormat="1" ht="14.25" hidden="1" x14ac:dyDescent="0.2">
      <c r="D11404" s="66"/>
      <c r="E11404" s="67"/>
    </row>
    <row r="11405" spans="4:5" s="68" customFormat="1" ht="14.25" hidden="1" x14ac:dyDescent="0.2">
      <c r="D11405" s="66"/>
      <c r="E11405" s="67"/>
    </row>
    <row r="11406" spans="4:5" s="68" customFormat="1" ht="14.25" hidden="1" x14ac:dyDescent="0.2">
      <c r="D11406" s="66"/>
      <c r="E11406" s="67"/>
    </row>
    <row r="11407" spans="4:5" s="68" customFormat="1" ht="14.25" hidden="1" x14ac:dyDescent="0.2">
      <c r="D11407" s="66"/>
      <c r="E11407" s="67"/>
    </row>
    <row r="11408" spans="4:5" s="68" customFormat="1" ht="14.25" hidden="1" x14ac:dyDescent="0.2">
      <c r="D11408" s="66"/>
      <c r="E11408" s="67"/>
    </row>
    <row r="11409" spans="4:5" s="68" customFormat="1" ht="14.25" hidden="1" x14ac:dyDescent="0.2">
      <c r="D11409" s="66"/>
      <c r="E11409" s="67"/>
    </row>
    <row r="11410" spans="4:5" s="68" customFormat="1" ht="14.25" hidden="1" x14ac:dyDescent="0.2">
      <c r="D11410" s="66"/>
      <c r="E11410" s="67"/>
    </row>
    <row r="11411" spans="4:5" s="68" customFormat="1" ht="14.25" hidden="1" x14ac:dyDescent="0.2">
      <c r="D11411" s="66"/>
      <c r="E11411" s="67"/>
    </row>
    <row r="11412" spans="4:5" s="68" customFormat="1" ht="14.25" hidden="1" x14ac:dyDescent="0.2">
      <c r="D11412" s="66"/>
      <c r="E11412" s="67"/>
    </row>
    <row r="11413" spans="4:5" s="68" customFormat="1" ht="14.25" hidden="1" x14ac:dyDescent="0.2">
      <c r="D11413" s="66"/>
      <c r="E11413" s="67"/>
    </row>
    <row r="11414" spans="4:5" s="68" customFormat="1" ht="14.25" hidden="1" x14ac:dyDescent="0.2">
      <c r="D11414" s="66"/>
      <c r="E11414" s="67"/>
    </row>
    <row r="11415" spans="4:5" s="68" customFormat="1" ht="14.25" hidden="1" x14ac:dyDescent="0.2">
      <c r="D11415" s="66"/>
      <c r="E11415" s="67"/>
    </row>
    <row r="11416" spans="4:5" s="68" customFormat="1" ht="14.25" hidden="1" x14ac:dyDescent="0.2">
      <c r="D11416" s="66"/>
      <c r="E11416" s="67"/>
    </row>
    <row r="11417" spans="4:5" s="68" customFormat="1" ht="14.25" hidden="1" x14ac:dyDescent="0.2">
      <c r="D11417" s="66"/>
      <c r="E11417" s="67"/>
    </row>
    <row r="11418" spans="4:5" s="68" customFormat="1" ht="14.25" hidden="1" x14ac:dyDescent="0.2">
      <c r="D11418" s="66"/>
      <c r="E11418" s="67"/>
    </row>
    <row r="11419" spans="4:5" s="68" customFormat="1" ht="14.25" hidden="1" x14ac:dyDescent="0.2">
      <c r="D11419" s="66"/>
      <c r="E11419" s="67"/>
    </row>
    <row r="11420" spans="4:5" s="68" customFormat="1" ht="14.25" hidden="1" x14ac:dyDescent="0.2">
      <c r="D11420" s="66"/>
      <c r="E11420" s="67"/>
    </row>
    <row r="11421" spans="4:5" s="68" customFormat="1" ht="14.25" hidden="1" x14ac:dyDescent="0.2">
      <c r="D11421" s="66"/>
      <c r="E11421" s="67"/>
    </row>
    <row r="11422" spans="4:5" s="68" customFormat="1" ht="14.25" hidden="1" x14ac:dyDescent="0.2">
      <c r="D11422" s="66"/>
      <c r="E11422" s="67"/>
    </row>
    <row r="11423" spans="4:5" s="68" customFormat="1" ht="14.25" hidden="1" x14ac:dyDescent="0.2">
      <c r="D11423" s="66"/>
      <c r="E11423" s="67"/>
    </row>
    <row r="11424" spans="4:5" s="68" customFormat="1" ht="14.25" hidden="1" x14ac:dyDescent="0.2">
      <c r="D11424" s="66"/>
      <c r="E11424" s="67"/>
    </row>
    <row r="11425" spans="4:5" s="68" customFormat="1" ht="14.25" hidden="1" x14ac:dyDescent="0.2">
      <c r="D11425" s="66"/>
      <c r="E11425" s="67"/>
    </row>
    <row r="11426" spans="4:5" s="68" customFormat="1" ht="14.25" hidden="1" x14ac:dyDescent="0.2">
      <c r="D11426" s="66"/>
      <c r="E11426" s="67"/>
    </row>
    <row r="11427" spans="4:5" s="68" customFormat="1" ht="14.25" hidden="1" x14ac:dyDescent="0.2">
      <c r="D11427" s="66"/>
      <c r="E11427" s="67"/>
    </row>
    <row r="11428" spans="4:5" s="68" customFormat="1" ht="14.25" hidden="1" x14ac:dyDescent="0.2">
      <c r="D11428" s="66"/>
      <c r="E11428" s="67"/>
    </row>
    <row r="11429" spans="4:5" s="68" customFormat="1" ht="14.25" hidden="1" x14ac:dyDescent="0.2">
      <c r="D11429" s="66"/>
      <c r="E11429" s="67"/>
    </row>
    <row r="11430" spans="4:5" s="68" customFormat="1" ht="14.25" hidden="1" x14ac:dyDescent="0.2">
      <c r="D11430" s="66"/>
      <c r="E11430" s="67"/>
    </row>
    <row r="11431" spans="4:5" s="68" customFormat="1" ht="14.25" hidden="1" x14ac:dyDescent="0.2">
      <c r="D11431" s="66"/>
      <c r="E11431" s="67"/>
    </row>
    <row r="11432" spans="4:5" s="68" customFormat="1" ht="14.25" hidden="1" x14ac:dyDescent="0.2">
      <c r="D11432" s="66"/>
      <c r="E11432" s="67"/>
    </row>
    <row r="11433" spans="4:5" s="68" customFormat="1" ht="14.25" hidden="1" x14ac:dyDescent="0.2">
      <c r="D11433" s="66"/>
      <c r="E11433" s="67"/>
    </row>
    <row r="11434" spans="4:5" s="68" customFormat="1" ht="14.25" hidden="1" x14ac:dyDescent="0.2">
      <c r="D11434" s="66"/>
      <c r="E11434" s="67"/>
    </row>
    <row r="11435" spans="4:5" s="68" customFormat="1" ht="14.25" hidden="1" x14ac:dyDescent="0.2">
      <c r="D11435" s="66"/>
      <c r="E11435" s="67"/>
    </row>
    <row r="11436" spans="4:5" s="68" customFormat="1" ht="14.25" hidden="1" x14ac:dyDescent="0.2">
      <c r="D11436" s="66"/>
      <c r="E11436" s="67"/>
    </row>
    <row r="11437" spans="4:5" s="68" customFormat="1" ht="14.25" hidden="1" x14ac:dyDescent="0.2">
      <c r="D11437" s="66"/>
      <c r="E11437" s="67"/>
    </row>
    <row r="11438" spans="4:5" s="68" customFormat="1" ht="14.25" hidden="1" x14ac:dyDescent="0.2">
      <c r="D11438" s="66"/>
      <c r="E11438" s="67"/>
    </row>
    <row r="11439" spans="4:5" s="68" customFormat="1" ht="14.25" hidden="1" x14ac:dyDescent="0.2">
      <c r="D11439" s="66"/>
      <c r="E11439" s="67"/>
    </row>
    <row r="11440" spans="4:5" s="68" customFormat="1" ht="14.25" hidden="1" x14ac:dyDescent="0.2">
      <c r="D11440" s="66"/>
      <c r="E11440" s="67"/>
    </row>
    <row r="11441" spans="4:5" s="68" customFormat="1" ht="14.25" hidden="1" x14ac:dyDescent="0.2">
      <c r="D11441" s="66"/>
      <c r="E11441" s="67"/>
    </row>
    <row r="11442" spans="4:5" s="68" customFormat="1" ht="14.25" hidden="1" x14ac:dyDescent="0.2">
      <c r="D11442" s="66"/>
      <c r="E11442" s="67"/>
    </row>
    <row r="11443" spans="4:5" s="68" customFormat="1" ht="14.25" hidden="1" x14ac:dyDescent="0.2">
      <c r="D11443" s="66"/>
      <c r="E11443" s="67"/>
    </row>
    <row r="11444" spans="4:5" s="68" customFormat="1" ht="14.25" hidden="1" x14ac:dyDescent="0.2">
      <c r="D11444" s="66"/>
      <c r="E11444" s="67"/>
    </row>
    <row r="11445" spans="4:5" s="68" customFormat="1" ht="14.25" hidden="1" x14ac:dyDescent="0.2">
      <c r="D11445" s="66"/>
      <c r="E11445" s="67"/>
    </row>
    <row r="11446" spans="4:5" s="68" customFormat="1" ht="14.25" hidden="1" x14ac:dyDescent="0.2">
      <c r="D11446" s="66"/>
      <c r="E11446" s="67"/>
    </row>
    <row r="11447" spans="4:5" s="68" customFormat="1" ht="14.25" hidden="1" x14ac:dyDescent="0.2">
      <c r="D11447" s="66"/>
      <c r="E11447" s="67"/>
    </row>
    <row r="11448" spans="4:5" s="68" customFormat="1" ht="14.25" hidden="1" x14ac:dyDescent="0.2">
      <c r="D11448" s="66"/>
      <c r="E11448" s="67"/>
    </row>
    <row r="11449" spans="4:5" s="68" customFormat="1" ht="14.25" hidden="1" x14ac:dyDescent="0.2">
      <c r="D11449" s="66"/>
      <c r="E11449" s="67"/>
    </row>
    <row r="11450" spans="4:5" s="68" customFormat="1" ht="14.25" hidden="1" x14ac:dyDescent="0.2">
      <c r="D11450" s="66"/>
      <c r="E11450" s="67"/>
    </row>
    <row r="11451" spans="4:5" s="68" customFormat="1" ht="14.25" hidden="1" x14ac:dyDescent="0.2">
      <c r="D11451" s="66"/>
      <c r="E11451" s="67"/>
    </row>
    <row r="11452" spans="4:5" s="68" customFormat="1" ht="14.25" hidden="1" x14ac:dyDescent="0.2">
      <c r="D11452" s="66"/>
      <c r="E11452" s="67"/>
    </row>
    <row r="11453" spans="4:5" s="68" customFormat="1" ht="14.25" hidden="1" x14ac:dyDescent="0.2">
      <c r="D11453" s="66"/>
      <c r="E11453" s="67"/>
    </row>
    <row r="11454" spans="4:5" s="68" customFormat="1" ht="14.25" hidden="1" x14ac:dyDescent="0.2">
      <c r="D11454" s="66"/>
      <c r="E11454" s="67"/>
    </row>
    <row r="11455" spans="4:5" s="68" customFormat="1" ht="14.25" hidden="1" x14ac:dyDescent="0.2">
      <c r="D11455" s="66"/>
      <c r="E11455" s="67"/>
    </row>
    <row r="11456" spans="4:5" s="68" customFormat="1" ht="14.25" hidden="1" x14ac:dyDescent="0.2">
      <c r="D11456" s="66"/>
      <c r="E11456" s="67"/>
    </row>
    <row r="11457" spans="4:5" s="68" customFormat="1" ht="14.25" hidden="1" x14ac:dyDescent="0.2">
      <c r="D11457" s="66"/>
      <c r="E11457" s="67"/>
    </row>
    <row r="11458" spans="4:5" s="68" customFormat="1" ht="14.25" hidden="1" x14ac:dyDescent="0.2">
      <c r="D11458" s="66"/>
      <c r="E11458" s="67"/>
    </row>
    <row r="11459" spans="4:5" s="68" customFormat="1" ht="14.25" hidden="1" x14ac:dyDescent="0.2">
      <c r="D11459" s="66"/>
      <c r="E11459" s="67"/>
    </row>
    <row r="11460" spans="4:5" s="68" customFormat="1" ht="14.25" hidden="1" x14ac:dyDescent="0.2">
      <c r="D11460" s="66"/>
      <c r="E11460" s="67"/>
    </row>
    <row r="11461" spans="4:5" s="68" customFormat="1" ht="14.25" hidden="1" x14ac:dyDescent="0.2">
      <c r="D11461" s="66"/>
      <c r="E11461" s="67"/>
    </row>
    <row r="11462" spans="4:5" s="68" customFormat="1" ht="14.25" hidden="1" x14ac:dyDescent="0.2">
      <c r="D11462" s="66"/>
      <c r="E11462" s="67"/>
    </row>
    <row r="11463" spans="4:5" s="68" customFormat="1" ht="14.25" hidden="1" x14ac:dyDescent="0.2">
      <c r="D11463" s="66"/>
      <c r="E11463" s="67"/>
    </row>
    <row r="11464" spans="4:5" s="68" customFormat="1" ht="14.25" hidden="1" x14ac:dyDescent="0.2">
      <c r="D11464" s="66"/>
      <c r="E11464" s="67"/>
    </row>
    <row r="11465" spans="4:5" s="68" customFormat="1" ht="14.25" hidden="1" x14ac:dyDescent="0.2">
      <c r="D11465" s="66"/>
      <c r="E11465" s="67"/>
    </row>
    <row r="11466" spans="4:5" s="68" customFormat="1" ht="14.25" hidden="1" x14ac:dyDescent="0.2">
      <c r="D11466" s="66"/>
      <c r="E11466" s="67"/>
    </row>
    <row r="11467" spans="4:5" s="68" customFormat="1" ht="14.25" hidden="1" x14ac:dyDescent="0.2">
      <c r="D11467" s="66"/>
      <c r="E11467" s="67"/>
    </row>
    <row r="11468" spans="4:5" s="68" customFormat="1" ht="14.25" hidden="1" x14ac:dyDescent="0.2">
      <c r="D11468" s="66"/>
      <c r="E11468" s="67"/>
    </row>
    <row r="11469" spans="4:5" s="68" customFormat="1" ht="14.25" hidden="1" x14ac:dyDescent="0.2">
      <c r="D11469" s="66"/>
      <c r="E11469" s="67"/>
    </row>
    <row r="11470" spans="4:5" s="68" customFormat="1" ht="14.25" hidden="1" x14ac:dyDescent="0.2">
      <c r="D11470" s="66"/>
      <c r="E11470" s="67"/>
    </row>
    <row r="11471" spans="4:5" s="68" customFormat="1" ht="14.25" hidden="1" x14ac:dyDescent="0.2">
      <c r="D11471" s="66"/>
      <c r="E11471" s="67"/>
    </row>
    <row r="11472" spans="4:5" s="68" customFormat="1" ht="14.25" hidden="1" x14ac:dyDescent="0.2">
      <c r="D11472" s="66"/>
      <c r="E11472" s="67"/>
    </row>
    <row r="11473" spans="4:5" s="68" customFormat="1" ht="14.25" hidden="1" x14ac:dyDescent="0.2">
      <c r="D11473" s="66"/>
      <c r="E11473" s="67"/>
    </row>
    <row r="11474" spans="4:5" s="68" customFormat="1" ht="14.25" hidden="1" x14ac:dyDescent="0.2">
      <c r="D11474" s="66"/>
      <c r="E11474" s="67"/>
    </row>
    <row r="11475" spans="4:5" s="68" customFormat="1" ht="14.25" hidden="1" x14ac:dyDescent="0.2">
      <c r="D11475" s="66"/>
      <c r="E11475" s="67"/>
    </row>
    <row r="11476" spans="4:5" s="68" customFormat="1" ht="14.25" hidden="1" x14ac:dyDescent="0.2">
      <c r="D11476" s="66"/>
      <c r="E11476" s="67"/>
    </row>
    <row r="11477" spans="4:5" s="68" customFormat="1" ht="14.25" hidden="1" x14ac:dyDescent="0.2">
      <c r="D11477" s="66"/>
      <c r="E11477" s="67"/>
    </row>
    <row r="11478" spans="4:5" s="68" customFormat="1" ht="14.25" hidden="1" x14ac:dyDescent="0.2">
      <c r="D11478" s="66"/>
      <c r="E11478" s="67"/>
    </row>
    <row r="11479" spans="4:5" s="68" customFormat="1" ht="14.25" hidden="1" x14ac:dyDescent="0.2">
      <c r="D11479" s="66"/>
      <c r="E11479" s="67"/>
    </row>
    <row r="11480" spans="4:5" s="68" customFormat="1" ht="14.25" hidden="1" x14ac:dyDescent="0.2">
      <c r="D11480" s="66"/>
      <c r="E11480" s="67"/>
    </row>
    <row r="11481" spans="4:5" s="68" customFormat="1" ht="14.25" hidden="1" x14ac:dyDescent="0.2">
      <c r="D11481" s="66"/>
      <c r="E11481" s="67"/>
    </row>
    <row r="11482" spans="4:5" s="68" customFormat="1" ht="14.25" hidden="1" x14ac:dyDescent="0.2">
      <c r="D11482" s="66"/>
      <c r="E11482" s="67"/>
    </row>
    <row r="11483" spans="4:5" s="68" customFormat="1" ht="14.25" hidden="1" x14ac:dyDescent="0.2">
      <c r="D11483" s="66"/>
      <c r="E11483" s="67"/>
    </row>
    <row r="11484" spans="4:5" s="68" customFormat="1" ht="14.25" hidden="1" x14ac:dyDescent="0.2">
      <c r="D11484" s="66"/>
      <c r="E11484" s="67"/>
    </row>
    <row r="11485" spans="4:5" s="68" customFormat="1" ht="14.25" hidden="1" x14ac:dyDescent="0.2">
      <c r="D11485" s="66"/>
      <c r="E11485" s="67"/>
    </row>
    <row r="11486" spans="4:5" s="68" customFormat="1" ht="14.25" hidden="1" x14ac:dyDescent="0.2">
      <c r="D11486" s="66"/>
      <c r="E11486" s="67"/>
    </row>
    <row r="11487" spans="4:5" s="68" customFormat="1" ht="14.25" hidden="1" x14ac:dyDescent="0.2">
      <c r="D11487" s="66"/>
      <c r="E11487" s="67"/>
    </row>
    <row r="11488" spans="4:5" s="68" customFormat="1" ht="14.25" hidden="1" x14ac:dyDescent="0.2">
      <c r="D11488" s="66"/>
      <c r="E11488" s="67"/>
    </row>
    <row r="11489" spans="4:5" s="68" customFormat="1" ht="14.25" hidden="1" x14ac:dyDescent="0.2">
      <c r="D11489" s="66"/>
      <c r="E11489" s="67"/>
    </row>
    <row r="11490" spans="4:5" s="68" customFormat="1" ht="14.25" hidden="1" x14ac:dyDescent="0.2">
      <c r="D11490" s="66"/>
      <c r="E11490" s="67"/>
    </row>
    <row r="11491" spans="4:5" s="68" customFormat="1" ht="14.25" hidden="1" x14ac:dyDescent="0.2">
      <c r="D11491" s="66"/>
      <c r="E11491" s="67"/>
    </row>
    <row r="11492" spans="4:5" s="68" customFormat="1" ht="14.25" hidden="1" x14ac:dyDescent="0.2">
      <c r="D11492" s="66"/>
      <c r="E11492" s="67"/>
    </row>
    <row r="11493" spans="4:5" s="68" customFormat="1" ht="14.25" hidden="1" x14ac:dyDescent="0.2">
      <c r="D11493" s="66"/>
      <c r="E11493" s="67"/>
    </row>
    <row r="11494" spans="4:5" s="68" customFormat="1" ht="14.25" hidden="1" x14ac:dyDescent="0.2">
      <c r="D11494" s="66"/>
      <c r="E11494" s="67"/>
    </row>
    <row r="11495" spans="4:5" s="68" customFormat="1" ht="14.25" hidden="1" x14ac:dyDescent="0.2">
      <c r="D11495" s="66"/>
      <c r="E11495" s="67"/>
    </row>
    <row r="11496" spans="4:5" s="68" customFormat="1" ht="14.25" hidden="1" x14ac:dyDescent="0.2">
      <c r="D11496" s="66"/>
      <c r="E11496" s="67"/>
    </row>
    <row r="11497" spans="4:5" s="68" customFormat="1" ht="14.25" hidden="1" x14ac:dyDescent="0.2">
      <c r="D11497" s="66"/>
      <c r="E11497" s="67"/>
    </row>
    <row r="11498" spans="4:5" s="68" customFormat="1" ht="14.25" hidden="1" x14ac:dyDescent="0.2">
      <c r="D11498" s="66"/>
      <c r="E11498" s="67"/>
    </row>
    <row r="11499" spans="4:5" s="68" customFormat="1" ht="14.25" hidden="1" x14ac:dyDescent="0.2">
      <c r="D11499" s="66"/>
      <c r="E11499" s="67"/>
    </row>
    <row r="11500" spans="4:5" s="68" customFormat="1" ht="14.25" hidden="1" x14ac:dyDescent="0.2">
      <c r="D11500" s="66"/>
      <c r="E11500" s="67"/>
    </row>
    <row r="11501" spans="4:5" s="68" customFormat="1" ht="14.25" hidden="1" x14ac:dyDescent="0.2">
      <c r="D11501" s="66"/>
      <c r="E11501" s="67"/>
    </row>
    <row r="11502" spans="4:5" s="68" customFormat="1" ht="14.25" hidden="1" x14ac:dyDescent="0.2">
      <c r="D11502" s="66"/>
      <c r="E11502" s="67"/>
    </row>
    <row r="11503" spans="4:5" s="68" customFormat="1" ht="14.25" hidden="1" x14ac:dyDescent="0.2">
      <c r="D11503" s="66"/>
      <c r="E11503" s="67"/>
    </row>
    <row r="11504" spans="4:5" s="68" customFormat="1" ht="14.25" hidden="1" x14ac:dyDescent="0.2">
      <c r="D11504" s="66"/>
      <c r="E11504" s="67"/>
    </row>
    <row r="11505" spans="4:5" s="68" customFormat="1" ht="14.25" hidden="1" x14ac:dyDescent="0.2">
      <c r="D11505" s="66"/>
      <c r="E11505" s="67"/>
    </row>
    <row r="11506" spans="4:5" s="68" customFormat="1" ht="14.25" hidden="1" x14ac:dyDescent="0.2">
      <c r="D11506" s="66"/>
      <c r="E11506" s="67"/>
    </row>
    <row r="11507" spans="4:5" s="68" customFormat="1" ht="14.25" hidden="1" x14ac:dyDescent="0.2">
      <c r="D11507" s="66"/>
      <c r="E11507" s="67"/>
    </row>
    <row r="11508" spans="4:5" s="68" customFormat="1" ht="14.25" hidden="1" x14ac:dyDescent="0.2">
      <c r="D11508" s="66"/>
      <c r="E11508" s="67"/>
    </row>
    <row r="11509" spans="4:5" s="68" customFormat="1" ht="14.25" hidden="1" x14ac:dyDescent="0.2">
      <c r="D11509" s="66"/>
      <c r="E11509" s="67"/>
    </row>
    <row r="11510" spans="4:5" s="68" customFormat="1" ht="14.25" hidden="1" x14ac:dyDescent="0.2">
      <c r="D11510" s="66"/>
      <c r="E11510" s="67"/>
    </row>
    <row r="11511" spans="4:5" s="68" customFormat="1" ht="14.25" hidden="1" x14ac:dyDescent="0.2">
      <c r="D11511" s="66"/>
      <c r="E11511" s="67"/>
    </row>
    <row r="11512" spans="4:5" s="68" customFormat="1" ht="14.25" hidden="1" x14ac:dyDescent="0.2">
      <c r="D11512" s="66"/>
      <c r="E11512" s="67"/>
    </row>
    <row r="11513" spans="4:5" s="68" customFormat="1" ht="14.25" hidden="1" x14ac:dyDescent="0.2">
      <c r="D11513" s="66"/>
      <c r="E11513" s="67"/>
    </row>
    <row r="11514" spans="4:5" s="68" customFormat="1" ht="14.25" hidden="1" x14ac:dyDescent="0.2">
      <c r="D11514" s="66"/>
      <c r="E11514" s="67"/>
    </row>
    <row r="11515" spans="4:5" s="68" customFormat="1" ht="14.25" hidden="1" x14ac:dyDescent="0.2">
      <c r="D11515" s="66"/>
      <c r="E11515" s="67"/>
    </row>
    <row r="11516" spans="4:5" s="68" customFormat="1" ht="14.25" hidden="1" x14ac:dyDescent="0.2">
      <c r="D11516" s="66"/>
      <c r="E11516" s="67"/>
    </row>
    <row r="11517" spans="4:5" s="68" customFormat="1" ht="14.25" hidden="1" x14ac:dyDescent="0.2">
      <c r="D11517" s="66"/>
      <c r="E11517" s="67"/>
    </row>
    <row r="11518" spans="4:5" s="68" customFormat="1" ht="14.25" hidden="1" x14ac:dyDescent="0.2">
      <c r="D11518" s="66"/>
      <c r="E11518" s="67"/>
    </row>
    <row r="11519" spans="4:5" s="68" customFormat="1" ht="14.25" hidden="1" x14ac:dyDescent="0.2">
      <c r="D11519" s="66"/>
      <c r="E11519" s="67"/>
    </row>
    <row r="11520" spans="4:5" s="68" customFormat="1" ht="14.25" hidden="1" x14ac:dyDescent="0.2">
      <c r="D11520" s="66"/>
      <c r="E11520" s="67"/>
    </row>
    <row r="11521" spans="4:5" s="68" customFormat="1" ht="14.25" hidden="1" x14ac:dyDescent="0.2">
      <c r="D11521" s="66"/>
      <c r="E11521" s="67"/>
    </row>
    <row r="11522" spans="4:5" s="68" customFormat="1" ht="14.25" hidden="1" x14ac:dyDescent="0.2">
      <c r="D11522" s="66"/>
      <c r="E11522" s="67"/>
    </row>
    <row r="11523" spans="4:5" s="68" customFormat="1" ht="14.25" hidden="1" x14ac:dyDescent="0.2">
      <c r="D11523" s="66"/>
      <c r="E11523" s="67"/>
    </row>
    <row r="11524" spans="4:5" s="68" customFormat="1" ht="14.25" hidden="1" x14ac:dyDescent="0.2">
      <c r="D11524" s="66"/>
      <c r="E11524" s="67"/>
    </row>
    <row r="11525" spans="4:5" s="68" customFormat="1" ht="14.25" hidden="1" x14ac:dyDescent="0.2">
      <c r="D11525" s="66"/>
      <c r="E11525" s="67"/>
    </row>
    <row r="11526" spans="4:5" s="68" customFormat="1" ht="14.25" hidden="1" x14ac:dyDescent="0.2">
      <c r="D11526" s="66"/>
      <c r="E11526" s="67"/>
    </row>
    <row r="11527" spans="4:5" s="68" customFormat="1" ht="14.25" hidden="1" x14ac:dyDescent="0.2">
      <c r="D11527" s="66"/>
      <c r="E11527" s="67"/>
    </row>
    <row r="11528" spans="4:5" s="68" customFormat="1" ht="14.25" hidden="1" x14ac:dyDescent="0.2">
      <c r="D11528" s="66"/>
      <c r="E11528" s="67"/>
    </row>
    <row r="11529" spans="4:5" s="68" customFormat="1" ht="14.25" hidden="1" x14ac:dyDescent="0.2">
      <c r="D11529" s="66"/>
      <c r="E11529" s="67"/>
    </row>
    <row r="11530" spans="4:5" s="68" customFormat="1" ht="14.25" hidden="1" x14ac:dyDescent="0.2">
      <c r="D11530" s="66"/>
      <c r="E11530" s="67"/>
    </row>
    <row r="11531" spans="4:5" s="68" customFormat="1" ht="14.25" hidden="1" x14ac:dyDescent="0.2">
      <c r="D11531" s="66"/>
      <c r="E11531" s="67"/>
    </row>
    <row r="11532" spans="4:5" s="68" customFormat="1" ht="14.25" hidden="1" x14ac:dyDescent="0.2">
      <c r="D11532" s="66"/>
      <c r="E11532" s="67"/>
    </row>
    <row r="11533" spans="4:5" s="68" customFormat="1" ht="14.25" hidden="1" x14ac:dyDescent="0.2">
      <c r="D11533" s="66"/>
      <c r="E11533" s="67"/>
    </row>
    <row r="11534" spans="4:5" s="68" customFormat="1" ht="14.25" hidden="1" x14ac:dyDescent="0.2">
      <c r="D11534" s="66"/>
      <c r="E11534" s="67"/>
    </row>
    <row r="11535" spans="4:5" s="68" customFormat="1" ht="14.25" hidden="1" x14ac:dyDescent="0.2">
      <c r="D11535" s="66"/>
      <c r="E11535" s="67"/>
    </row>
    <row r="11536" spans="4:5" s="68" customFormat="1" ht="14.25" hidden="1" x14ac:dyDescent="0.2">
      <c r="D11536" s="66"/>
      <c r="E11536" s="67"/>
    </row>
    <row r="11537" spans="4:5" s="68" customFormat="1" ht="14.25" hidden="1" x14ac:dyDescent="0.2">
      <c r="D11537" s="66"/>
      <c r="E11537" s="67"/>
    </row>
    <row r="11538" spans="4:5" s="68" customFormat="1" ht="14.25" hidden="1" x14ac:dyDescent="0.2">
      <c r="D11538" s="66"/>
      <c r="E11538" s="67"/>
    </row>
    <row r="11539" spans="4:5" s="68" customFormat="1" ht="14.25" hidden="1" x14ac:dyDescent="0.2">
      <c r="D11539" s="66"/>
      <c r="E11539" s="67"/>
    </row>
    <row r="11540" spans="4:5" s="68" customFormat="1" ht="14.25" hidden="1" x14ac:dyDescent="0.2">
      <c r="D11540" s="66"/>
      <c r="E11540" s="67"/>
    </row>
    <row r="11541" spans="4:5" s="68" customFormat="1" ht="14.25" hidden="1" x14ac:dyDescent="0.2">
      <c r="D11541" s="66"/>
      <c r="E11541" s="67"/>
    </row>
    <row r="11542" spans="4:5" s="68" customFormat="1" ht="14.25" hidden="1" x14ac:dyDescent="0.2">
      <c r="D11542" s="66"/>
      <c r="E11542" s="67"/>
    </row>
    <row r="11543" spans="4:5" s="68" customFormat="1" ht="14.25" hidden="1" x14ac:dyDescent="0.2">
      <c r="D11543" s="66"/>
      <c r="E11543" s="67"/>
    </row>
    <row r="11544" spans="4:5" s="68" customFormat="1" ht="14.25" hidden="1" x14ac:dyDescent="0.2">
      <c r="D11544" s="66"/>
      <c r="E11544" s="67"/>
    </row>
    <row r="11545" spans="4:5" s="68" customFormat="1" ht="14.25" hidden="1" x14ac:dyDescent="0.2">
      <c r="D11545" s="66"/>
      <c r="E11545" s="67"/>
    </row>
    <row r="11546" spans="4:5" s="68" customFormat="1" ht="14.25" hidden="1" x14ac:dyDescent="0.2">
      <c r="D11546" s="66"/>
      <c r="E11546" s="67"/>
    </row>
    <row r="11547" spans="4:5" s="68" customFormat="1" ht="14.25" hidden="1" x14ac:dyDescent="0.2">
      <c r="D11547" s="66"/>
      <c r="E11547" s="67"/>
    </row>
    <row r="11548" spans="4:5" s="68" customFormat="1" ht="14.25" hidden="1" x14ac:dyDescent="0.2">
      <c r="D11548" s="66"/>
      <c r="E11548" s="67"/>
    </row>
    <row r="11549" spans="4:5" s="68" customFormat="1" ht="14.25" hidden="1" x14ac:dyDescent="0.2">
      <c r="D11549" s="66"/>
      <c r="E11549" s="67"/>
    </row>
    <row r="11550" spans="4:5" s="68" customFormat="1" ht="14.25" hidden="1" x14ac:dyDescent="0.2">
      <c r="D11550" s="66"/>
      <c r="E11550" s="67"/>
    </row>
    <row r="11551" spans="4:5" s="68" customFormat="1" ht="14.25" hidden="1" x14ac:dyDescent="0.2">
      <c r="D11551" s="66"/>
      <c r="E11551" s="67"/>
    </row>
    <row r="11552" spans="4:5" s="68" customFormat="1" ht="14.25" hidden="1" x14ac:dyDescent="0.2">
      <c r="D11552" s="66"/>
      <c r="E11552" s="67"/>
    </row>
    <row r="11553" spans="4:5" s="68" customFormat="1" ht="14.25" hidden="1" x14ac:dyDescent="0.2">
      <c r="D11553" s="66"/>
      <c r="E11553" s="67"/>
    </row>
    <row r="11554" spans="4:5" s="68" customFormat="1" ht="14.25" hidden="1" x14ac:dyDescent="0.2">
      <c r="D11554" s="66"/>
      <c r="E11554" s="67"/>
    </row>
    <row r="11555" spans="4:5" s="68" customFormat="1" ht="14.25" hidden="1" x14ac:dyDescent="0.2">
      <c r="D11555" s="66"/>
      <c r="E11555" s="67"/>
    </row>
    <row r="11556" spans="4:5" s="68" customFormat="1" ht="14.25" hidden="1" x14ac:dyDescent="0.2">
      <c r="D11556" s="66"/>
      <c r="E11556" s="67"/>
    </row>
    <row r="11557" spans="4:5" s="68" customFormat="1" ht="14.25" hidden="1" x14ac:dyDescent="0.2">
      <c r="D11557" s="66"/>
      <c r="E11557" s="67"/>
    </row>
    <row r="11558" spans="4:5" s="68" customFormat="1" ht="14.25" hidden="1" x14ac:dyDescent="0.2">
      <c r="D11558" s="66"/>
      <c r="E11558" s="67"/>
    </row>
    <row r="11559" spans="4:5" s="68" customFormat="1" ht="14.25" hidden="1" x14ac:dyDescent="0.2">
      <c r="D11559" s="66"/>
      <c r="E11559" s="67"/>
    </row>
    <row r="11560" spans="4:5" s="68" customFormat="1" ht="14.25" hidden="1" x14ac:dyDescent="0.2">
      <c r="D11560" s="66"/>
      <c r="E11560" s="67"/>
    </row>
    <row r="11561" spans="4:5" s="68" customFormat="1" ht="14.25" hidden="1" x14ac:dyDescent="0.2">
      <c r="D11561" s="66"/>
      <c r="E11561" s="67"/>
    </row>
    <row r="11562" spans="4:5" s="68" customFormat="1" ht="14.25" hidden="1" x14ac:dyDescent="0.2">
      <c r="D11562" s="66"/>
      <c r="E11562" s="67"/>
    </row>
    <row r="11563" spans="4:5" s="68" customFormat="1" ht="14.25" hidden="1" x14ac:dyDescent="0.2">
      <c r="D11563" s="66"/>
      <c r="E11563" s="67"/>
    </row>
    <row r="11564" spans="4:5" s="68" customFormat="1" ht="14.25" hidden="1" x14ac:dyDescent="0.2">
      <c r="D11564" s="66"/>
      <c r="E11564" s="67"/>
    </row>
    <row r="11565" spans="4:5" s="68" customFormat="1" ht="14.25" hidden="1" x14ac:dyDescent="0.2">
      <c r="D11565" s="66"/>
      <c r="E11565" s="67"/>
    </row>
    <row r="11566" spans="4:5" s="68" customFormat="1" ht="14.25" hidden="1" x14ac:dyDescent="0.2">
      <c r="D11566" s="66"/>
      <c r="E11566" s="67"/>
    </row>
    <row r="11567" spans="4:5" s="68" customFormat="1" ht="14.25" hidden="1" x14ac:dyDescent="0.2">
      <c r="D11567" s="66"/>
      <c r="E11567" s="67"/>
    </row>
    <row r="11568" spans="4:5" s="68" customFormat="1" ht="14.25" hidden="1" x14ac:dyDescent="0.2">
      <c r="D11568" s="66"/>
      <c r="E11568" s="67"/>
    </row>
    <row r="11569" spans="4:5" s="68" customFormat="1" ht="14.25" hidden="1" x14ac:dyDescent="0.2">
      <c r="D11569" s="66"/>
      <c r="E11569" s="67"/>
    </row>
    <row r="11570" spans="4:5" s="68" customFormat="1" ht="14.25" hidden="1" x14ac:dyDescent="0.2">
      <c r="D11570" s="66"/>
      <c r="E11570" s="67"/>
    </row>
    <row r="11571" spans="4:5" s="68" customFormat="1" ht="14.25" hidden="1" x14ac:dyDescent="0.2">
      <c r="D11571" s="66"/>
      <c r="E11571" s="67"/>
    </row>
    <row r="11572" spans="4:5" s="68" customFormat="1" ht="14.25" hidden="1" x14ac:dyDescent="0.2">
      <c r="D11572" s="66"/>
      <c r="E11572" s="67"/>
    </row>
    <row r="11573" spans="4:5" s="68" customFormat="1" ht="14.25" hidden="1" x14ac:dyDescent="0.2">
      <c r="D11573" s="66"/>
      <c r="E11573" s="67"/>
    </row>
    <row r="11574" spans="4:5" s="68" customFormat="1" ht="14.25" hidden="1" x14ac:dyDescent="0.2">
      <c r="D11574" s="66"/>
      <c r="E11574" s="67"/>
    </row>
    <row r="11575" spans="4:5" s="68" customFormat="1" ht="14.25" hidden="1" x14ac:dyDescent="0.2">
      <c r="D11575" s="66"/>
      <c r="E11575" s="67"/>
    </row>
    <row r="11576" spans="4:5" s="68" customFormat="1" ht="14.25" hidden="1" x14ac:dyDescent="0.2">
      <c r="D11576" s="66"/>
      <c r="E11576" s="67"/>
    </row>
    <row r="11577" spans="4:5" s="68" customFormat="1" ht="14.25" hidden="1" x14ac:dyDescent="0.2">
      <c r="D11577" s="66"/>
      <c r="E11577" s="67"/>
    </row>
    <row r="11578" spans="4:5" s="68" customFormat="1" ht="14.25" hidden="1" x14ac:dyDescent="0.2">
      <c r="D11578" s="66"/>
      <c r="E11578" s="67"/>
    </row>
    <row r="11579" spans="4:5" s="68" customFormat="1" ht="14.25" hidden="1" x14ac:dyDescent="0.2">
      <c r="D11579" s="66"/>
      <c r="E11579" s="67"/>
    </row>
    <row r="11580" spans="4:5" s="68" customFormat="1" ht="14.25" hidden="1" x14ac:dyDescent="0.2">
      <c r="D11580" s="66"/>
      <c r="E11580" s="67"/>
    </row>
    <row r="11581" spans="4:5" s="68" customFormat="1" ht="14.25" hidden="1" x14ac:dyDescent="0.2">
      <c r="D11581" s="66"/>
      <c r="E11581" s="67"/>
    </row>
    <row r="11582" spans="4:5" s="68" customFormat="1" ht="14.25" hidden="1" x14ac:dyDescent="0.2">
      <c r="D11582" s="66"/>
      <c r="E11582" s="67"/>
    </row>
    <row r="11583" spans="4:5" s="68" customFormat="1" ht="14.25" hidden="1" x14ac:dyDescent="0.2">
      <c r="D11583" s="66"/>
      <c r="E11583" s="67"/>
    </row>
    <row r="11584" spans="4:5" s="68" customFormat="1" ht="14.25" hidden="1" x14ac:dyDescent="0.2">
      <c r="D11584" s="66"/>
      <c r="E11584" s="67"/>
    </row>
    <row r="11585" spans="4:5" s="68" customFormat="1" ht="14.25" hidden="1" x14ac:dyDescent="0.2">
      <c r="D11585" s="66"/>
      <c r="E11585" s="67"/>
    </row>
    <row r="11586" spans="4:5" s="68" customFormat="1" ht="14.25" hidden="1" x14ac:dyDescent="0.2">
      <c r="D11586" s="66"/>
      <c r="E11586" s="67"/>
    </row>
    <row r="11587" spans="4:5" s="68" customFormat="1" ht="14.25" hidden="1" x14ac:dyDescent="0.2">
      <c r="D11587" s="66"/>
      <c r="E11587" s="67"/>
    </row>
    <row r="11588" spans="4:5" s="68" customFormat="1" ht="14.25" hidden="1" x14ac:dyDescent="0.2">
      <c r="D11588" s="66"/>
      <c r="E11588" s="67"/>
    </row>
    <row r="11589" spans="4:5" s="68" customFormat="1" ht="14.25" hidden="1" x14ac:dyDescent="0.2">
      <c r="D11589" s="66"/>
      <c r="E11589" s="67"/>
    </row>
    <row r="11590" spans="4:5" s="68" customFormat="1" ht="14.25" hidden="1" x14ac:dyDescent="0.2">
      <c r="D11590" s="66"/>
      <c r="E11590" s="67"/>
    </row>
    <row r="11591" spans="4:5" s="68" customFormat="1" ht="14.25" hidden="1" x14ac:dyDescent="0.2">
      <c r="D11591" s="66"/>
      <c r="E11591" s="67"/>
    </row>
    <row r="11592" spans="4:5" s="68" customFormat="1" ht="14.25" hidden="1" x14ac:dyDescent="0.2">
      <c r="D11592" s="66"/>
      <c r="E11592" s="67"/>
    </row>
    <row r="11593" spans="4:5" s="68" customFormat="1" ht="14.25" hidden="1" x14ac:dyDescent="0.2">
      <c r="D11593" s="66"/>
      <c r="E11593" s="67"/>
    </row>
    <row r="11594" spans="4:5" s="68" customFormat="1" ht="14.25" hidden="1" x14ac:dyDescent="0.2">
      <c r="D11594" s="66"/>
      <c r="E11594" s="67"/>
    </row>
    <row r="11595" spans="4:5" s="68" customFormat="1" ht="14.25" hidden="1" x14ac:dyDescent="0.2">
      <c r="D11595" s="66"/>
      <c r="E11595" s="67"/>
    </row>
    <row r="11596" spans="4:5" s="68" customFormat="1" ht="14.25" hidden="1" x14ac:dyDescent="0.2">
      <c r="D11596" s="66"/>
      <c r="E11596" s="67"/>
    </row>
    <row r="11597" spans="4:5" s="68" customFormat="1" ht="14.25" hidden="1" x14ac:dyDescent="0.2">
      <c r="D11597" s="66"/>
      <c r="E11597" s="67"/>
    </row>
    <row r="11598" spans="4:5" s="68" customFormat="1" ht="14.25" hidden="1" x14ac:dyDescent="0.2">
      <c r="D11598" s="66"/>
      <c r="E11598" s="67"/>
    </row>
    <row r="11599" spans="4:5" s="68" customFormat="1" ht="14.25" hidden="1" x14ac:dyDescent="0.2">
      <c r="D11599" s="66"/>
      <c r="E11599" s="67"/>
    </row>
    <row r="11600" spans="4:5" s="68" customFormat="1" ht="14.25" hidden="1" x14ac:dyDescent="0.2">
      <c r="D11600" s="66"/>
      <c r="E11600" s="67"/>
    </row>
    <row r="11601" spans="4:5" s="68" customFormat="1" ht="14.25" hidden="1" x14ac:dyDescent="0.2">
      <c r="D11601" s="66"/>
      <c r="E11601" s="67"/>
    </row>
    <row r="11602" spans="4:5" s="68" customFormat="1" ht="14.25" hidden="1" x14ac:dyDescent="0.2">
      <c r="D11602" s="66"/>
      <c r="E11602" s="67"/>
    </row>
    <row r="11603" spans="4:5" s="68" customFormat="1" ht="14.25" hidden="1" x14ac:dyDescent="0.2">
      <c r="D11603" s="66"/>
      <c r="E11603" s="67"/>
    </row>
    <row r="11604" spans="4:5" s="68" customFormat="1" ht="14.25" hidden="1" x14ac:dyDescent="0.2">
      <c r="D11604" s="66"/>
      <c r="E11604" s="67"/>
    </row>
    <row r="11605" spans="4:5" s="68" customFormat="1" ht="14.25" hidden="1" x14ac:dyDescent="0.2">
      <c r="D11605" s="66"/>
      <c r="E11605" s="67"/>
    </row>
    <row r="11606" spans="4:5" s="68" customFormat="1" ht="14.25" hidden="1" x14ac:dyDescent="0.2">
      <c r="D11606" s="66"/>
      <c r="E11606" s="67"/>
    </row>
    <row r="11607" spans="4:5" s="68" customFormat="1" ht="14.25" hidden="1" x14ac:dyDescent="0.2">
      <c r="D11607" s="66"/>
      <c r="E11607" s="67"/>
    </row>
    <row r="11608" spans="4:5" s="68" customFormat="1" ht="14.25" hidden="1" x14ac:dyDescent="0.2">
      <c r="D11608" s="66"/>
      <c r="E11608" s="67"/>
    </row>
    <row r="11609" spans="4:5" s="68" customFormat="1" ht="14.25" hidden="1" x14ac:dyDescent="0.2">
      <c r="D11609" s="66"/>
      <c r="E11609" s="67"/>
    </row>
    <row r="11610" spans="4:5" s="68" customFormat="1" ht="14.25" hidden="1" x14ac:dyDescent="0.2">
      <c r="D11610" s="66"/>
      <c r="E11610" s="67"/>
    </row>
    <row r="11611" spans="4:5" s="68" customFormat="1" ht="14.25" hidden="1" x14ac:dyDescent="0.2">
      <c r="D11611" s="66"/>
      <c r="E11611" s="67"/>
    </row>
    <row r="11612" spans="4:5" s="68" customFormat="1" ht="14.25" hidden="1" x14ac:dyDescent="0.2">
      <c r="D11612" s="66"/>
      <c r="E11612" s="67"/>
    </row>
    <row r="11613" spans="4:5" s="68" customFormat="1" ht="14.25" hidden="1" x14ac:dyDescent="0.2">
      <c r="D11613" s="66"/>
      <c r="E11613" s="67"/>
    </row>
    <row r="11614" spans="4:5" s="68" customFormat="1" ht="14.25" hidden="1" x14ac:dyDescent="0.2">
      <c r="D11614" s="66"/>
      <c r="E11614" s="67"/>
    </row>
    <row r="11615" spans="4:5" s="68" customFormat="1" ht="14.25" hidden="1" x14ac:dyDescent="0.2">
      <c r="D11615" s="66"/>
      <c r="E11615" s="67"/>
    </row>
    <row r="11616" spans="4:5" s="68" customFormat="1" ht="14.25" hidden="1" x14ac:dyDescent="0.2">
      <c r="D11616" s="66"/>
      <c r="E11616" s="67"/>
    </row>
    <row r="11617" spans="4:5" s="68" customFormat="1" ht="14.25" hidden="1" x14ac:dyDescent="0.2">
      <c r="D11617" s="66"/>
      <c r="E11617" s="67"/>
    </row>
    <row r="11618" spans="4:5" s="68" customFormat="1" ht="14.25" hidden="1" x14ac:dyDescent="0.2">
      <c r="D11618" s="66"/>
      <c r="E11618" s="67"/>
    </row>
    <row r="11619" spans="4:5" s="68" customFormat="1" ht="14.25" hidden="1" x14ac:dyDescent="0.2">
      <c r="D11619" s="66"/>
      <c r="E11619" s="67"/>
    </row>
    <row r="11620" spans="4:5" s="68" customFormat="1" ht="14.25" hidden="1" x14ac:dyDescent="0.2">
      <c r="D11620" s="66"/>
      <c r="E11620" s="67"/>
    </row>
    <row r="11621" spans="4:5" s="68" customFormat="1" ht="14.25" hidden="1" x14ac:dyDescent="0.2">
      <c r="D11621" s="66"/>
      <c r="E11621" s="67"/>
    </row>
    <row r="11622" spans="4:5" s="68" customFormat="1" ht="14.25" hidden="1" x14ac:dyDescent="0.2">
      <c r="D11622" s="66"/>
      <c r="E11622" s="67"/>
    </row>
    <row r="11623" spans="4:5" s="68" customFormat="1" ht="14.25" hidden="1" x14ac:dyDescent="0.2">
      <c r="D11623" s="66"/>
      <c r="E11623" s="67"/>
    </row>
    <row r="11624" spans="4:5" s="68" customFormat="1" ht="14.25" hidden="1" x14ac:dyDescent="0.2">
      <c r="D11624" s="66"/>
      <c r="E11624" s="67"/>
    </row>
    <row r="11625" spans="4:5" s="68" customFormat="1" ht="14.25" hidden="1" x14ac:dyDescent="0.2">
      <c r="D11625" s="66"/>
      <c r="E11625" s="67"/>
    </row>
    <row r="11626" spans="4:5" s="68" customFormat="1" ht="14.25" hidden="1" x14ac:dyDescent="0.2">
      <c r="D11626" s="66"/>
      <c r="E11626" s="67"/>
    </row>
    <row r="11627" spans="4:5" s="68" customFormat="1" ht="14.25" hidden="1" x14ac:dyDescent="0.2">
      <c r="D11627" s="66"/>
      <c r="E11627" s="67"/>
    </row>
    <row r="11628" spans="4:5" s="68" customFormat="1" ht="14.25" hidden="1" x14ac:dyDescent="0.2">
      <c r="D11628" s="66"/>
      <c r="E11628" s="67"/>
    </row>
    <row r="11629" spans="4:5" s="68" customFormat="1" ht="14.25" hidden="1" x14ac:dyDescent="0.2">
      <c r="D11629" s="66"/>
      <c r="E11629" s="67"/>
    </row>
    <row r="11630" spans="4:5" s="68" customFormat="1" ht="14.25" hidden="1" x14ac:dyDescent="0.2">
      <c r="D11630" s="66"/>
      <c r="E11630" s="67"/>
    </row>
    <row r="11631" spans="4:5" s="68" customFormat="1" ht="14.25" hidden="1" x14ac:dyDescent="0.2">
      <c r="D11631" s="66"/>
      <c r="E11631" s="67"/>
    </row>
    <row r="11632" spans="4:5" s="68" customFormat="1" ht="14.25" hidden="1" x14ac:dyDescent="0.2">
      <c r="D11632" s="66"/>
      <c r="E11632" s="67"/>
    </row>
    <row r="11633" spans="4:5" s="68" customFormat="1" ht="14.25" hidden="1" x14ac:dyDescent="0.2">
      <c r="D11633" s="66"/>
      <c r="E11633" s="67"/>
    </row>
    <row r="11634" spans="4:5" s="68" customFormat="1" ht="14.25" hidden="1" x14ac:dyDescent="0.2">
      <c r="D11634" s="66"/>
      <c r="E11634" s="67"/>
    </row>
    <row r="11635" spans="4:5" s="68" customFormat="1" ht="14.25" hidden="1" x14ac:dyDescent="0.2">
      <c r="D11635" s="66"/>
      <c r="E11635" s="67"/>
    </row>
    <row r="11636" spans="4:5" s="68" customFormat="1" ht="14.25" hidden="1" x14ac:dyDescent="0.2">
      <c r="D11636" s="66"/>
      <c r="E11636" s="67"/>
    </row>
    <row r="11637" spans="4:5" s="68" customFormat="1" ht="14.25" hidden="1" x14ac:dyDescent="0.2">
      <c r="D11637" s="66"/>
      <c r="E11637" s="67"/>
    </row>
    <row r="11638" spans="4:5" s="68" customFormat="1" ht="14.25" hidden="1" x14ac:dyDescent="0.2">
      <c r="D11638" s="66"/>
      <c r="E11638" s="67"/>
    </row>
    <row r="11639" spans="4:5" s="68" customFormat="1" ht="14.25" hidden="1" x14ac:dyDescent="0.2">
      <c r="D11639" s="66"/>
      <c r="E11639" s="67"/>
    </row>
    <row r="11640" spans="4:5" s="68" customFormat="1" ht="14.25" hidden="1" x14ac:dyDescent="0.2">
      <c r="D11640" s="66"/>
      <c r="E11640" s="67"/>
    </row>
    <row r="11641" spans="4:5" s="68" customFormat="1" ht="14.25" hidden="1" x14ac:dyDescent="0.2">
      <c r="D11641" s="66"/>
      <c r="E11641" s="67"/>
    </row>
    <row r="11642" spans="4:5" s="68" customFormat="1" ht="14.25" hidden="1" x14ac:dyDescent="0.2">
      <c r="D11642" s="66"/>
      <c r="E11642" s="67"/>
    </row>
    <row r="11643" spans="4:5" s="68" customFormat="1" ht="14.25" hidden="1" x14ac:dyDescent="0.2">
      <c r="D11643" s="66"/>
      <c r="E11643" s="67"/>
    </row>
    <row r="11644" spans="4:5" s="68" customFormat="1" ht="14.25" hidden="1" x14ac:dyDescent="0.2">
      <c r="D11644" s="66"/>
      <c r="E11644" s="67"/>
    </row>
    <row r="11645" spans="4:5" s="68" customFormat="1" ht="14.25" hidden="1" x14ac:dyDescent="0.2">
      <c r="D11645" s="66"/>
      <c r="E11645" s="67"/>
    </row>
    <row r="11646" spans="4:5" s="68" customFormat="1" ht="14.25" hidden="1" x14ac:dyDescent="0.2">
      <c r="D11646" s="66"/>
      <c r="E11646" s="67"/>
    </row>
    <row r="11647" spans="4:5" s="68" customFormat="1" ht="14.25" hidden="1" x14ac:dyDescent="0.2">
      <c r="D11647" s="66"/>
      <c r="E11647" s="67"/>
    </row>
    <row r="11648" spans="4:5" s="68" customFormat="1" ht="14.25" hidden="1" x14ac:dyDescent="0.2">
      <c r="D11648" s="66"/>
      <c r="E11648" s="67"/>
    </row>
    <row r="11649" spans="4:5" s="68" customFormat="1" ht="14.25" hidden="1" x14ac:dyDescent="0.2">
      <c r="D11649" s="66"/>
      <c r="E11649" s="67"/>
    </row>
    <row r="11650" spans="4:5" s="68" customFormat="1" ht="14.25" hidden="1" x14ac:dyDescent="0.2">
      <c r="D11650" s="66"/>
      <c r="E11650" s="67"/>
    </row>
    <row r="11651" spans="4:5" s="68" customFormat="1" ht="14.25" hidden="1" x14ac:dyDescent="0.2">
      <c r="D11651" s="66"/>
      <c r="E11651" s="67"/>
    </row>
    <row r="11652" spans="4:5" s="68" customFormat="1" ht="14.25" hidden="1" x14ac:dyDescent="0.2">
      <c r="D11652" s="66"/>
      <c r="E11652" s="67"/>
    </row>
    <row r="11653" spans="4:5" s="68" customFormat="1" ht="14.25" hidden="1" x14ac:dyDescent="0.2">
      <c r="D11653" s="66"/>
      <c r="E11653" s="67"/>
    </row>
    <row r="11654" spans="4:5" s="68" customFormat="1" ht="14.25" hidden="1" x14ac:dyDescent="0.2">
      <c r="D11654" s="66"/>
      <c r="E11654" s="67"/>
    </row>
    <row r="11655" spans="4:5" s="68" customFormat="1" ht="14.25" hidden="1" x14ac:dyDescent="0.2">
      <c r="D11655" s="66"/>
      <c r="E11655" s="67"/>
    </row>
    <row r="11656" spans="4:5" s="68" customFormat="1" ht="14.25" hidden="1" x14ac:dyDescent="0.2">
      <c r="D11656" s="66"/>
      <c r="E11656" s="67"/>
    </row>
    <row r="11657" spans="4:5" s="68" customFormat="1" ht="14.25" hidden="1" x14ac:dyDescent="0.2">
      <c r="D11657" s="66"/>
      <c r="E11657" s="67"/>
    </row>
    <row r="11658" spans="4:5" s="68" customFormat="1" ht="14.25" hidden="1" x14ac:dyDescent="0.2">
      <c r="D11658" s="66"/>
      <c r="E11658" s="67"/>
    </row>
    <row r="11659" spans="4:5" s="68" customFormat="1" ht="14.25" hidden="1" x14ac:dyDescent="0.2">
      <c r="D11659" s="66"/>
      <c r="E11659" s="67"/>
    </row>
    <row r="11660" spans="4:5" s="68" customFormat="1" ht="14.25" hidden="1" x14ac:dyDescent="0.2">
      <c r="D11660" s="66"/>
      <c r="E11660" s="67"/>
    </row>
    <row r="11661" spans="4:5" s="68" customFormat="1" ht="14.25" hidden="1" x14ac:dyDescent="0.2">
      <c r="D11661" s="66"/>
      <c r="E11661" s="67"/>
    </row>
    <row r="11662" spans="4:5" s="68" customFormat="1" ht="14.25" hidden="1" x14ac:dyDescent="0.2">
      <c r="D11662" s="66"/>
      <c r="E11662" s="67"/>
    </row>
    <row r="11663" spans="4:5" s="68" customFormat="1" ht="14.25" hidden="1" x14ac:dyDescent="0.2">
      <c r="D11663" s="66"/>
      <c r="E11663" s="67"/>
    </row>
    <row r="11664" spans="4:5" s="68" customFormat="1" ht="14.25" hidden="1" x14ac:dyDescent="0.2">
      <c r="D11664" s="66"/>
      <c r="E11664" s="67"/>
    </row>
    <row r="11665" spans="4:5" s="68" customFormat="1" ht="14.25" hidden="1" x14ac:dyDescent="0.2">
      <c r="D11665" s="66"/>
      <c r="E11665" s="67"/>
    </row>
    <row r="11666" spans="4:5" s="68" customFormat="1" ht="14.25" hidden="1" x14ac:dyDescent="0.2">
      <c r="D11666" s="66"/>
      <c r="E11666" s="67"/>
    </row>
    <row r="11667" spans="4:5" s="68" customFormat="1" ht="14.25" hidden="1" x14ac:dyDescent="0.2">
      <c r="D11667" s="66"/>
      <c r="E11667" s="67"/>
    </row>
    <row r="11668" spans="4:5" s="68" customFormat="1" ht="14.25" hidden="1" x14ac:dyDescent="0.2">
      <c r="D11668" s="66"/>
      <c r="E11668" s="67"/>
    </row>
    <row r="11669" spans="4:5" s="68" customFormat="1" ht="14.25" hidden="1" x14ac:dyDescent="0.2">
      <c r="D11669" s="66"/>
      <c r="E11669" s="67"/>
    </row>
    <row r="11670" spans="4:5" s="68" customFormat="1" ht="14.25" hidden="1" x14ac:dyDescent="0.2">
      <c r="D11670" s="66"/>
      <c r="E11670" s="67"/>
    </row>
    <row r="11671" spans="4:5" s="68" customFormat="1" ht="14.25" hidden="1" x14ac:dyDescent="0.2">
      <c r="D11671" s="66"/>
      <c r="E11671" s="67"/>
    </row>
    <row r="11672" spans="4:5" s="68" customFormat="1" ht="14.25" hidden="1" x14ac:dyDescent="0.2">
      <c r="D11672" s="66"/>
      <c r="E11672" s="67"/>
    </row>
    <row r="11673" spans="4:5" s="68" customFormat="1" ht="14.25" hidden="1" x14ac:dyDescent="0.2">
      <c r="D11673" s="66"/>
      <c r="E11673" s="67"/>
    </row>
    <row r="11674" spans="4:5" s="68" customFormat="1" ht="14.25" hidden="1" x14ac:dyDescent="0.2">
      <c r="D11674" s="66"/>
      <c r="E11674" s="67"/>
    </row>
    <row r="11675" spans="4:5" s="68" customFormat="1" ht="14.25" hidden="1" x14ac:dyDescent="0.2">
      <c r="D11675" s="66"/>
      <c r="E11675" s="67"/>
    </row>
    <row r="11676" spans="4:5" s="68" customFormat="1" ht="14.25" hidden="1" x14ac:dyDescent="0.2">
      <c r="D11676" s="66"/>
      <c r="E11676" s="67"/>
    </row>
    <row r="11677" spans="4:5" s="68" customFormat="1" ht="14.25" hidden="1" x14ac:dyDescent="0.2">
      <c r="D11677" s="66"/>
      <c r="E11677" s="67"/>
    </row>
    <row r="11678" spans="4:5" s="68" customFormat="1" ht="14.25" hidden="1" x14ac:dyDescent="0.2">
      <c r="D11678" s="66"/>
      <c r="E11678" s="67"/>
    </row>
    <row r="11679" spans="4:5" s="68" customFormat="1" ht="14.25" hidden="1" x14ac:dyDescent="0.2">
      <c r="D11679" s="66"/>
      <c r="E11679" s="67"/>
    </row>
    <row r="11680" spans="4:5" s="68" customFormat="1" ht="14.25" hidden="1" x14ac:dyDescent="0.2">
      <c r="D11680" s="66"/>
      <c r="E11680" s="67"/>
    </row>
    <row r="11681" spans="4:5" s="68" customFormat="1" ht="14.25" hidden="1" x14ac:dyDescent="0.2">
      <c r="D11681" s="66"/>
      <c r="E11681" s="67"/>
    </row>
    <row r="11682" spans="4:5" s="68" customFormat="1" ht="14.25" hidden="1" x14ac:dyDescent="0.2">
      <c r="D11682" s="66"/>
      <c r="E11682" s="67"/>
    </row>
    <row r="11683" spans="4:5" s="68" customFormat="1" ht="14.25" hidden="1" x14ac:dyDescent="0.2">
      <c r="D11683" s="66"/>
      <c r="E11683" s="67"/>
    </row>
    <row r="11684" spans="4:5" s="68" customFormat="1" ht="14.25" hidden="1" x14ac:dyDescent="0.2">
      <c r="D11684" s="66"/>
      <c r="E11684" s="67"/>
    </row>
    <row r="11685" spans="4:5" s="68" customFormat="1" ht="14.25" hidden="1" x14ac:dyDescent="0.2">
      <c r="D11685" s="66"/>
      <c r="E11685" s="67"/>
    </row>
    <row r="11686" spans="4:5" s="68" customFormat="1" ht="14.25" hidden="1" x14ac:dyDescent="0.2">
      <c r="D11686" s="66"/>
      <c r="E11686" s="67"/>
    </row>
    <row r="11687" spans="4:5" s="68" customFormat="1" ht="14.25" hidden="1" x14ac:dyDescent="0.2">
      <c r="D11687" s="66"/>
      <c r="E11687" s="67"/>
    </row>
    <row r="11688" spans="4:5" s="68" customFormat="1" ht="14.25" hidden="1" x14ac:dyDescent="0.2">
      <c r="D11688" s="66"/>
      <c r="E11688" s="67"/>
    </row>
    <row r="11689" spans="4:5" s="68" customFormat="1" ht="14.25" hidden="1" x14ac:dyDescent="0.2">
      <c r="D11689" s="66"/>
      <c r="E11689" s="67"/>
    </row>
    <row r="11690" spans="4:5" s="68" customFormat="1" ht="14.25" hidden="1" x14ac:dyDescent="0.2">
      <c r="D11690" s="66"/>
      <c r="E11690" s="67"/>
    </row>
    <row r="11691" spans="4:5" s="68" customFormat="1" ht="14.25" hidden="1" x14ac:dyDescent="0.2">
      <c r="D11691" s="66"/>
      <c r="E11691" s="67"/>
    </row>
    <row r="11692" spans="4:5" s="68" customFormat="1" ht="14.25" hidden="1" x14ac:dyDescent="0.2">
      <c r="D11692" s="66"/>
      <c r="E11692" s="67"/>
    </row>
    <row r="11693" spans="4:5" s="68" customFormat="1" ht="14.25" hidden="1" x14ac:dyDescent="0.2">
      <c r="D11693" s="66"/>
      <c r="E11693" s="67"/>
    </row>
    <row r="11694" spans="4:5" s="68" customFormat="1" ht="14.25" hidden="1" x14ac:dyDescent="0.2">
      <c r="D11694" s="66"/>
      <c r="E11694" s="67"/>
    </row>
    <row r="11695" spans="4:5" s="68" customFormat="1" ht="14.25" hidden="1" x14ac:dyDescent="0.2">
      <c r="D11695" s="66"/>
      <c r="E11695" s="67"/>
    </row>
    <row r="11696" spans="4:5" s="68" customFormat="1" ht="14.25" hidden="1" x14ac:dyDescent="0.2">
      <c r="D11696" s="66"/>
      <c r="E11696" s="67"/>
    </row>
    <row r="11697" spans="4:5" s="68" customFormat="1" ht="14.25" hidden="1" x14ac:dyDescent="0.2">
      <c r="D11697" s="66"/>
      <c r="E11697" s="67"/>
    </row>
    <row r="11698" spans="4:5" s="68" customFormat="1" ht="14.25" hidden="1" x14ac:dyDescent="0.2">
      <c r="D11698" s="66"/>
      <c r="E11698" s="67"/>
    </row>
    <row r="11699" spans="4:5" s="68" customFormat="1" ht="14.25" hidden="1" x14ac:dyDescent="0.2">
      <c r="D11699" s="66"/>
      <c r="E11699" s="67"/>
    </row>
    <row r="11700" spans="4:5" s="68" customFormat="1" ht="14.25" hidden="1" x14ac:dyDescent="0.2">
      <c r="D11700" s="66"/>
      <c r="E11700" s="67"/>
    </row>
    <row r="11701" spans="4:5" s="68" customFormat="1" ht="14.25" hidden="1" x14ac:dyDescent="0.2">
      <c r="D11701" s="66"/>
      <c r="E11701" s="67"/>
    </row>
    <row r="11702" spans="4:5" s="68" customFormat="1" ht="14.25" hidden="1" x14ac:dyDescent="0.2">
      <c r="D11702" s="66"/>
      <c r="E11702" s="67"/>
    </row>
    <row r="11703" spans="4:5" s="68" customFormat="1" ht="14.25" hidden="1" x14ac:dyDescent="0.2">
      <c r="D11703" s="66"/>
      <c r="E11703" s="67"/>
    </row>
    <row r="11704" spans="4:5" s="68" customFormat="1" ht="14.25" hidden="1" x14ac:dyDescent="0.2">
      <c r="D11704" s="66"/>
      <c r="E11704" s="67"/>
    </row>
    <row r="11705" spans="4:5" s="68" customFormat="1" ht="14.25" hidden="1" x14ac:dyDescent="0.2">
      <c r="D11705" s="66"/>
      <c r="E11705" s="67"/>
    </row>
    <row r="11706" spans="4:5" s="68" customFormat="1" ht="14.25" hidden="1" x14ac:dyDescent="0.2">
      <c r="D11706" s="66"/>
      <c r="E11706" s="67"/>
    </row>
    <row r="11707" spans="4:5" s="68" customFormat="1" ht="14.25" hidden="1" x14ac:dyDescent="0.2">
      <c r="D11707" s="66"/>
      <c r="E11707" s="67"/>
    </row>
    <row r="11708" spans="4:5" s="68" customFormat="1" ht="14.25" hidden="1" x14ac:dyDescent="0.2">
      <c r="D11708" s="66"/>
      <c r="E11708" s="67"/>
    </row>
    <row r="11709" spans="4:5" s="68" customFormat="1" ht="14.25" hidden="1" x14ac:dyDescent="0.2">
      <c r="D11709" s="66"/>
      <c r="E11709" s="67"/>
    </row>
    <row r="11710" spans="4:5" s="68" customFormat="1" ht="14.25" hidden="1" x14ac:dyDescent="0.2">
      <c r="D11710" s="66"/>
      <c r="E11710" s="67"/>
    </row>
    <row r="11711" spans="4:5" s="68" customFormat="1" ht="14.25" hidden="1" x14ac:dyDescent="0.2">
      <c r="D11711" s="66"/>
      <c r="E11711" s="67"/>
    </row>
    <row r="11712" spans="4:5" s="68" customFormat="1" ht="14.25" hidden="1" x14ac:dyDescent="0.2">
      <c r="D11712" s="66"/>
      <c r="E11712" s="67"/>
    </row>
    <row r="11713" spans="4:5" s="68" customFormat="1" ht="14.25" hidden="1" x14ac:dyDescent="0.2">
      <c r="D11713" s="66"/>
      <c r="E11713" s="67"/>
    </row>
    <row r="11714" spans="4:5" s="68" customFormat="1" ht="14.25" hidden="1" x14ac:dyDescent="0.2">
      <c r="D11714" s="66"/>
      <c r="E11714" s="67"/>
    </row>
    <row r="11715" spans="4:5" s="68" customFormat="1" ht="14.25" hidden="1" x14ac:dyDescent="0.2">
      <c r="D11715" s="66"/>
      <c r="E11715" s="67"/>
    </row>
    <row r="11716" spans="4:5" s="68" customFormat="1" ht="14.25" hidden="1" x14ac:dyDescent="0.2">
      <c r="D11716" s="66"/>
      <c r="E11716" s="67"/>
    </row>
    <row r="11717" spans="4:5" s="68" customFormat="1" ht="14.25" hidden="1" x14ac:dyDescent="0.2">
      <c r="D11717" s="66"/>
      <c r="E11717" s="67"/>
    </row>
    <row r="11718" spans="4:5" s="68" customFormat="1" ht="14.25" hidden="1" x14ac:dyDescent="0.2">
      <c r="D11718" s="66"/>
      <c r="E11718" s="67"/>
    </row>
    <row r="11719" spans="4:5" s="68" customFormat="1" ht="14.25" hidden="1" x14ac:dyDescent="0.2">
      <c r="D11719" s="66"/>
      <c r="E11719" s="67"/>
    </row>
    <row r="11720" spans="4:5" s="68" customFormat="1" ht="14.25" hidden="1" x14ac:dyDescent="0.2">
      <c r="D11720" s="66"/>
      <c r="E11720" s="67"/>
    </row>
    <row r="11721" spans="4:5" s="68" customFormat="1" ht="14.25" hidden="1" x14ac:dyDescent="0.2">
      <c r="D11721" s="66"/>
      <c r="E11721" s="67"/>
    </row>
    <row r="11722" spans="4:5" s="68" customFormat="1" ht="14.25" hidden="1" x14ac:dyDescent="0.2">
      <c r="D11722" s="66"/>
      <c r="E11722" s="67"/>
    </row>
    <row r="11723" spans="4:5" s="68" customFormat="1" ht="14.25" hidden="1" x14ac:dyDescent="0.2">
      <c r="D11723" s="66"/>
      <c r="E11723" s="67"/>
    </row>
    <row r="11724" spans="4:5" s="68" customFormat="1" ht="14.25" hidden="1" x14ac:dyDescent="0.2">
      <c r="D11724" s="66"/>
      <c r="E11724" s="67"/>
    </row>
    <row r="11725" spans="4:5" s="68" customFormat="1" ht="14.25" hidden="1" x14ac:dyDescent="0.2">
      <c r="D11725" s="66"/>
      <c r="E11725" s="67"/>
    </row>
    <row r="11726" spans="4:5" s="68" customFormat="1" ht="14.25" hidden="1" x14ac:dyDescent="0.2">
      <c r="D11726" s="66"/>
      <c r="E11726" s="67"/>
    </row>
    <row r="11727" spans="4:5" s="68" customFormat="1" ht="14.25" hidden="1" x14ac:dyDescent="0.2">
      <c r="D11727" s="66"/>
      <c r="E11727" s="67"/>
    </row>
    <row r="11728" spans="4:5" s="68" customFormat="1" ht="14.25" hidden="1" x14ac:dyDescent="0.2">
      <c r="D11728" s="66"/>
      <c r="E11728" s="67"/>
    </row>
    <row r="11729" spans="4:5" s="68" customFormat="1" ht="14.25" hidden="1" x14ac:dyDescent="0.2">
      <c r="D11729" s="66"/>
      <c r="E11729" s="67"/>
    </row>
    <row r="11730" spans="4:5" s="68" customFormat="1" ht="14.25" hidden="1" x14ac:dyDescent="0.2">
      <c r="D11730" s="66"/>
      <c r="E11730" s="67"/>
    </row>
    <row r="11731" spans="4:5" s="68" customFormat="1" ht="14.25" hidden="1" x14ac:dyDescent="0.2">
      <c r="D11731" s="66"/>
      <c r="E11731" s="67"/>
    </row>
    <row r="11732" spans="4:5" s="68" customFormat="1" ht="14.25" hidden="1" x14ac:dyDescent="0.2">
      <c r="D11732" s="66"/>
      <c r="E11732" s="67"/>
    </row>
    <row r="11733" spans="4:5" s="68" customFormat="1" ht="14.25" hidden="1" x14ac:dyDescent="0.2">
      <c r="D11733" s="66"/>
      <c r="E11733" s="67"/>
    </row>
    <row r="11734" spans="4:5" s="68" customFormat="1" ht="14.25" hidden="1" x14ac:dyDescent="0.2">
      <c r="D11734" s="66"/>
      <c r="E11734" s="67"/>
    </row>
    <row r="11735" spans="4:5" s="68" customFormat="1" ht="14.25" hidden="1" x14ac:dyDescent="0.2">
      <c r="D11735" s="66"/>
      <c r="E11735" s="67"/>
    </row>
    <row r="11736" spans="4:5" s="68" customFormat="1" ht="14.25" hidden="1" x14ac:dyDescent="0.2">
      <c r="D11736" s="66"/>
      <c r="E11736" s="67"/>
    </row>
    <row r="11737" spans="4:5" s="68" customFormat="1" ht="14.25" hidden="1" x14ac:dyDescent="0.2">
      <c r="D11737" s="66"/>
      <c r="E11737" s="67"/>
    </row>
    <row r="11738" spans="4:5" s="68" customFormat="1" ht="14.25" hidden="1" x14ac:dyDescent="0.2">
      <c r="D11738" s="66"/>
      <c r="E11738" s="67"/>
    </row>
    <row r="11739" spans="4:5" s="68" customFormat="1" ht="14.25" hidden="1" x14ac:dyDescent="0.2">
      <c r="D11739" s="66"/>
      <c r="E11739" s="67"/>
    </row>
    <row r="11740" spans="4:5" s="68" customFormat="1" ht="14.25" hidden="1" x14ac:dyDescent="0.2">
      <c r="D11740" s="66"/>
      <c r="E11740" s="67"/>
    </row>
    <row r="11741" spans="4:5" s="68" customFormat="1" ht="14.25" hidden="1" x14ac:dyDescent="0.2">
      <c r="D11741" s="66"/>
      <c r="E11741" s="67"/>
    </row>
    <row r="11742" spans="4:5" s="68" customFormat="1" ht="14.25" hidden="1" x14ac:dyDescent="0.2">
      <c r="D11742" s="66"/>
      <c r="E11742" s="67"/>
    </row>
    <row r="11743" spans="4:5" s="68" customFormat="1" ht="14.25" hidden="1" x14ac:dyDescent="0.2">
      <c r="D11743" s="66"/>
      <c r="E11743" s="67"/>
    </row>
    <row r="11744" spans="4:5" s="68" customFormat="1" ht="14.25" hidden="1" x14ac:dyDescent="0.2">
      <c r="D11744" s="66"/>
      <c r="E11744" s="67"/>
    </row>
    <row r="11745" spans="4:5" s="68" customFormat="1" ht="14.25" hidden="1" x14ac:dyDescent="0.2">
      <c r="D11745" s="66"/>
      <c r="E11745" s="67"/>
    </row>
    <row r="11746" spans="4:5" s="68" customFormat="1" ht="14.25" hidden="1" x14ac:dyDescent="0.2">
      <c r="D11746" s="66"/>
      <c r="E11746" s="67"/>
    </row>
    <row r="11747" spans="4:5" s="68" customFormat="1" ht="14.25" hidden="1" x14ac:dyDescent="0.2">
      <c r="D11747" s="66"/>
      <c r="E11747" s="67"/>
    </row>
    <row r="11748" spans="4:5" s="68" customFormat="1" ht="14.25" hidden="1" x14ac:dyDescent="0.2">
      <c r="D11748" s="66"/>
      <c r="E11748" s="67"/>
    </row>
    <row r="11749" spans="4:5" s="68" customFormat="1" ht="14.25" hidden="1" x14ac:dyDescent="0.2">
      <c r="D11749" s="66"/>
      <c r="E11749" s="67"/>
    </row>
    <row r="11750" spans="4:5" s="68" customFormat="1" ht="14.25" hidden="1" x14ac:dyDescent="0.2">
      <c r="D11750" s="66"/>
      <c r="E11750" s="67"/>
    </row>
    <row r="11751" spans="4:5" s="68" customFormat="1" ht="14.25" hidden="1" x14ac:dyDescent="0.2">
      <c r="D11751" s="66"/>
      <c r="E11751" s="67"/>
    </row>
    <row r="11752" spans="4:5" s="68" customFormat="1" ht="14.25" hidden="1" x14ac:dyDescent="0.2">
      <c r="D11752" s="66"/>
      <c r="E11752" s="67"/>
    </row>
    <row r="11753" spans="4:5" s="68" customFormat="1" ht="14.25" hidden="1" x14ac:dyDescent="0.2">
      <c r="D11753" s="66"/>
      <c r="E11753" s="67"/>
    </row>
    <row r="11754" spans="4:5" s="68" customFormat="1" ht="14.25" hidden="1" x14ac:dyDescent="0.2">
      <c r="D11754" s="66"/>
      <c r="E11754" s="67"/>
    </row>
    <row r="11755" spans="4:5" s="68" customFormat="1" ht="14.25" hidden="1" x14ac:dyDescent="0.2">
      <c r="D11755" s="66"/>
      <c r="E11755" s="67"/>
    </row>
    <row r="11756" spans="4:5" s="68" customFormat="1" ht="14.25" hidden="1" x14ac:dyDescent="0.2">
      <c r="D11756" s="66"/>
      <c r="E11756" s="67"/>
    </row>
    <row r="11757" spans="4:5" s="68" customFormat="1" ht="14.25" hidden="1" x14ac:dyDescent="0.2">
      <c r="D11757" s="66"/>
      <c r="E11757" s="67"/>
    </row>
    <row r="11758" spans="4:5" s="68" customFormat="1" ht="14.25" hidden="1" x14ac:dyDescent="0.2">
      <c r="D11758" s="66"/>
      <c r="E11758" s="67"/>
    </row>
    <row r="11759" spans="4:5" s="68" customFormat="1" ht="14.25" hidden="1" x14ac:dyDescent="0.2">
      <c r="D11759" s="66"/>
      <c r="E11759" s="67"/>
    </row>
    <row r="11760" spans="4:5" s="68" customFormat="1" ht="14.25" hidden="1" x14ac:dyDescent="0.2">
      <c r="D11760" s="66"/>
      <c r="E11760" s="67"/>
    </row>
    <row r="11761" spans="4:5" s="68" customFormat="1" ht="14.25" hidden="1" x14ac:dyDescent="0.2">
      <c r="D11761" s="66"/>
      <c r="E11761" s="67"/>
    </row>
    <row r="11762" spans="4:5" s="68" customFormat="1" ht="14.25" hidden="1" x14ac:dyDescent="0.2">
      <c r="D11762" s="66"/>
      <c r="E11762" s="67"/>
    </row>
    <row r="11763" spans="4:5" s="68" customFormat="1" ht="14.25" hidden="1" x14ac:dyDescent="0.2">
      <c r="D11763" s="66"/>
      <c r="E11763" s="67"/>
    </row>
    <row r="11764" spans="4:5" s="68" customFormat="1" ht="14.25" hidden="1" x14ac:dyDescent="0.2">
      <c r="D11764" s="66"/>
      <c r="E11764" s="67"/>
    </row>
    <row r="11765" spans="4:5" s="68" customFormat="1" ht="14.25" hidden="1" x14ac:dyDescent="0.2">
      <c r="D11765" s="66"/>
      <c r="E11765" s="67"/>
    </row>
    <row r="11766" spans="4:5" s="68" customFormat="1" ht="14.25" hidden="1" x14ac:dyDescent="0.2">
      <c r="D11766" s="66"/>
      <c r="E11766" s="67"/>
    </row>
    <row r="11767" spans="4:5" s="68" customFormat="1" ht="14.25" hidden="1" x14ac:dyDescent="0.2">
      <c r="D11767" s="66"/>
      <c r="E11767" s="67"/>
    </row>
    <row r="11768" spans="4:5" s="68" customFormat="1" ht="14.25" hidden="1" x14ac:dyDescent="0.2">
      <c r="D11768" s="66"/>
      <c r="E11768" s="67"/>
    </row>
    <row r="11769" spans="4:5" s="68" customFormat="1" ht="14.25" hidden="1" x14ac:dyDescent="0.2">
      <c r="D11769" s="66"/>
      <c r="E11769" s="67"/>
    </row>
    <row r="11770" spans="4:5" s="68" customFormat="1" ht="14.25" hidden="1" x14ac:dyDescent="0.2">
      <c r="D11770" s="66"/>
      <c r="E11770" s="67"/>
    </row>
    <row r="11771" spans="4:5" s="68" customFormat="1" ht="14.25" hidden="1" x14ac:dyDescent="0.2">
      <c r="D11771" s="66"/>
      <c r="E11771" s="67"/>
    </row>
    <row r="11772" spans="4:5" s="68" customFormat="1" ht="14.25" hidden="1" x14ac:dyDescent="0.2">
      <c r="D11772" s="66"/>
      <c r="E11772" s="67"/>
    </row>
    <row r="11773" spans="4:5" s="68" customFormat="1" ht="14.25" hidden="1" x14ac:dyDescent="0.2">
      <c r="D11773" s="66"/>
      <c r="E11773" s="67"/>
    </row>
    <row r="11774" spans="4:5" s="68" customFormat="1" ht="14.25" hidden="1" x14ac:dyDescent="0.2">
      <c r="D11774" s="66"/>
      <c r="E11774" s="67"/>
    </row>
    <row r="11775" spans="4:5" s="68" customFormat="1" ht="14.25" hidden="1" x14ac:dyDescent="0.2">
      <c r="D11775" s="66"/>
      <c r="E11775" s="67"/>
    </row>
    <row r="11776" spans="4:5" s="68" customFormat="1" ht="14.25" hidden="1" x14ac:dyDescent="0.2">
      <c r="D11776" s="66"/>
      <c r="E11776" s="67"/>
    </row>
    <row r="11777" spans="4:5" s="68" customFormat="1" ht="14.25" hidden="1" x14ac:dyDescent="0.2">
      <c r="D11777" s="66"/>
      <c r="E11777" s="67"/>
    </row>
    <row r="11778" spans="4:5" s="68" customFormat="1" ht="14.25" hidden="1" x14ac:dyDescent="0.2">
      <c r="D11778" s="66"/>
      <c r="E11778" s="67"/>
    </row>
    <row r="11779" spans="4:5" s="68" customFormat="1" ht="14.25" hidden="1" x14ac:dyDescent="0.2">
      <c r="D11779" s="66"/>
      <c r="E11779" s="67"/>
    </row>
    <row r="11780" spans="4:5" s="68" customFormat="1" ht="14.25" hidden="1" x14ac:dyDescent="0.2">
      <c r="D11780" s="66"/>
      <c r="E11780" s="67"/>
    </row>
    <row r="11781" spans="4:5" s="68" customFormat="1" ht="14.25" hidden="1" x14ac:dyDescent="0.2">
      <c r="D11781" s="66"/>
      <c r="E11781" s="67"/>
    </row>
    <row r="11782" spans="4:5" s="68" customFormat="1" ht="14.25" hidden="1" x14ac:dyDescent="0.2">
      <c r="D11782" s="66"/>
      <c r="E11782" s="67"/>
    </row>
    <row r="11783" spans="4:5" s="68" customFormat="1" ht="14.25" hidden="1" x14ac:dyDescent="0.2">
      <c r="D11783" s="66"/>
      <c r="E11783" s="67"/>
    </row>
    <row r="11784" spans="4:5" s="68" customFormat="1" ht="14.25" hidden="1" x14ac:dyDescent="0.2">
      <c r="D11784" s="66"/>
      <c r="E11784" s="67"/>
    </row>
    <row r="11785" spans="4:5" s="68" customFormat="1" ht="14.25" hidden="1" x14ac:dyDescent="0.2">
      <c r="D11785" s="66"/>
      <c r="E11785" s="67"/>
    </row>
    <row r="11786" spans="4:5" s="68" customFormat="1" ht="14.25" hidden="1" x14ac:dyDescent="0.2">
      <c r="D11786" s="66"/>
      <c r="E11786" s="67"/>
    </row>
    <row r="11787" spans="4:5" s="68" customFormat="1" ht="14.25" hidden="1" x14ac:dyDescent="0.2">
      <c r="D11787" s="66"/>
      <c r="E11787" s="67"/>
    </row>
    <row r="11788" spans="4:5" s="68" customFormat="1" ht="14.25" hidden="1" x14ac:dyDescent="0.2">
      <c r="D11788" s="66"/>
      <c r="E11788" s="67"/>
    </row>
    <row r="11789" spans="4:5" s="68" customFormat="1" ht="14.25" hidden="1" x14ac:dyDescent="0.2">
      <c r="D11789" s="66"/>
      <c r="E11789" s="67"/>
    </row>
    <row r="11790" spans="4:5" s="68" customFormat="1" ht="14.25" hidden="1" x14ac:dyDescent="0.2">
      <c r="D11790" s="66"/>
      <c r="E11790" s="67"/>
    </row>
    <row r="11791" spans="4:5" s="68" customFormat="1" ht="14.25" hidden="1" x14ac:dyDescent="0.2">
      <c r="D11791" s="66"/>
      <c r="E11791" s="67"/>
    </row>
    <row r="11792" spans="4:5" s="68" customFormat="1" ht="14.25" hidden="1" x14ac:dyDescent="0.2">
      <c r="D11792" s="66"/>
      <c r="E11792" s="67"/>
    </row>
    <row r="11793" spans="4:5" s="68" customFormat="1" ht="14.25" hidden="1" x14ac:dyDescent="0.2">
      <c r="D11793" s="66"/>
      <c r="E11793" s="67"/>
    </row>
    <row r="11794" spans="4:5" s="68" customFormat="1" ht="14.25" hidden="1" x14ac:dyDescent="0.2">
      <c r="D11794" s="66"/>
      <c r="E11794" s="67"/>
    </row>
    <row r="11795" spans="4:5" s="68" customFormat="1" ht="14.25" hidden="1" x14ac:dyDescent="0.2">
      <c r="D11795" s="66"/>
      <c r="E11795" s="67"/>
    </row>
    <row r="11796" spans="4:5" s="68" customFormat="1" ht="14.25" hidden="1" x14ac:dyDescent="0.2">
      <c r="D11796" s="66"/>
      <c r="E11796" s="67"/>
    </row>
    <row r="11797" spans="4:5" s="68" customFormat="1" ht="14.25" hidden="1" x14ac:dyDescent="0.2">
      <c r="D11797" s="66"/>
      <c r="E11797" s="67"/>
    </row>
    <row r="11798" spans="4:5" s="68" customFormat="1" ht="14.25" hidden="1" x14ac:dyDescent="0.2">
      <c r="D11798" s="66"/>
      <c r="E11798" s="67"/>
    </row>
    <row r="11799" spans="4:5" s="68" customFormat="1" ht="14.25" hidden="1" x14ac:dyDescent="0.2">
      <c r="D11799" s="66"/>
      <c r="E11799" s="67"/>
    </row>
    <row r="11800" spans="4:5" s="68" customFormat="1" ht="14.25" hidden="1" x14ac:dyDescent="0.2">
      <c r="D11800" s="66"/>
      <c r="E11800" s="67"/>
    </row>
    <row r="11801" spans="4:5" s="68" customFormat="1" ht="14.25" hidden="1" x14ac:dyDescent="0.2">
      <c r="D11801" s="66"/>
      <c r="E11801" s="67"/>
    </row>
    <row r="11802" spans="4:5" s="68" customFormat="1" ht="14.25" hidden="1" x14ac:dyDescent="0.2">
      <c r="D11802" s="66"/>
      <c r="E11802" s="67"/>
    </row>
    <row r="11803" spans="4:5" s="68" customFormat="1" ht="14.25" hidden="1" x14ac:dyDescent="0.2">
      <c r="D11803" s="66"/>
      <c r="E11803" s="67"/>
    </row>
    <row r="11804" spans="4:5" s="68" customFormat="1" ht="14.25" hidden="1" x14ac:dyDescent="0.2">
      <c r="D11804" s="66"/>
      <c r="E11804" s="67"/>
    </row>
    <row r="11805" spans="4:5" s="68" customFormat="1" ht="14.25" hidden="1" x14ac:dyDescent="0.2">
      <c r="D11805" s="66"/>
      <c r="E11805" s="67"/>
    </row>
    <row r="11806" spans="4:5" s="68" customFormat="1" ht="14.25" hidden="1" x14ac:dyDescent="0.2">
      <c r="D11806" s="66"/>
      <c r="E11806" s="67"/>
    </row>
    <row r="11807" spans="4:5" s="68" customFormat="1" ht="14.25" hidden="1" x14ac:dyDescent="0.2">
      <c r="D11807" s="66"/>
      <c r="E11807" s="67"/>
    </row>
    <row r="11808" spans="4:5" s="68" customFormat="1" ht="14.25" hidden="1" x14ac:dyDescent="0.2">
      <c r="D11808" s="66"/>
      <c r="E11808" s="67"/>
    </row>
    <row r="11809" spans="4:5" s="68" customFormat="1" ht="14.25" hidden="1" x14ac:dyDescent="0.2">
      <c r="D11809" s="66"/>
      <c r="E11809" s="67"/>
    </row>
    <row r="11810" spans="4:5" s="68" customFormat="1" ht="14.25" hidden="1" x14ac:dyDescent="0.2">
      <c r="D11810" s="66"/>
      <c r="E11810" s="67"/>
    </row>
    <row r="11811" spans="4:5" s="68" customFormat="1" ht="14.25" hidden="1" x14ac:dyDescent="0.2">
      <c r="D11811" s="66"/>
      <c r="E11811" s="67"/>
    </row>
    <row r="11812" spans="4:5" s="68" customFormat="1" ht="14.25" hidden="1" x14ac:dyDescent="0.2">
      <c r="D11812" s="66"/>
      <c r="E11812" s="67"/>
    </row>
    <row r="11813" spans="4:5" s="68" customFormat="1" ht="14.25" hidden="1" x14ac:dyDescent="0.2">
      <c r="D11813" s="66"/>
      <c r="E11813" s="67"/>
    </row>
    <row r="11814" spans="4:5" s="68" customFormat="1" ht="14.25" hidden="1" x14ac:dyDescent="0.2">
      <c r="D11814" s="66"/>
      <c r="E11814" s="67"/>
    </row>
    <row r="11815" spans="4:5" s="68" customFormat="1" ht="14.25" hidden="1" x14ac:dyDescent="0.2">
      <c r="D11815" s="66"/>
      <c r="E11815" s="67"/>
    </row>
    <row r="11816" spans="4:5" s="68" customFormat="1" ht="14.25" hidden="1" x14ac:dyDescent="0.2">
      <c r="D11816" s="66"/>
      <c r="E11816" s="67"/>
    </row>
    <row r="11817" spans="4:5" s="68" customFormat="1" ht="14.25" hidden="1" x14ac:dyDescent="0.2">
      <c r="D11817" s="66"/>
      <c r="E11817" s="67"/>
    </row>
    <row r="11818" spans="4:5" s="68" customFormat="1" ht="14.25" hidden="1" x14ac:dyDescent="0.2">
      <c r="D11818" s="66"/>
      <c r="E11818" s="67"/>
    </row>
    <row r="11819" spans="4:5" s="68" customFormat="1" ht="14.25" hidden="1" x14ac:dyDescent="0.2">
      <c r="D11819" s="66"/>
      <c r="E11819" s="67"/>
    </row>
    <row r="11820" spans="4:5" s="68" customFormat="1" ht="14.25" hidden="1" x14ac:dyDescent="0.2">
      <c r="D11820" s="66"/>
      <c r="E11820" s="67"/>
    </row>
    <row r="11821" spans="4:5" s="68" customFormat="1" ht="14.25" hidden="1" x14ac:dyDescent="0.2">
      <c r="D11821" s="66"/>
      <c r="E11821" s="67"/>
    </row>
    <row r="11822" spans="4:5" s="68" customFormat="1" ht="14.25" hidden="1" x14ac:dyDescent="0.2">
      <c r="D11822" s="66"/>
      <c r="E11822" s="67"/>
    </row>
    <row r="11823" spans="4:5" s="68" customFormat="1" ht="14.25" hidden="1" x14ac:dyDescent="0.2">
      <c r="D11823" s="66"/>
      <c r="E11823" s="67"/>
    </row>
    <row r="11824" spans="4:5" s="68" customFormat="1" ht="14.25" hidden="1" x14ac:dyDescent="0.2">
      <c r="D11824" s="66"/>
      <c r="E11824" s="67"/>
    </row>
    <row r="11825" spans="4:5" s="68" customFormat="1" ht="14.25" hidden="1" x14ac:dyDescent="0.2">
      <c r="D11825" s="66"/>
      <c r="E11825" s="67"/>
    </row>
    <row r="11826" spans="4:5" s="68" customFormat="1" ht="14.25" hidden="1" x14ac:dyDescent="0.2">
      <c r="D11826" s="66"/>
      <c r="E11826" s="67"/>
    </row>
    <row r="11827" spans="4:5" s="68" customFormat="1" ht="14.25" hidden="1" x14ac:dyDescent="0.2">
      <c r="D11827" s="66"/>
      <c r="E11827" s="67"/>
    </row>
    <row r="11828" spans="4:5" s="68" customFormat="1" ht="14.25" hidden="1" x14ac:dyDescent="0.2">
      <c r="D11828" s="66"/>
      <c r="E11828" s="67"/>
    </row>
    <row r="11829" spans="4:5" s="68" customFormat="1" ht="14.25" hidden="1" x14ac:dyDescent="0.2">
      <c r="D11829" s="66"/>
      <c r="E11829" s="67"/>
    </row>
    <row r="11830" spans="4:5" s="68" customFormat="1" ht="14.25" hidden="1" x14ac:dyDescent="0.2">
      <c r="D11830" s="66"/>
      <c r="E11830" s="67"/>
    </row>
    <row r="11831" spans="4:5" s="68" customFormat="1" ht="14.25" hidden="1" x14ac:dyDescent="0.2">
      <c r="D11831" s="66"/>
      <c r="E11831" s="67"/>
    </row>
    <row r="11832" spans="4:5" s="68" customFormat="1" ht="14.25" hidden="1" x14ac:dyDescent="0.2">
      <c r="D11832" s="66"/>
      <c r="E11832" s="67"/>
    </row>
    <row r="11833" spans="4:5" s="68" customFormat="1" ht="14.25" hidden="1" x14ac:dyDescent="0.2">
      <c r="D11833" s="66"/>
      <c r="E11833" s="67"/>
    </row>
    <row r="11834" spans="4:5" s="68" customFormat="1" ht="14.25" hidden="1" x14ac:dyDescent="0.2">
      <c r="D11834" s="66"/>
      <c r="E11834" s="67"/>
    </row>
    <row r="11835" spans="4:5" s="68" customFormat="1" ht="14.25" hidden="1" x14ac:dyDescent="0.2">
      <c r="D11835" s="66"/>
      <c r="E11835" s="67"/>
    </row>
    <row r="11836" spans="4:5" s="68" customFormat="1" ht="14.25" hidden="1" x14ac:dyDescent="0.2">
      <c r="D11836" s="66"/>
      <c r="E11836" s="67"/>
    </row>
    <row r="11837" spans="4:5" s="68" customFormat="1" ht="14.25" hidden="1" x14ac:dyDescent="0.2">
      <c r="D11837" s="66"/>
      <c r="E11837" s="67"/>
    </row>
    <row r="11838" spans="4:5" s="68" customFormat="1" ht="14.25" hidden="1" x14ac:dyDescent="0.2">
      <c r="D11838" s="66"/>
      <c r="E11838" s="67"/>
    </row>
    <row r="11839" spans="4:5" s="68" customFormat="1" ht="14.25" hidden="1" x14ac:dyDescent="0.2">
      <c r="D11839" s="66"/>
      <c r="E11839" s="67"/>
    </row>
    <row r="11840" spans="4:5" s="68" customFormat="1" ht="14.25" hidden="1" x14ac:dyDescent="0.2">
      <c r="D11840" s="66"/>
      <c r="E11840" s="67"/>
    </row>
    <row r="11841" spans="4:5" s="68" customFormat="1" ht="14.25" hidden="1" x14ac:dyDescent="0.2">
      <c r="D11841" s="66"/>
      <c r="E11841" s="67"/>
    </row>
    <row r="11842" spans="4:5" s="68" customFormat="1" ht="14.25" hidden="1" x14ac:dyDescent="0.2">
      <c r="D11842" s="66"/>
      <c r="E11842" s="67"/>
    </row>
    <row r="11843" spans="4:5" s="68" customFormat="1" ht="14.25" hidden="1" x14ac:dyDescent="0.2">
      <c r="D11843" s="66"/>
      <c r="E11843" s="67"/>
    </row>
    <row r="11844" spans="4:5" s="68" customFormat="1" ht="14.25" hidden="1" x14ac:dyDescent="0.2">
      <c r="D11844" s="66"/>
      <c r="E11844" s="67"/>
    </row>
    <row r="11845" spans="4:5" s="68" customFormat="1" ht="14.25" hidden="1" x14ac:dyDescent="0.2">
      <c r="D11845" s="66"/>
      <c r="E11845" s="67"/>
    </row>
    <row r="11846" spans="4:5" s="68" customFormat="1" ht="14.25" hidden="1" x14ac:dyDescent="0.2">
      <c r="D11846" s="66"/>
      <c r="E11846" s="67"/>
    </row>
    <row r="11847" spans="4:5" s="68" customFormat="1" ht="14.25" hidden="1" x14ac:dyDescent="0.2">
      <c r="D11847" s="66"/>
      <c r="E11847" s="67"/>
    </row>
    <row r="11848" spans="4:5" s="68" customFormat="1" ht="14.25" hidden="1" x14ac:dyDescent="0.2">
      <c r="D11848" s="66"/>
      <c r="E11848" s="67"/>
    </row>
    <row r="11849" spans="4:5" s="68" customFormat="1" ht="14.25" hidden="1" x14ac:dyDescent="0.2">
      <c r="D11849" s="66"/>
      <c r="E11849" s="67"/>
    </row>
    <row r="11850" spans="4:5" s="68" customFormat="1" ht="14.25" hidden="1" x14ac:dyDescent="0.2">
      <c r="D11850" s="66"/>
      <c r="E11850" s="67"/>
    </row>
    <row r="11851" spans="4:5" s="68" customFormat="1" ht="14.25" hidden="1" x14ac:dyDescent="0.2">
      <c r="D11851" s="66"/>
      <c r="E11851" s="67"/>
    </row>
    <row r="11852" spans="4:5" s="68" customFormat="1" ht="14.25" hidden="1" x14ac:dyDescent="0.2">
      <c r="D11852" s="66"/>
      <c r="E11852" s="67"/>
    </row>
    <row r="11853" spans="4:5" s="68" customFormat="1" ht="14.25" hidden="1" x14ac:dyDescent="0.2">
      <c r="D11853" s="66"/>
      <c r="E11853" s="67"/>
    </row>
    <row r="11854" spans="4:5" s="68" customFormat="1" ht="14.25" hidden="1" x14ac:dyDescent="0.2">
      <c r="D11854" s="66"/>
      <c r="E11854" s="67"/>
    </row>
    <row r="11855" spans="4:5" s="68" customFormat="1" ht="14.25" hidden="1" x14ac:dyDescent="0.2">
      <c r="D11855" s="66"/>
      <c r="E11855" s="67"/>
    </row>
    <row r="11856" spans="4:5" s="68" customFormat="1" ht="14.25" hidden="1" x14ac:dyDescent="0.2">
      <c r="D11856" s="66"/>
      <c r="E11856" s="67"/>
    </row>
    <row r="11857" spans="4:5" s="68" customFormat="1" ht="14.25" hidden="1" x14ac:dyDescent="0.2">
      <c r="D11857" s="66"/>
      <c r="E11857" s="67"/>
    </row>
    <row r="11858" spans="4:5" s="68" customFormat="1" ht="14.25" hidden="1" x14ac:dyDescent="0.2">
      <c r="D11858" s="66"/>
      <c r="E11858" s="67"/>
    </row>
    <row r="11859" spans="4:5" s="68" customFormat="1" ht="14.25" hidden="1" x14ac:dyDescent="0.2">
      <c r="D11859" s="66"/>
      <c r="E11859" s="67"/>
    </row>
    <row r="11860" spans="4:5" s="68" customFormat="1" ht="14.25" hidden="1" x14ac:dyDescent="0.2">
      <c r="D11860" s="66"/>
      <c r="E11860" s="67"/>
    </row>
    <row r="11861" spans="4:5" s="68" customFormat="1" ht="14.25" hidden="1" x14ac:dyDescent="0.2">
      <c r="D11861" s="66"/>
      <c r="E11861" s="67"/>
    </row>
    <row r="11862" spans="4:5" s="68" customFormat="1" ht="14.25" hidden="1" x14ac:dyDescent="0.2">
      <c r="D11862" s="66"/>
      <c r="E11862" s="67"/>
    </row>
    <row r="11863" spans="4:5" s="68" customFormat="1" ht="14.25" hidden="1" x14ac:dyDescent="0.2">
      <c r="D11863" s="66"/>
      <c r="E11863" s="67"/>
    </row>
    <row r="11864" spans="4:5" s="68" customFormat="1" ht="14.25" hidden="1" x14ac:dyDescent="0.2">
      <c r="D11864" s="66"/>
      <c r="E11864" s="67"/>
    </row>
    <row r="11865" spans="4:5" s="68" customFormat="1" ht="14.25" hidden="1" x14ac:dyDescent="0.2">
      <c r="D11865" s="66"/>
      <c r="E11865" s="67"/>
    </row>
    <row r="11866" spans="4:5" s="68" customFormat="1" ht="14.25" hidden="1" x14ac:dyDescent="0.2">
      <c r="D11866" s="66"/>
      <c r="E11866" s="67"/>
    </row>
    <row r="11867" spans="4:5" s="68" customFormat="1" ht="14.25" hidden="1" x14ac:dyDescent="0.2">
      <c r="D11867" s="66"/>
      <c r="E11867" s="67"/>
    </row>
    <row r="11868" spans="4:5" s="68" customFormat="1" ht="14.25" hidden="1" x14ac:dyDescent="0.2">
      <c r="D11868" s="66"/>
      <c r="E11868" s="67"/>
    </row>
    <row r="11869" spans="4:5" s="68" customFormat="1" ht="14.25" hidden="1" x14ac:dyDescent="0.2">
      <c r="D11869" s="66"/>
      <c r="E11869" s="67"/>
    </row>
    <row r="11870" spans="4:5" s="68" customFormat="1" ht="14.25" hidden="1" x14ac:dyDescent="0.2">
      <c r="D11870" s="66"/>
      <c r="E11870" s="67"/>
    </row>
    <row r="11871" spans="4:5" s="68" customFormat="1" ht="14.25" hidden="1" x14ac:dyDescent="0.2">
      <c r="D11871" s="66"/>
      <c r="E11871" s="67"/>
    </row>
    <row r="11872" spans="4:5" s="68" customFormat="1" ht="14.25" hidden="1" x14ac:dyDescent="0.2">
      <c r="D11872" s="66"/>
      <c r="E11872" s="67"/>
    </row>
    <row r="11873" spans="4:5" s="68" customFormat="1" ht="14.25" hidden="1" x14ac:dyDescent="0.2">
      <c r="D11873" s="66"/>
      <c r="E11873" s="67"/>
    </row>
    <row r="11874" spans="4:5" s="68" customFormat="1" ht="14.25" hidden="1" x14ac:dyDescent="0.2">
      <c r="D11874" s="66"/>
      <c r="E11874" s="67"/>
    </row>
    <row r="11875" spans="4:5" s="68" customFormat="1" ht="14.25" hidden="1" x14ac:dyDescent="0.2">
      <c r="D11875" s="66"/>
      <c r="E11875" s="67"/>
    </row>
    <row r="11876" spans="4:5" s="68" customFormat="1" ht="14.25" hidden="1" x14ac:dyDescent="0.2">
      <c r="D11876" s="66"/>
      <c r="E11876" s="67"/>
    </row>
    <row r="11877" spans="4:5" s="68" customFormat="1" ht="14.25" hidden="1" x14ac:dyDescent="0.2">
      <c r="D11877" s="66"/>
      <c r="E11877" s="67"/>
    </row>
    <row r="11878" spans="4:5" s="68" customFormat="1" ht="14.25" hidden="1" x14ac:dyDescent="0.2">
      <c r="D11878" s="66"/>
      <c r="E11878" s="67"/>
    </row>
    <row r="11879" spans="4:5" s="68" customFormat="1" ht="14.25" hidden="1" x14ac:dyDescent="0.2">
      <c r="D11879" s="66"/>
      <c r="E11879" s="67"/>
    </row>
    <row r="11880" spans="4:5" s="68" customFormat="1" ht="14.25" hidden="1" x14ac:dyDescent="0.2">
      <c r="D11880" s="66"/>
      <c r="E11880" s="67"/>
    </row>
    <row r="11881" spans="4:5" s="68" customFormat="1" ht="14.25" hidden="1" x14ac:dyDescent="0.2">
      <c r="D11881" s="66"/>
      <c r="E11881" s="67"/>
    </row>
    <row r="11882" spans="4:5" s="68" customFormat="1" ht="14.25" hidden="1" x14ac:dyDescent="0.2">
      <c r="D11882" s="66"/>
      <c r="E11882" s="67"/>
    </row>
    <row r="11883" spans="4:5" s="68" customFormat="1" ht="14.25" hidden="1" x14ac:dyDescent="0.2">
      <c r="D11883" s="66"/>
      <c r="E11883" s="67"/>
    </row>
    <row r="11884" spans="4:5" s="68" customFormat="1" ht="14.25" hidden="1" x14ac:dyDescent="0.2">
      <c r="D11884" s="66"/>
      <c r="E11884" s="67"/>
    </row>
    <row r="11885" spans="4:5" s="68" customFormat="1" ht="14.25" hidden="1" x14ac:dyDescent="0.2">
      <c r="D11885" s="66"/>
      <c r="E11885" s="67"/>
    </row>
    <row r="11886" spans="4:5" s="68" customFormat="1" ht="14.25" hidden="1" x14ac:dyDescent="0.2">
      <c r="D11886" s="66"/>
      <c r="E11886" s="67"/>
    </row>
    <row r="11887" spans="4:5" s="68" customFormat="1" ht="14.25" hidden="1" x14ac:dyDescent="0.2">
      <c r="D11887" s="66"/>
      <c r="E11887" s="67"/>
    </row>
    <row r="11888" spans="4:5" s="68" customFormat="1" ht="14.25" hidden="1" x14ac:dyDescent="0.2">
      <c r="D11888" s="66"/>
      <c r="E11888" s="67"/>
    </row>
    <row r="11889" spans="4:5" s="68" customFormat="1" ht="14.25" hidden="1" x14ac:dyDescent="0.2">
      <c r="D11889" s="66"/>
      <c r="E11889" s="67"/>
    </row>
    <row r="11890" spans="4:5" s="68" customFormat="1" ht="14.25" hidden="1" x14ac:dyDescent="0.2">
      <c r="D11890" s="66"/>
      <c r="E11890" s="67"/>
    </row>
    <row r="11891" spans="4:5" s="68" customFormat="1" ht="14.25" hidden="1" x14ac:dyDescent="0.2">
      <c r="D11891" s="66"/>
      <c r="E11891" s="67"/>
    </row>
    <row r="11892" spans="4:5" s="68" customFormat="1" ht="14.25" hidden="1" x14ac:dyDescent="0.2">
      <c r="D11892" s="66"/>
      <c r="E11892" s="67"/>
    </row>
    <row r="11893" spans="4:5" s="68" customFormat="1" ht="14.25" hidden="1" x14ac:dyDescent="0.2">
      <c r="D11893" s="66"/>
      <c r="E11893" s="67"/>
    </row>
    <row r="11894" spans="4:5" s="68" customFormat="1" ht="14.25" hidden="1" x14ac:dyDescent="0.2">
      <c r="D11894" s="66"/>
      <c r="E11894" s="67"/>
    </row>
    <row r="11895" spans="4:5" s="68" customFormat="1" ht="14.25" hidden="1" x14ac:dyDescent="0.2">
      <c r="D11895" s="66"/>
      <c r="E11895" s="67"/>
    </row>
    <row r="11896" spans="4:5" s="68" customFormat="1" ht="14.25" hidden="1" x14ac:dyDescent="0.2">
      <c r="D11896" s="66"/>
      <c r="E11896" s="67"/>
    </row>
    <row r="11897" spans="4:5" s="68" customFormat="1" ht="14.25" hidden="1" x14ac:dyDescent="0.2">
      <c r="D11897" s="66"/>
      <c r="E11897" s="67"/>
    </row>
    <row r="11898" spans="4:5" s="68" customFormat="1" ht="14.25" hidden="1" x14ac:dyDescent="0.2">
      <c r="D11898" s="66"/>
      <c r="E11898" s="67"/>
    </row>
    <row r="11899" spans="4:5" s="68" customFormat="1" ht="14.25" hidden="1" x14ac:dyDescent="0.2">
      <c r="D11899" s="66"/>
      <c r="E11899" s="67"/>
    </row>
    <row r="11900" spans="4:5" s="68" customFormat="1" ht="14.25" hidden="1" x14ac:dyDescent="0.2">
      <c r="D11900" s="66"/>
      <c r="E11900" s="67"/>
    </row>
    <row r="11901" spans="4:5" s="68" customFormat="1" ht="14.25" hidden="1" x14ac:dyDescent="0.2">
      <c r="D11901" s="66"/>
      <c r="E11901" s="67"/>
    </row>
    <row r="11902" spans="4:5" s="68" customFormat="1" ht="14.25" hidden="1" x14ac:dyDescent="0.2">
      <c r="D11902" s="66"/>
      <c r="E11902" s="67"/>
    </row>
    <row r="11903" spans="4:5" s="68" customFormat="1" ht="14.25" hidden="1" x14ac:dyDescent="0.2">
      <c r="D11903" s="66"/>
      <c r="E11903" s="67"/>
    </row>
    <row r="11904" spans="4:5" s="68" customFormat="1" ht="14.25" hidden="1" x14ac:dyDescent="0.2">
      <c r="D11904" s="66"/>
      <c r="E11904" s="67"/>
    </row>
    <row r="11905" spans="4:5" s="68" customFormat="1" ht="14.25" hidden="1" x14ac:dyDescent="0.2">
      <c r="D11905" s="66"/>
      <c r="E11905" s="67"/>
    </row>
    <row r="11906" spans="4:5" s="68" customFormat="1" ht="14.25" hidden="1" x14ac:dyDescent="0.2">
      <c r="D11906" s="66"/>
      <c r="E11906" s="67"/>
    </row>
    <row r="11907" spans="4:5" s="68" customFormat="1" ht="14.25" hidden="1" x14ac:dyDescent="0.2">
      <c r="D11907" s="66"/>
      <c r="E11907" s="67"/>
    </row>
    <row r="11908" spans="4:5" s="68" customFormat="1" ht="14.25" hidden="1" x14ac:dyDescent="0.2">
      <c r="D11908" s="66"/>
      <c r="E11908" s="67"/>
    </row>
    <row r="11909" spans="4:5" s="68" customFormat="1" ht="14.25" hidden="1" x14ac:dyDescent="0.2">
      <c r="D11909" s="66"/>
      <c r="E11909" s="67"/>
    </row>
    <row r="11910" spans="4:5" s="68" customFormat="1" ht="14.25" hidden="1" x14ac:dyDescent="0.2">
      <c r="D11910" s="66"/>
      <c r="E11910" s="67"/>
    </row>
    <row r="11911" spans="4:5" s="68" customFormat="1" ht="14.25" hidden="1" x14ac:dyDescent="0.2">
      <c r="D11911" s="66"/>
      <c r="E11911" s="67"/>
    </row>
    <row r="11912" spans="4:5" s="68" customFormat="1" ht="14.25" hidden="1" x14ac:dyDescent="0.2">
      <c r="D11912" s="66"/>
      <c r="E11912" s="67"/>
    </row>
    <row r="11913" spans="4:5" s="68" customFormat="1" ht="14.25" hidden="1" x14ac:dyDescent="0.2">
      <c r="D11913" s="66"/>
      <c r="E11913" s="67"/>
    </row>
    <row r="11914" spans="4:5" s="68" customFormat="1" ht="14.25" hidden="1" x14ac:dyDescent="0.2">
      <c r="D11914" s="66"/>
      <c r="E11914" s="67"/>
    </row>
    <row r="11915" spans="4:5" s="68" customFormat="1" ht="14.25" hidden="1" x14ac:dyDescent="0.2">
      <c r="D11915" s="66"/>
      <c r="E11915" s="67"/>
    </row>
    <row r="11916" spans="4:5" s="68" customFormat="1" ht="14.25" hidden="1" x14ac:dyDescent="0.2">
      <c r="D11916" s="66"/>
      <c r="E11916" s="67"/>
    </row>
    <row r="11917" spans="4:5" s="68" customFormat="1" ht="14.25" hidden="1" x14ac:dyDescent="0.2">
      <c r="D11917" s="66"/>
      <c r="E11917" s="67"/>
    </row>
    <row r="11918" spans="4:5" s="68" customFormat="1" ht="14.25" hidden="1" x14ac:dyDescent="0.2">
      <c r="D11918" s="66"/>
      <c r="E11918" s="67"/>
    </row>
    <row r="11919" spans="4:5" s="68" customFormat="1" ht="14.25" hidden="1" x14ac:dyDescent="0.2">
      <c r="D11919" s="66"/>
      <c r="E11919" s="67"/>
    </row>
    <row r="11920" spans="4:5" s="68" customFormat="1" ht="14.25" hidden="1" x14ac:dyDescent="0.2">
      <c r="D11920" s="66"/>
      <c r="E11920" s="67"/>
    </row>
    <row r="11921" spans="4:5" s="68" customFormat="1" ht="14.25" hidden="1" x14ac:dyDescent="0.2">
      <c r="D11921" s="66"/>
      <c r="E11921" s="67"/>
    </row>
    <row r="11922" spans="4:5" s="68" customFormat="1" ht="14.25" hidden="1" x14ac:dyDescent="0.2">
      <c r="D11922" s="66"/>
      <c r="E11922" s="67"/>
    </row>
    <row r="11923" spans="4:5" s="68" customFormat="1" ht="14.25" hidden="1" x14ac:dyDescent="0.2">
      <c r="D11923" s="66"/>
      <c r="E11923" s="67"/>
    </row>
    <row r="11924" spans="4:5" s="68" customFormat="1" ht="14.25" hidden="1" x14ac:dyDescent="0.2">
      <c r="D11924" s="66"/>
      <c r="E11924" s="67"/>
    </row>
    <row r="11925" spans="4:5" s="68" customFormat="1" ht="14.25" hidden="1" x14ac:dyDescent="0.2">
      <c r="D11925" s="66"/>
      <c r="E11925" s="67"/>
    </row>
    <row r="11926" spans="4:5" s="68" customFormat="1" ht="14.25" hidden="1" x14ac:dyDescent="0.2">
      <c r="D11926" s="66"/>
      <c r="E11926" s="67"/>
    </row>
    <row r="11927" spans="4:5" s="68" customFormat="1" ht="14.25" hidden="1" x14ac:dyDescent="0.2">
      <c r="D11927" s="66"/>
      <c r="E11927" s="67"/>
    </row>
    <row r="11928" spans="4:5" s="68" customFormat="1" ht="14.25" hidden="1" x14ac:dyDescent="0.2">
      <c r="D11928" s="66"/>
      <c r="E11928" s="67"/>
    </row>
    <row r="11929" spans="4:5" s="68" customFormat="1" ht="14.25" hidden="1" x14ac:dyDescent="0.2">
      <c r="D11929" s="66"/>
      <c r="E11929" s="67"/>
    </row>
    <row r="11930" spans="4:5" s="68" customFormat="1" ht="14.25" hidden="1" x14ac:dyDescent="0.2">
      <c r="D11930" s="66"/>
      <c r="E11930" s="67"/>
    </row>
    <row r="11931" spans="4:5" s="68" customFormat="1" ht="14.25" hidden="1" x14ac:dyDescent="0.2">
      <c r="D11931" s="66"/>
      <c r="E11931" s="67"/>
    </row>
    <row r="11932" spans="4:5" s="68" customFormat="1" ht="14.25" hidden="1" x14ac:dyDescent="0.2">
      <c r="D11932" s="66"/>
      <c r="E11932" s="67"/>
    </row>
    <row r="11933" spans="4:5" s="68" customFormat="1" ht="14.25" hidden="1" x14ac:dyDescent="0.2">
      <c r="D11933" s="66"/>
      <c r="E11933" s="67"/>
    </row>
    <row r="11934" spans="4:5" s="68" customFormat="1" ht="14.25" hidden="1" x14ac:dyDescent="0.2">
      <c r="D11934" s="66"/>
      <c r="E11934" s="67"/>
    </row>
    <row r="11935" spans="4:5" s="68" customFormat="1" ht="14.25" hidden="1" x14ac:dyDescent="0.2">
      <c r="D11935" s="66"/>
      <c r="E11935" s="67"/>
    </row>
    <row r="11936" spans="4:5" s="68" customFormat="1" ht="14.25" hidden="1" x14ac:dyDescent="0.2">
      <c r="D11936" s="66"/>
      <c r="E11936" s="67"/>
    </row>
    <row r="11937" spans="4:5" s="68" customFormat="1" ht="14.25" hidden="1" x14ac:dyDescent="0.2">
      <c r="D11937" s="66"/>
      <c r="E11937" s="67"/>
    </row>
    <row r="11938" spans="4:5" s="68" customFormat="1" ht="14.25" hidden="1" x14ac:dyDescent="0.2">
      <c r="D11938" s="66"/>
      <c r="E11938" s="67"/>
    </row>
    <row r="11939" spans="4:5" s="68" customFormat="1" ht="14.25" hidden="1" x14ac:dyDescent="0.2">
      <c r="D11939" s="66"/>
      <c r="E11939" s="67"/>
    </row>
    <row r="11940" spans="4:5" s="68" customFormat="1" ht="14.25" hidden="1" x14ac:dyDescent="0.2">
      <c r="D11940" s="66"/>
      <c r="E11940" s="67"/>
    </row>
    <row r="11941" spans="4:5" s="68" customFormat="1" ht="14.25" hidden="1" x14ac:dyDescent="0.2">
      <c r="D11941" s="66"/>
      <c r="E11941" s="67"/>
    </row>
    <row r="11942" spans="4:5" s="68" customFormat="1" ht="14.25" hidden="1" x14ac:dyDescent="0.2">
      <c r="D11942" s="66"/>
      <c r="E11942" s="67"/>
    </row>
    <row r="11943" spans="4:5" s="68" customFormat="1" ht="14.25" hidden="1" x14ac:dyDescent="0.2">
      <c r="D11943" s="66"/>
      <c r="E11943" s="67"/>
    </row>
    <row r="11944" spans="4:5" s="68" customFormat="1" ht="14.25" hidden="1" x14ac:dyDescent="0.2">
      <c r="D11944" s="66"/>
      <c r="E11944" s="67"/>
    </row>
    <row r="11945" spans="4:5" s="68" customFormat="1" ht="14.25" hidden="1" x14ac:dyDescent="0.2">
      <c r="D11945" s="66"/>
      <c r="E11945" s="67"/>
    </row>
    <row r="11946" spans="4:5" s="68" customFormat="1" ht="14.25" hidden="1" x14ac:dyDescent="0.2">
      <c r="D11946" s="66"/>
      <c r="E11946" s="67"/>
    </row>
    <row r="11947" spans="4:5" s="68" customFormat="1" ht="14.25" hidden="1" x14ac:dyDescent="0.2">
      <c r="D11947" s="66"/>
      <c r="E11947" s="67"/>
    </row>
    <row r="11948" spans="4:5" s="68" customFormat="1" ht="14.25" hidden="1" x14ac:dyDescent="0.2">
      <c r="D11948" s="66"/>
      <c r="E11948" s="67"/>
    </row>
    <row r="11949" spans="4:5" s="68" customFormat="1" ht="14.25" hidden="1" x14ac:dyDescent="0.2">
      <c r="D11949" s="66"/>
      <c r="E11949" s="67"/>
    </row>
    <row r="11950" spans="4:5" s="68" customFormat="1" ht="14.25" hidden="1" x14ac:dyDescent="0.2">
      <c r="D11950" s="66"/>
      <c r="E11950" s="67"/>
    </row>
    <row r="11951" spans="4:5" s="68" customFormat="1" ht="14.25" hidden="1" x14ac:dyDescent="0.2">
      <c r="D11951" s="66"/>
      <c r="E11951" s="67"/>
    </row>
    <row r="11952" spans="4:5" s="68" customFormat="1" ht="14.25" hidden="1" x14ac:dyDescent="0.2">
      <c r="D11952" s="66"/>
      <c r="E11952" s="67"/>
    </row>
    <row r="11953" spans="4:5" s="68" customFormat="1" ht="14.25" hidden="1" x14ac:dyDescent="0.2">
      <c r="D11953" s="66"/>
      <c r="E11953" s="67"/>
    </row>
    <row r="11954" spans="4:5" s="68" customFormat="1" ht="14.25" hidden="1" x14ac:dyDescent="0.2">
      <c r="D11954" s="66"/>
      <c r="E11954" s="67"/>
    </row>
    <row r="11955" spans="4:5" s="68" customFormat="1" ht="14.25" hidden="1" x14ac:dyDescent="0.2">
      <c r="D11955" s="66"/>
      <c r="E11955" s="67"/>
    </row>
    <row r="11956" spans="4:5" s="68" customFormat="1" ht="14.25" hidden="1" x14ac:dyDescent="0.2">
      <c r="D11956" s="66"/>
      <c r="E11956" s="67"/>
    </row>
    <row r="11957" spans="4:5" s="68" customFormat="1" ht="14.25" hidden="1" x14ac:dyDescent="0.2">
      <c r="D11957" s="66"/>
      <c r="E11957" s="67"/>
    </row>
    <row r="11958" spans="4:5" s="68" customFormat="1" ht="14.25" hidden="1" x14ac:dyDescent="0.2">
      <c r="D11958" s="66"/>
      <c r="E11958" s="67"/>
    </row>
    <row r="11959" spans="4:5" s="68" customFormat="1" ht="14.25" hidden="1" x14ac:dyDescent="0.2">
      <c r="D11959" s="66"/>
      <c r="E11959" s="67"/>
    </row>
    <row r="11960" spans="4:5" s="68" customFormat="1" ht="14.25" hidden="1" x14ac:dyDescent="0.2">
      <c r="D11960" s="66"/>
      <c r="E11960" s="67"/>
    </row>
    <row r="11961" spans="4:5" s="68" customFormat="1" ht="14.25" hidden="1" x14ac:dyDescent="0.2">
      <c r="D11961" s="66"/>
      <c r="E11961" s="67"/>
    </row>
    <row r="11962" spans="4:5" s="68" customFormat="1" ht="14.25" hidden="1" x14ac:dyDescent="0.2">
      <c r="D11962" s="66"/>
      <c r="E11962" s="67"/>
    </row>
    <row r="11963" spans="4:5" s="68" customFormat="1" ht="14.25" hidden="1" x14ac:dyDescent="0.2">
      <c r="D11963" s="66"/>
      <c r="E11963" s="67"/>
    </row>
    <row r="11964" spans="4:5" s="68" customFormat="1" ht="14.25" hidden="1" x14ac:dyDescent="0.2">
      <c r="D11964" s="66"/>
      <c r="E11964" s="67"/>
    </row>
    <row r="11965" spans="4:5" s="68" customFormat="1" ht="14.25" hidden="1" x14ac:dyDescent="0.2">
      <c r="D11965" s="66"/>
      <c r="E11965" s="67"/>
    </row>
    <row r="11966" spans="4:5" s="68" customFormat="1" ht="14.25" hidden="1" x14ac:dyDescent="0.2">
      <c r="D11966" s="66"/>
      <c r="E11966" s="67"/>
    </row>
    <row r="11967" spans="4:5" s="68" customFormat="1" ht="14.25" hidden="1" x14ac:dyDescent="0.2">
      <c r="D11967" s="66"/>
      <c r="E11967" s="67"/>
    </row>
    <row r="11968" spans="4:5" s="68" customFormat="1" ht="14.25" hidden="1" x14ac:dyDescent="0.2">
      <c r="D11968" s="66"/>
      <c r="E11968" s="67"/>
    </row>
    <row r="11969" spans="4:5" s="68" customFormat="1" ht="14.25" hidden="1" x14ac:dyDescent="0.2">
      <c r="D11969" s="66"/>
      <c r="E11969" s="67"/>
    </row>
    <row r="11970" spans="4:5" s="68" customFormat="1" ht="14.25" hidden="1" x14ac:dyDescent="0.2">
      <c r="D11970" s="66"/>
      <c r="E11970" s="67"/>
    </row>
    <row r="11971" spans="4:5" s="68" customFormat="1" ht="14.25" hidden="1" x14ac:dyDescent="0.2">
      <c r="D11971" s="66"/>
      <c r="E11971" s="67"/>
    </row>
    <row r="11972" spans="4:5" s="68" customFormat="1" ht="14.25" hidden="1" x14ac:dyDescent="0.2">
      <c r="D11972" s="66"/>
      <c r="E11972" s="67"/>
    </row>
    <row r="11973" spans="4:5" s="68" customFormat="1" ht="14.25" hidden="1" x14ac:dyDescent="0.2">
      <c r="D11973" s="66"/>
      <c r="E11973" s="67"/>
    </row>
    <row r="11974" spans="4:5" s="68" customFormat="1" ht="14.25" hidden="1" x14ac:dyDescent="0.2">
      <c r="D11974" s="66"/>
      <c r="E11974" s="67"/>
    </row>
    <row r="11975" spans="4:5" s="68" customFormat="1" ht="14.25" hidden="1" x14ac:dyDescent="0.2">
      <c r="D11975" s="66"/>
      <c r="E11975" s="67"/>
    </row>
    <row r="11976" spans="4:5" s="68" customFormat="1" ht="14.25" hidden="1" x14ac:dyDescent="0.2">
      <c r="D11976" s="66"/>
      <c r="E11976" s="67"/>
    </row>
    <row r="11977" spans="4:5" s="68" customFormat="1" ht="14.25" hidden="1" x14ac:dyDescent="0.2">
      <c r="D11977" s="66"/>
      <c r="E11977" s="67"/>
    </row>
    <row r="11978" spans="4:5" s="68" customFormat="1" ht="14.25" hidden="1" x14ac:dyDescent="0.2">
      <c r="D11978" s="66"/>
      <c r="E11978" s="67"/>
    </row>
    <row r="11979" spans="4:5" s="68" customFormat="1" ht="14.25" hidden="1" x14ac:dyDescent="0.2">
      <c r="D11979" s="66"/>
      <c r="E11979" s="67"/>
    </row>
    <row r="11980" spans="4:5" s="68" customFormat="1" ht="14.25" hidden="1" x14ac:dyDescent="0.2">
      <c r="D11980" s="66"/>
      <c r="E11980" s="67"/>
    </row>
    <row r="11981" spans="4:5" s="68" customFormat="1" ht="14.25" hidden="1" x14ac:dyDescent="0.2">
      <c r="D11981" s="66"/>
      <c r="E11981" s="67"/>
    </row>
    <row r="11982" spans="4:5" s="68" customFormat="1" ht="14.25" hidden="1" x14ac:dyDescent="0.2">
      <c r="D11982" s="66"/>
      <c r="E11982" s="67"/>
    </row>
    <row r="11983" spans="4:5" s="68" customFormat="1" ht="14.25" hidden="1" x14ac:dyDescent="0.2">
      <c r="D11983" s="66"/>
      <c r="E11983" s="67"/>
    </row>
    <row r="11984" spans="4:5" s="68" customFormat="1" ht="14.25" hidden="1" x14ac:dyDescent="0.2">
      <c r="D11984" s="66"/>
      <c r="E11984" s="67"/>
    </row>
    <row r="11985" spans="4:5" s="68" customFormat="1" ht="14.25" hidden="1" x14ac:dyDescent="0.2">
      <c r="D11985" s="66"/>
      <c r="E11985" s="67"/>
    </row>
    <row r="11986" spans="4:5" s="68" customFormat="1" ht="14.25" hidden="1" x14ac:dyDescent="0.2">
      <c r="D11986" s="66"/>
      <c r="E11986" s="67"/>
    </row>
    <row r="11987" spans="4:5" s="68" customFormat="1" ht="14.25" hidden="1" x14ac:dyDescent="0.2">
      <c r="D11987" s="66"/>
      <c r="E11987" s="67"/>
    </row>
    <row r="11988" spans="4:5" s="68" customFormat="1" ht="14.25" hidden="1" x14ac:dyDescent="0.2">
      <c r="D11988" s="66"/>
      <c r="E11988" s="67"/>
    </row>
    <row r="11989" spans="4:5" s="68" customFormat="1" ht="14.25" hidden="1" x14ac:dyDescent="0.2">
      <c r="D11989" s="66"/>
      <c r="E11989" s="67"/>
    </row>
    <row r="11990" spans="4:5" s="68" customFormat="1" ht="14.25" hidden="1" x14ac:dyDescent="0.2">
      <c r="D11990" s="66"/>
      <c r="E11990" s="67"/>
    </row>
    <row r="11991" spans="4:5" s="68" customFormat="1" ht="14.25" hidden="1" x14ac:dyDescent="0.2">
      <c r="D11991" s="66"/>
      <c r="E11991" s="67"/>
    </row>
    <row r="11992" spans="4:5" s="68" customFormat="1" ht="14.25" hidden="1" x14ac:dyDescent="0.2">
      <c r="D11992" s="66"/>
      <c r="E11992" s="67"/>
    </row>
    <row r="11993" spans="4:5" s="68" customFormat="1" ht="14.25" hidden="1" x14ac:dyDescent="0.2">
      <c r="D11993" s="66"/>
      <c r="E11993" s="67"/>
    </row>
    <row r="11994" spans="4:5" s="68" customFormat="1" ht="14.25" hidden="1" x14ac:dyDescent="0.2">
      <c r="D11994" s="66"/>
      <c r="E11994" s="67"/>
    </row>
    <row r="11995" spans="4:5" s="68" customFormat="1" ht="14.25" hidden="1" x14ac:dyDescent="0.2">
      <c r="D11995" s="66"/>
      <c r="E11995" s="67"/>
    </row>
    <row r="11996" spans="4:5" s="68" customFormat="1" ht="14.25" hidden="1" x14ac:dyDescent="0.2">
      <c r="D11996" s="66"/>
      <c r="E11996" s="67"/>
    </row>
    <row r="11997" spans="4:5" s="68" customFormat="1" ht="14.25" hidden="1" x14ac:dyDescent="0.2">
      <c r="D11997" s="66"/>
      <c r="E11997" s="67"/>
    </row>
    <row r="11998" spans="4:5" s="68" customFormat="1" ht="14.25" hidden="1" x14ac:dyDescent="0.2">
      <c r="D11998" s="66"/>
      <c r="E11998" s="67"/>
    </row>
    <row r="11999" spans="4:5" s="68" customFormat="1" ht="14.25" hidden="1" x14ac:dyDescent="0.2">
      <c r="D11999" s="66"/>
      <c r="E11999" s="67"/>
    </row>
    <row r="12000" spans="4:5" s="68" customFormat="1" ht="14.25" hidden="1" x14ac:dyDescent="0.2">
      <c r="D12000" s="66"/>
      <c r="E12000" s="67"/>
    </row>
    <row r="12001" spans="4:5" s="68" customFormat="1" ht="14.25" hidden="1" x14ac:dyDescent="0.2">
      <c r="D12001" s="66"/>
      <c r="E12001" s="67"/>
    </row>
    <row r="12002" spans="4:5" s="68" customFormat="1" ht="14.25" hidden="1" x14ac:dyDescent="0.2">
      <c r="D12002" s="66"/>
      <c r="E12002" s="67"/>
    </row>
    <row r="12003" spans="4:5" s="68" customFormat="1" ht="14.25" hidden="1" x14ac:dyDescent="0.2">
      <c r="D12003" s="66"/>
      <c r="E12003" s="67"/>
    </row>
    <row r="12004" spans="4:5" s="68" customFormat="1" ht="14.25" hidden="1" x14ac:dyDescent="0.2">
      <c r="D12004" s="66"/>
      <c r="E12004" s="67"/>
    </row>
    <row r="12005" spans="4:5" s="68" customFormat="1" ht="14.25" hidden="1" x14ac:dyDescent="0.2">
      <c r="D12005" s="66"/>
      <c r="E12005" s="67"/>
    </row>
    <row r="12006" spans="4:5" s="68" customFormat="1" ht="14.25" hidden="1" x14ac:dyDescent="0.2">
      <c r="D12006" s="66"/>
      <c r="E12006" s="67"/>
    </row>
    <row r="12007" spans="4:5" s="68" customFormat="1" ht="14.25" hidden="1" x14ac:dyDescent="0.2">
      <c r="D12007" s="66"/>
      <c r="E12007" s="67"/>
    </row>
    <row r="12008" spans="4:5" s="68" customFormat="1" ht="14.25" hidden="1" x14ac:dyDescent="0.2">
      <c r="D12008" s="66"/>
      <c r="E12008" s="67"/>
    </row>
    <row r="12009" spans="4:5" s="68" customFormat="1" ht="14.25" hidden="1" x14ac:dyDescent="0.2">
      <c r="D12009" s="66"/>
      <c r="E12009" s="67"/>
    </row>
    <row r="12010" spans="4:5" s="68" customFormat="1" ht="14.25" hidden="1" x14ac:dyDescent="0.2">
      <c r="D12010" s="66"/>
      <c r="E12010" s="67"/>
    </row>
    <row r="12011" spans="4:5" s="68" customFormat="1" ht="14.25" hidden="1" x14ac:dyDescent="0.2">
      <c r="D12011" s="66"/>
      <c r="E12011" s="67"/>
    </row>
    <row r="12012" spans="4:5" s="68" customFormat="1" ht="14.25" hidden="1" x14ac:dyDescent="0.2">
      <c r="D12012" s="66"/>
      <c r="E12012" s="67"/>
    </row>
    <row r="12013" spans="4:5" s="68" customFormat="1" ht="14.25" hidden="1" x14ac:dyDescent="0.2">
      <c r="D12013" s="66"/>
      <c r="E12013" s="67"/>
    </row>
    <row r="12014" spans="4:5" s="68" customFormat="1" ht="14.25" hidden="1" x14ac:dyDescent="0.2">
      <c r="D12014" s="66"/>
      <c r="E12014" s="67"/>
    </row>
    <row r="12015" spans="4:5" s="68" customFormat="1" ht="14.25" hidden="1" x14ac:dyDescent="0.2">
      <c r="D12015" s="66"/>
      <c r="E12015" s="67"/>
    </row>
    <row r="12016" spans="4:5" s="68" customFormat="1" ht="14.25" hidden="1" x14ac:dyDescent="0.2">
      <c r="D12016" s="66"/>
      <c r="E12016" s="67"/>
    </row>
    <row r="12017" spans="4:5" s="68" customFormat="1" ht="14.25" hidden="1" x14ac:dyDescent="0.2">
      <c r="D12017" s="66"/>
      <c r="E12017" s="67"/>
    </row>
    <row r="12018" spans="4:5" s="68" customFormat="1" ht="14.25" hidden="1" x14ac:dyDescent="0.2">
      <c r="D12018" s="66"/>
      <c r="E12018" s="67"/>
    </row>
    <row r="12019" spans="4:5" s="68" customFormat="1" ht="14.25" hidden="1" x14ac:dyDescent="0.2">
      <c r="D12019" s="66"/>
      <c r="E12019" s="67"/>
    </row>
    <row r="12020" spans="4:5" s="68" customFormat="1" ht="14.25" hidden="1" x14ac:dyDescent="0.2">
      <c r="D12020" s="66"/>
      <c r="E12020" s="67"/>
    </row>
    <row r="12021" spans="4:5" s="68" customFormat="1" ht="14.25" hidden="1" x14ac:dyDescent="0.2">
      <c r="D12021" s="66"/>
      <c r="E12021" s="67"/>
    </row>
    <row r="12022" spans="4:5" s="68" customFormat="1" ht="14.25" hidden="1" x14ac:dyDescent="0.2">
      <c r="D12022" s="66"/>
      <c r="E12022" s="67"/>
    </row>
    <row r="12023" spans="4:5" s="68" customFormat="1" ht="14.25" hidden="1" x14ac:dyDescent="0.2">
      <c r="D12023" s="66"/>
      <c r="E12023" s="67"/>
    </row>
    <row r="12024" spans="4:5" s="68" customFormat="1" ht="14.25" hidden="1" x14ac:dyDescent="0.2">
      <c r="D12024" s="66"/>
      <c r="E12024" s="67"/>
    </row>
    <row r="12025" spans="4:5" s="68" customFormat="1" ht="14.25" hidden="1" x14ac:dyDescent="0.2">
      <c r="D12025" s="66"/>
      <c r="E12025" s="67"/>
    </row>
    <row r="12026" spans="4:5" s="68" customFormat="1" ht="14.25" hidden="1" x14ac:dyDescent="0.2">
      <c r="D12026" s="66"/>
      <c r="E12026" s="67"/>
    </row>
    <row r="12027" spans="4:5" s="68" customFormat="1" ht="14.25" hidden="1" x14ac:dyDescent="0.2">
      <c r="D12027" s="66"/>
      <c r="E12027" s="67"/>
    </row>
    <row r="12028" spans="4:5" s="68" customFormat="1" ht="14.25" hidden="1" x14ac:dyDescent="0.2">
      <c r="D12028" s="66"/>
      <c r="E12028" s="67"/>
    </row>
    <row r="12029" spans="4:5" s="68" customFormat="1" ht="14.25" hidden="1" x14ac:dyDescent="0.2">
      <c r="D12029" s="66"/>
      <c r="E12029" s="67"/>
    </row>
    <row r="12030" spans="4:5" s="68" customFormat="1" ht="14.25" hidden="1" x14ac:dyDescent="0.2">
      <c r="D12030" s="66"/>
      <c r="E12030" s="67"/>
    </row>
    <row r="12031" spans="4:5" s="68" customFormat="1" ht="14.25" hidden="1" x14ac:dyDescent="0.2">
      <c r="D12031" s="66"/>
      <c r="E12031" s="67"/>
    </row>
    <row r="12032" spans="4:5" s="68" customFormat="1" ht="14.25" hidden="1" x14ac:dyDescent="0.2">
      <c r="D12032" s="66"/>
      <c r="E12032" s="67"/>
    </row>
    <row r="12033" spans="4:5" s="68" customFormat="1" ht="14.25" hidden="1" x14ac:dyDescent="0.2">
      <c r="D12033" s="66"/>
      <c r="E12033" s="67"/>
    </row>
    <row r="12034" spans="4:5" s="68" customFormat="1" ht="14.25" hidden="1" x14ac:dyDescent="0.2">
      <c r="D12034" s="66"/>
      <c r="E12034" s="67"/>
    </row>
    <row r="12035" spans="4:5" s="68" customFormat="1" ht="14.25" hidden="1" x14ac:dyDescent="0.2">
      <c r="D12035" s="66"/>
      <c r="E12035" s="67"/>
    </row>
    <row r="12036" spans="4:5" s="68" customFormat="1" ht="14.25" hidden="1" x14ac:dyDescent="0.2">
      <c r="D12036" s="66"/>
      <c r="E12036" s="67"/>
    </row>
    <row r="12037" spans="4:5" s="68" customFormat="1" ht="14.25" hidden="1" x14ac:dyDescent="0.2">
      <c r="D12037" s="66"/>
      <c r="E12037" s="67"/>
    </row>
    <row r="12038" spans="4:5" s="68" customFormat="1" ht="14.25" hidden="1" x14ac:dyDescent="0.2">
      <c r="D12038" s="66"/>
      <c r="E12038" s="67"/>
    </row>
    <row r="12039" spans="4:5" s="68" customFormat="1" ht="14.25" hidden="1" x14ac:dyDescent="0.2">
      <c r="D12039" s="66"/>
      <c r="E12039" s="67"/>
    </row>
    <row r="12040" spans="4:5" s="68" customFormat="1" ht="14.25" hidden="1" x14ac:dyDescent="0.2">
      <c r="D12040" s="66"/>
      <c r="E12040" s="67"/>
    </row>
    <row r="12041" spans="4:5" s="68" customFormat="1" ht="14.25" hidden="1" x14ac:dyDescent="0.2">
      <c r="D12041" s="66"/>
      <c r="E12041" s="67"/>
    </row>
    <row r="12042" spans="4:5" s="68" customFormat="1" ht="14.25" hidden="1" x14ac:dyDescent="0.2">
      <c r="D12042" s="66"/>
      <c r="E12042" s="67"/>
    </row>
    <row r="12043" spans="4:5" s="68" customFormat="1" ht="14.25" hidden="1" x14ac:dyDescent="0.2">
      <c r="D12043" s="66"/>
      <c r="E12043" s="67"/>
    </row>
    <row r="12044" spans="4:5" s="68" customFormat="1" ht="14.25" hidden="1" x14ac:dyDescent="0.2">
      <c r="D12044" s="66"/>
      <c r="E12044" s="67"/>
    </row>
    <row r="12045" spans="4:5" s="68" customFormat="1" ht="14.25" hidden="1" x14ac:dyDescent="0.2">
      <c r="D12045" s="66"/>
      <c r="E12045" s="67"/>
    </row>
    <row r="12046" spans="4:5" s="68" customFormat="1" ht="14.25" hidden="1" x14ac:dyDescent="0.2">
      <c r="D12046" s="66"/>
      <c r="E12046" s="67"/>
    </row>
    <row r="12047" spans="4:5" s="68" customFormat="1" ht="14.25" hidden="1" x14ac:dyDescent="0.2">
      <c r="D12047" s="66"/>
      <c r="E12047" s="67"/>
    </row>
    <row r="12048" spans="4:5" s="68" customFormat="1" ht="14.25" hidden="1" x14ac:dyDescent="0.2">
      <c r="D12048" s="66"/>
      <c r="E12048" s="67"/>
    </row>
    <row r="12049" spans="4:5" s="68" customFormat="1" ht="14.25" hidden="1" x14ac:dyDescent="0.2">
      <c r="D12049" s="66"/>
      <c r="E12049" s="67"/>
    </row>
    <row r="12050" spans="4:5" s="68" customFormat="1" ht="14.25" hidden="1" x14ac:dyDescent="0.2">
      <c r="D12050" s="66"/>
      <c r="E12050" s="67"/>
    </row>
    <row r="12051" spans="4:5" s="68" customFormat="1" ht="14.25" hidden="1" x14ac:dyDescent="0.2">
      <c r="D12051" s="66"/>
      <c r="E12051" s="67"/>
    </row>
    <row r="12052" spans="4:5" s="68" customFormat="1" ht="14.25" hidden="1" x14ac:dyDescent="0.2">
      <c r="D12052" s="66"/>
      <c r="E12052" s="67"/>
    </row>
    <row r="12053" spans="4:5" s="68" customFormat="1" ht="14.25" hidden="1" x14ac:dyDescent="0.2">
      <c r="D12053" s="66"/>
      <c r="E12053" s="67"/>
    </row>
    <row r="12054" spans="4:5" s="68" customFormat="1" ht="14.25" hidden="1" x14ac:dyDescent="0.2">
      <c r="D12054" s="66"/>
      <c r="E12054" s="67"/>
    </row>
    <row r="12055" spans="4:5" s="68" customFormat="1" ht="14.25" hidden="1" x14ac:dyDescent="0.2">
      <c r="D12055" s="66"/>
      <c r="E12055" s="67"/>
    </row>
    <row r="12056" spans="4:5" s="68" customFormat="1" ht="14.25" hidden="1" x14ac:dyDescent="0.2">
      <c r="D12056" s="66"/>
      <c r="E12056" s="67"/>
    </row>
    <row r="12057" spans="4:5" s="68" customFormat="1" ht="14.25" hidden="1" x14ac:dyDescent="0.2">
      <c r="D12057" s="66"/>
      <c r="E12057" s="67"/>
    </row>
    <row r="12058" spans="4:5" s="68" customFormat="1" ht="14.25" hidden="1" x14ac:dyDescent="0.2">
      <c r="D12058" s="66"/>
      <c r="E12058" s="67"/>
    </row>
    <row r="12059" spans="4:5" s="68" customFormat="1" ht="14.25" hidden="1" x14ac:dyDescent="0.2">
      <c r="D12059" s="66"/>
      <c r="E12059" s="67"/>
    </row>
    <row r="12060" spans="4:5" s="68" customFormat="1" ht="14.25" hidden="1" x14ac:dyDescent="0.2">
      <c r="D12060" s="66"/>
      <c r="E12060" s="67"/>
    </row>
    <row r="12061" spans="4:5" s="68" customFormat="1" ht="14.25" hidden="1" x14ac:dyDescent="0.2">
      <c r="D12061" s="66"/>
      <c r="E12061" s="67"/>
    </row>
    <row r="12062" spans="4:5" s="68" customFormat="1" ht="14.25" hidden="1" x14ac:dyDescent="0.2">
      <c r="D12062" s="66"/>
      <c r="E12062" s="67"/>
    </row>
    <row r="12063" spans="4:5" s="68" customFormat="1" ht="14.25" hidden="1" x14ac:dyDescent="0.2">
      <c r="D12063" s="66"/>
      <c r="E12063" s="67"/>
    </row>
    <row r="12064" spans="4:5" s="68" customFormat="1" ht="14.25" hidden="1" x14ac:dyDescent="0.2">
      <c r="D12064" s="66"/>
      <c r="E12064" s="67"/>
    </row>
    <row r="12065" spans="4:5" s="68" customFormat="1" ht="14.25" hidden="1" x14ac:dyDescent="0.2">
      <c r="D12065" s="66"/>
      <c r="E12065" s="67"/>
    </row>
    <row r="12066" spans="4:5" s="68" customFormat="1" ht="14.25" hidden="1" x14ac:dyDescent="0.2">
      <c r="D12066" s="66"/>
      <c r="E12066" s="67"/>
    </row>
    <row r="12067" spans="4:5" s="68" customFormat="1" ht="14.25" hidden="1" x14ac:dyDescent="0.2">
      <c r="D12067" s="66"/>
      <c r="E12067" s="67"/>
    </row>
    <row r="12068" spans="4:5" s="68" customFormat="1" ht="14.25" hidden="1" x14ac:dyDescent="0.2">
      <c r="D12068" s="66"/>
      <c r="E12068" s="67"/>
    </row>
    <row r="12069" spans="4:5" s="68" customFormat="1" ht="14.25" hidden="1" x14ac:dyDescent="0.2">
      <c r="D12069" s="66"/>
      <c r="E12069" s="67"/>
    </row>
    <row r="12070" spans="4:5" s="68" customFormat="1" ht="14.25" hidden="1" x14ac:dyDescent="0.2">
      <c r="D12070" s="66"/>
      <c r="E12070" s="67"/>
    </row>
    <row r="12071" spans="4:5" s="68" customFormat="1" ht="14.25" hidden="1" x14ac:dyDescent="0.2">
      <c r="D12071" s="66"/>
      <c r="E12071" s="67"/>
    </row>
    <row r="12072" spans="4:5" s="68" customFormat="1" ht="14.25" hidden="1" x14ac:dyDescent="0.2">
      <c r="D12072" s="66"/>
      <c r="E12072" s="67"/>
    </row>
    <row r="12073" spans="4:5" s="68" customFormat="1" ht="14.25" hidden="1" x14ac:dyDescent="0.2">
      <c r="D12073" s="66"/>
      <c r="E12073" s="67"/>
    </row>
    <row r="12074" spans="4:5" s="68" customFormat="1" ht="14.25" hidden="1" x14ac:dyDescent="0.2">
      <c r="D12074" s="66"/>
      <c r="E12074" s="67"/>
    </row>
    <row r="12075" spans="4:5" s="68" customFormat="1" ht="14.25" hidden="1" x14ac:dyDescent="0.2">
      <c r="D12075" s="66"/>
      <c r="E12075" s="67"/>
    </row>
    <row r="12076" spans="4:5" s="68" customFormat="1" ht="14.25" hidden="1" x14ac:dyDescent="0.2">
      <c r="D12076" s="66"/>
      <c r="E12076" s="67"/>
    </row>
    <row r="12077" spans="4:5" s="68" customFormat="1" ht="14.25" hidden="1" x14ac:dyDescent="0.2">
      <c r="D12077" s="66"/>
      <c r="E12077" s="67"/>
    </row>
    <row r="12078" spans="4:5" s="68" customFormat="1" ht="14.25" hidden="1" x14ac:dyDescent="0.2">
      <c r="D12078" s="66"/>
      <c r="E12078" s="67"/>
    </row>
    <row r="12079" spans="4:5" s="68" customFormat="1" ht="14.25" hidden="1" x14ac:dyDescent="0.2">
      <c r="D12079" s="66"/>
      <c r="E12079" s="67"/>
    </row>
    <row r="12080" spans="4:5" s="68" customFormat="1" ht="14.25" hidden="1" x14ac:dyDescent="0.2">
      <c r="D12080" s="66"/>
      <c r="E12080" s="67"/>
    </row>
    <row r="12081" spans="4:5" s="68" customFormat="1" ht="14.25" hidden="1" x14ac:dyDescent="0.2">
      <c r="D12081" s="66"/>
      <c r="E12081" s="67"/>
    </row>
    <row r="12082" spans="4:5" s="68" customFormat="1" ht="14.25" hidden="1" x14ac:dyDescent="0.2">
      <c r="D12082" s="66"/>
      <c r="E12082" s="67"/>
    </row>
    <row r="12083" spans="4:5" s="68" customFormat="1" ht="14.25" hidden="1" x14ac:dyDescent="0.2">
      <c r="D12083" s="66"/>
      <c r="E12083" s="67"/>
    </row>
    <row r="12084" spans="4:5" s="68" customFormat="1" ht="14.25" hidden="1" x14ac:dyDescent="0.2">
      <c r="D12084" s="66"/>
      <c r="E12084" s="67"/>
    </row>
    <row r="12085" spans="4:5" s="68" customFormat="1" ht="14.25" hidden="1" x14ac:dyDescent="0.2">
      <c r="D12085" s="66"/>
      <c r="E12085" s="67"/>
    </row>
    <row r="12086" spans="4:5" s="68" customFormat="1" ht="14.25" hidden="1" x14ac:dyDescent="0.2">
      <c r="D12086" s="66"/>
      <c r="E12086" s="67"/>
    </row>
    <row r="12087" spans="4:5" s="68" customFormat="1" ht="14.25" hidden="1" x14ac:dyDescent="0.2">
      <c r="D12087" s="66"/>
      <c r="E12087" s="67"/>
    </row>
    <row r="12088" spans="4:5" s="68" customFormat="1" ht="14.25" hidden="1" x14ac:dyDescent="0.2">
      <c r="D12088" s="66"/>
      <c r="E12088" s="67"/>
    </row>
    <row r="12089" spans="4:5" s="68" customFormat="1" ht="14.25" hidden="1" x14ac:dyDescent="0.2">
      <c r="D12089" s="66"/>
      <c r="E12089" s="67"/>
    </row>
    <row r="12090" spans="4:5" s="68" customFormat="1" ht="14.25" hidden="1" x14ac:dyDescent="0.2">
      <c r="D12090" s="66"/>
      <c r="E12090" s="67"/>
    </row>
    <row r="12091" spans="4:5" s="68" customFormat="1" ht="14.25" hidden="1" x14ac:dyDescent="0.2">
      <c r="D12091" s="66"/>
      <c r="E12091" s="67"/>
    </row>
    <row r="12092" spans="4:5" s="68" customFormat="1" ht="14.25" hidden="1" x14ac:dyDescent="0.2">
      <c r="D12092" s="66"/>
      <c r="E12092" s="67"/>
    </row>
    <row r="12093" spans="4:5" s="68" customFormat="1" ht="14.25" hidden="1" x14ac:dyDescent="0.2">
      <c r="D12093" s="66"/>
      <c r="E12093" s="67"/>
    </row>
    <row r="12094" spans="4:5" s="68" customFormat="1" ht="14.25" hidden="1" x14ac:dyDescent="0.2">
      <c r="D12094" s="66"/>
      <c r="E12094" s="67"/>
    </row>
    <row r="12095" spans="4:5" s="68" customFormat="1" ht="14.25" hidden="1" x14ac:dyDescent="0.2">
      <c r="D12095" s="66"/>
      <c r="E12095" s="67"/>
    </row>
    <row r="12096" spans="4:5" s="68" customFormat="1" ht="14.25" hidden="1" x14ac:dyDescent="0.2">
      <c r="D12096" s="66"/>
      <c r="E12096" s="67"/>
    </row>
    <row r="12097" spans="4:5" s="68" customFormat="1" ht="14.25" hidden="1" x14ac:dyDescent="0.2">
      <c r="D12097" s="66"/>
      <c r="E12097" s="67"/>
    </row>
    <row r="12098" spans="4:5" s="68" customFormat="1" ht="14.25" hidden="1" x14ac:dyDescent="0.2">
      <c r="D12098" s="66"/>
      <c r="E12098" s="67"/>
    </row>
    <row r="12099" spans="4:5" s="68" customFormat="1" ht="14.25" hidden="1" x14ac:dyDescent="0.2">
      <c r="D12099" s="66"/>
      <c r="E12099" s="67"/>
    </row>
    <row r="12100" spans="4:5" s="68" customFormat="1" ht="14.25" hidden="1" x14ac:dyDescent="0.2">
      <c r="D12100" s="66"/>
      <c r="E12100" s="67"/>
    </row>
    <row r="12101" spans="4:5" s="68" customFormat="1" ht="14.25" hidden="1" x14ac:dyDescent="0.2">
      <c r="D12101" s="66"/>
      <c r="E12101" s="67"/>
    </row>
    <row r="12102" spans="4:5" s="68" customFormat="1" ht="14.25" hidden="1" x14ac:dyDescent="0.2">
      <c r="D12102" s="66"/>
      <c r="E12102" s="67"/>
    </row>
    <row r="12103" spans="4:5" s="68" customFormat="1" ht="14.25" hidden="1" x14ac:dyDescent="0.2">
      <c r="D12103" s="66"/>
      <c r="E12103" s="67"/>
    </row>
    <row r="12104" spans="4:5" s="68" customFormat="1" ht="14.25" hidden="1" x14ac:dyDescent="0.2">
      <c r="D12104" s="66"/>
      <c r="E12104" s="67"/>
    </row>
    <row r="12105" spans="4:5" s="68" customFormat="1" ht="14.25" hidden="1" x14ac:dyDescent="0.2">
      <c r="D12105" s="66"/>
      <c r="E12105" s="67"/>
    </row>
    <row r="12106" spans="4:5" s="68" customFormat="1" ht="14.25" hidden="1" x14ac:dyDescent="0.2">
      <c r="D12106" s="66"/>
      <c r="E12106" s="67"/>
    </row>
    <row r="12107" spans="4:5" s="68" customFormat="1" ht="14.25" hidden="1" x14ac:dyDescent="0.2">
      <c r="D12107" s="66"/>
      <c r="E12107" s="67"/>
    </row>
    <row r="12108" spans="4:5" s="68" customFormat="1" ht="14.25" hidden="1" x14ac:dyDescent="0.2">
      <c r="D12108" s="66"/>
      <c r="E12108" s="67"/>
    </row>
    <row r="12109" spans="4:5" s="68" customFormat="1" ht="14.25" hidden="1" x14ac:dyDescent="0.2">
      <c r="D12109" s="66"/>
      <c r="E12109" s="67"/>
    </row>
    <row r="12110" spans="4:5" s="68" customFormat="1" ht="14.25" hidden="1" x14ac:dyDescent="0.2">
      <c r="D12110" s="66"/>
      <c r="E12110" s="67"/>
    </row>
    <row r="12111" spans="4:5" s="68" customFormat="1" ht="14.25" hidden="1" x14ac:dyDescent="0.2">
      <c r="D12111" s="66"/>
      <c r="E12111" s="67"/>
    </row>
    <row r="12112" spans="4:5" s="68" customFormat="1" ht="14.25" hidden="1" x14ac:dyDescent="0.2">
      <c r="D12112" s="66"/>
      <c r="E12112" s="67"/>
    </row>
    <row r="12113" spans="4:5" s="68" customFormat="1" ht="14.25" hidden="1" x14ac:dyDescent="0.2">
      <c r="D12113" s="66"/>
      <c r="E12113" s="67"/>
    </row>
    <row r="12114" spans="4:5" s="68" customFormat="1" ht="14.25" hidden="1" x14ac:dyDescent="0.2">
      <c r="D12114" s="66"/>
      <c r="E12114" s="67"/>
    </row>
    <row r="12115" spans="4:5" s="68" customFormat="1" ht="14.25" hidden="1" x14ac:dyDescent="0.2">
      <c r="D12115" s="66"/>
      <c r="E12115" s="67"/>
    </row>
    <row r="12116" spans="4:5" s="68" customFormat="1" ht="14.25" hidden="1" x14ac:dyDescent="0.2">
      <c r="D12116" s="66"/>
      <c r="E12116" s="67"/>
    </row>
    <row r="12117" spans="4:5" s="68" customFormat="1" ht="14.25" hidden="1" x14ac:dyDescent="0.2">
      <c r="D12117" s="66"/>
      <c r="E12117" s="67"/>
    </row>
    <row r="12118" spans="4:5" s="68" customFormat="1" ht="14.25" hidden="1" x14ac:dyDescent="0.2">
      <c r="D12118" s="66"/>
      <c r="E12118" s="67"/>
    </row>
    <row r="12119" spans="4:5" s="68" customFormat="1" ht="14.25" hidden="1" x14ac:dyDescent="0.2">
      <c r="D12119" s="66"/>
      <c r="E12119" s="67"/>
    </row>
    <row r="12120" spans="4:5" s="68" customFormat="1" ht="14.25" hidden="1" x14ac:dyDescent="0.2">
      <c r="D12120" s="66"/>
      <c r="E12120" s="67"/>
    </row>
    <row r="12121" spans="4:5" s="68" customFormat="1" ht="14.25" hidden="1" x14ac:dyDescent="0.2">
      <c r="D12121" s="66"/>
      <c r="E12121" s="67"/>
    </row>
    <row r="12122" spans="4:5" s="68" customFormat="1" ht="14.25" hidden="1" x14ac:dyDescent="0.2">
      <c r="D12122" s="66"/>
      <c r="E12122" s="67"/>
    </row>
    <row r="12123" spans="4:5" s="68" customFormat="1" ht="14.25" hidden="1" x14ac:dyDescent="0.2">
      <c r="D12123" s="66"/>
      <c r="E12123" s="67"/>
    </row>
    <row r="12124" spans="4:5" s="68" customFormat="1" ht="14.25" hidden="1" x14ac:dyDescent="0.2">
      <c r="D12124" s="66"/>
      <c r="E12124" s="67"/>
    </row>
    <row r="12125" spans="4:5" s="68" customFormat="1" ht="14.25" hidden="1" x14ac:dyDescent="0.2">
      <c r="D12125" s="66"/>
      <c r="E12125" s="67"/>
    </row>
    <row r="12126" spans="4:5" s="68" customFormat="1" ht="14.25" hidden="1" x14ac:dyDescent="0.2">
      <c r="D12126" s="66"/>
      <c r="E12126" s="67"/>
    </row>
    <row r="12127" spans="4:5" s="68" customFormat="1" ht="14.25" hidden="1" x14ac:dyDescent="0.2">
      <c r="D12127" s="66"/>
      <c r="E12127" s="67"/>
    </row>
    <row r="12128" spans="4:5" s="68" customFormat="1" ht="14.25" hidden="1" x14ac:dyDescent="0.2">
      <c r="D12128" s="66"/>
      <c r="E12128" s="67"/>
    </row>
    <row r="12129" spans="4:5" s="68" customFormat="1" ht="14.25" hidden="1" x14ac:dyDescent="0.2">
      <c r="D12129" s="66"/>
      <c r="E12129" s="67"/>
    </row>
    <row r="12130" spans="4:5" s="68" customFormat="1" ht="14.25" hidden="1" x14ac:dyDescent="0.2">
      <c r="D12130" s="66"/>
      <c r="E12130" s="67"/>
    </row>
    <row r="12131" spans="4:5" s="68" customFormat="1" ht="14.25" hidden="1" x14ac:dyDescent="0.2">
      <c r="D12131" s="66"/>
      <c r="E12131" s="67"/>
    </row>
    <row r="12132" spans="4:5" s="68" customFormat="1" ht="14.25" hidden="1" x14ac:dyDescent="0.2">
      <c r="D12132" s="66"/>
      <c r="E12132" s="67"/>
    </row>
    <row r="12133" spans="4:5" s="68" customFormat="1" ht="14.25" hidden="1" x14ac:dyDescent="0.2">
      <c r="D12133" s="66"/>
      <c r="E12133" s="67"/>
    </row>
    <row r="12134" spans="4:5" s="68" customFormat="1" ht="14.25" hidden="1" x14ac:dyDescent="0.2">
      <c r="D12134" s="66"/>
      <c r="E12134" s="67"/>
    </row>
    <row r="12135" spans="4:5" s="68" customFormat="1" ht="14.25" hidden="1" x14ac:dyDescent="0.2">
      <c r="D12135" s="66"/>
      <c r="E12135" s="67"/>
    </row>
    <row r="12136" spans="4:5" s="68" customFormat="1" ht="14.25" hidden="1" x14ac:dyDescent="0.2">
      <c r="D12136" s="66"/>
      <c r="E12136" s="67"/>
    </row>
    <row r="12137" spans="4:5" s="68" customFormat="1" ht="14.25" hidden="1" x14ac:dyDescent="0.2">
      <c r="D12137" s="66"/>
      <c r="E12137" s="67"/>
    </row>
    <row r="12138" spans="4:5" s="68" customFormat="1" ht="14.25" hidden="1" x14ac:dyDescent="0.2">
      <c r="D12138" s="66"/>
      <c r="E12138" s="67"/>
    </row>
    <row r="12139" spans="4:5" s="68" customFormat="1" ht="14.25" hidden="1" x14ac:dyDescent="0.2">
      <c r="D12139" s="66"/>
      <c r="E12139" s="67"/>
    </row>
    <row r="12140" spans="4:5" s="68" customFormat="1" ht="14.25" hidden="1" x14ac:dyDescent="0.2">
      <c r="D12140" s="66"/>
      <c r="E12140" s="67"/>
    </row>
    <row r="12141" spans="4:5" s="68" customFormat="1" ht="14.25" hidden="1" x14ac:dyDescent="0.2">
      <c r="D12141" s="66"/>
      <c r="E12141" s="67"/>
    </row>
    <row r="12142" spans="4:5" s="68" customFormat="1" ht="14.25" hidden="1" x14ac:dyDescent="0.2">
      <c r="D12142" s="66"/>
      <c r="E12142" s="67"/>
    </row>
    <row r="12143" spans="4:5" s="68" customFormat="1" ht="14.25" hidden="1" x14ac:dyDescent="0.2">
      <c r="D12143" s="66"/>
      <c r="E12143" s="67"/>
    </row>
    <row r="12144" spans="4:5" s="68" customFormat="1" ht="14.25" hidden="1" x14ac:dyDescent="0.2">
      <c r="D12144" s="66"/>
      <c r="E12144" s="67"/>
    </row>
    <row r="12145" spans="4:5" s="68" customFormat="1" ht="14.25" hidden="1" x14ac:dyDescent="0.2">
      <c r="D12145" s="66"/>
      <c r="E12145" s="67"/>
    </row>
    <row r="12146" spans="4:5" s="68" customFormat="1" ht="14.25" hidden="1" x14ac:dyDescent="0.2">
      <c r="D12146" s="66"/>
      <c r="E12146" s="67"/>
    </row>
    <row r="12147" spans="4:5" s="68" customFormat="1" ht="14.25" hidden="1" x14ac:dyDescent="0.2">
      <c r="D12147" s="66"/>
      <c r="E12147" s="67"/>
    </row>
    <row r="12148" spans="4:5" s="68" customFormat="1" ht="14.25" hidden="1" x14ac:dyDescent="0.2">
      <c r="D12148" s="66"/>
      <c r="E12148" s="67"/>
    </row>
    <row r="12149" spans="4:5" s="68" customFormat="1" ht="14.25" hidden="1" x14ac:dyDescent="0.2">
      <c r="D12149" s="66"/>
      <c r="E12149" s="67"/>
    </row>
    <row r="12150" spans="4:5" s="68" customFormat="1" ht="14.25" hidden="1" x14ac:dyDescent="0.2">
      <c r="D12150" s="66"/>
      <c r="E12150" s="67"/>
    </row>
    <row r="12151" spans="4:5" s="68" customFormat="1" ht="14.25" hidden="1" x14ac:dyDescent="0.2">
      <c r="D12151" s="66"/>
      <c r="E12151" s="67"/>
    </row>
    <row r="12152" spans="4:5" s="68" customFormat="1" ht="14.25" hidden="1" x14ac:dyDescent="0.2">
      <c r="D12152" s="66"/>
      <c r="E12152" s="67"/>
    </row>
    <row r="12153" spans="4:5" s="68" customFormat="1" ht="14.25" hidden="1" x14ac:dyDescent="0.2">
      <c r="D12153" s="66"/>
      <c r="E12153" s="67"/>
    </row>
    <row r="12154" spans="4:5" s="68" customFormat="1" ht="14.25" hidden="1" x14ac:dyDescent="0.2">
      <c r="D12154" s="66"/>
      <c r="E12154" s="67"/>
    </row>
    <row r="12155" spans="4:5" s="68" customFormat="1" ht="14.25" hidden="1" x14ac:dyDescent="0.2">
      <c r="D12155" s="66"/>
      <c r="E12155" s="67"/>
    </row>
    <row r="12156" spans="4:5" s="68" customFormat="1" ht="14.25" hidden="1" x14ac:dyDescent="0.2">
      <c r="D12156" s="66"/>
      <c r="E12156" s="67"/>
    </row>
    <row r="12157" spans="4:5" s="68" customFormat="1" ht="14.25" hidden="1" x14ac:dyDescent="0.2">
      <c r="D12157" s="66"/>
      <c r="E12157" s="67"/>
    </row>
    <row r="12158" spans="4:5" s="68" customFormat="1" ht="14.25" hidden="1" x14ac:dyDescent="0.2">
      <c r="D12158" s="66"/>
      <c r="E12158" s="67"/>
    </row>
    <row r="12159" spans="4:5" s="68" customFormat="1" ht="14.25" hidden="1" x14ac:dyDescent="0.2">
      <c r="D12159" s="66"/>
      <c r="E12159" s="67"/>
    </row>
    <row r="12160" spans="4:5" s="68" customFormat="1" ht="14.25" hidden="1" x14ac:dyDescent="0.2">
      <c r="D12160" s="66"/>
      <c r="E12160" s="67"/>
    </row>
    <row r="12161" spans="4:5" s="68" customFormat="1" ht="14.25" hidden="1" x14ac:dyDescent="0.2">
      <c r="D12161" s="66"/>
      <c r="E12161" s="67"/>
    </row>
    <row r="12162" spans="4:5" s="68" customFormat="1" ht="14.25" hidden="1" x14ac:dyDescent="0.2">
      <c r="D12162" s="66"/>
      <c r="E12162" s="67"/>
    </row>
    <row r="12163" spans="4:5" s="68" customFormat="1" ht="14.25" hidden="1" x14ac:dyDescent="0.2">
      <c r="D12163" s="66"/>
      <c r="E12163" s="67"/>
    </row>
    <row r="12164" spans="4:5" s="68" customFormat="1" ht="14.25" hidden="1" x14ac:dyDescent="0.2">
      <c r="D12164" s="66"/>
      <c r="E12164" s="67"/>
    </row>
    <row r="12165" spans="4:5" s="68" customFormat="1" ht="14.25" hidden="1" x14ac:dyDescent="0.2">
      <c r="D12165" s="66"/>
      <c r="E12165" s="67"/>
    </row>
    <row r="12166" spans="4:5" s="68" customFormat="1" ht="14.25" hidden="1" x14ac:dyDescent="0.2">
      <c r="D12166" s="66"/>
      <c r="E12166" s="67"/>
    </row>
    <row r="12167" spans="4:5" s="68" customFormat="1" ht="14.25" hidden="1" x14ac:dyDescent="0.2">
      <c r="D12167" s="66"/>
      <c r="E12167" s="67"/>
    </row>
    <row r="12168" spans="4:5" s="68" customFormat="1" ht="14.25" hidden="1" x14ac:dyDescent="0.2">
      <c r="D12168" s="66"/>
      <c r="E12168" s="67"/>
    </row>
    <row r="12169" spans="4:5" s="68" customFormat="1" ht="14.25" hidden="1" x14ac:dyDescent="0.2">
      <c r="D12169" s="66"/>
      <c r="E12169" s="67"/>
    </row>
    <row r="12170" spans="4:5" s="68" customFormat="1" ht="14.25" hidden="1" x14ac:dyDescent="0.2">
      <c r="D12170" s="66"/>
      <c r="E12170" s="67"/>
    </row>
    <row r="12171" spans="4:5" s="68" customFormat="1" ht="14.25" hidden="1" x14ac:dyDescent="0.2">
      <c r="D12171" s="66"/>
      <c r="E12171" s="67"/>
    </row>
    <row r="12172" spans="4:5" s="68" customFormat="1" ht="14.25" hidden="1" x14ac:dyDescent="0.2">
      <c r="D12172" s="66"/>
      <c r="E12172" s="67"/>
    </row>
    <row r="12173" spans="4:5" s="68" customFormat="1" ht="14.25" hidden="1" x14ac:dyDescent="0.2">
      <c r="D12173" s="66"/>
      <c r="E12173" s="67"/>
    </row>
    <row r="12174" spans="4:5" s="68" customFormat="1" ht="14.25" hidden="1" x14ac:dyDescent="0.2">
      <c r="D12174" s="66"/>
      <c r="E12174" s="67"/>
    </row>
    <row r="12175" spans="4:5" s="68" customFormat="1" ht="14.25" hidden="1" x14ac:dyDescent="0.2">
      <c r="D12175" s="66"/>
      <c r="E12175" s="67"/>
    </row>
    <row r="12176" spans="4:5" s="68" customFormat="1" ht="14.25" hidden="1" x14ac:dyDescent="0.2">
      <c r="D12176" s="66"/>
      <c r="E12176" s="67"/>
    </row>
    <row r="12177" spans="4:5" s="68" customFormat="1" ht="14.25" hidden="1" x14ac:dyDescent="0.2">
      <c r="D12177" s="66"/>
      <c r="E12177" s="67"/>
    </row>
    <row r="12178" spans="4:5" s="68" customFormat="1" ht="14.25" hidden="1" x14ac:dyDescent="0.2">
      <c r="D12178" s="66"/>
      <c r="E12178" s="67"/>
    </row>
    <row r="12179" spans="4:5" s="68" customFormat="1" ht="14.25" hidden="1" x14ac:dyDescent="0.2">
      <c r="D12179" s="66"/>
      <c r="E12179" s="67"/>
    </row>
    <row r="12180" spans="4:5" s="68" customFormat="1" ht="14.25" hidden="1" x14ac:dyDescent="0.2">
      <c r="D12180" s="66"/>
      <c r="E12180" s="67"/>
    </row>
    <row r="12181" spans="4:5" s="68" customFormat="1" ht="14.25" hidden="1" x14ac:dyDescent="0.2">
      <c r="D12181" s="66"/>
      <c r="E12181" s="67"/>
    </row>
    <row r="12182" spans="4:5" s="68" customFormat="1" ht="14.25" hidden="1" x14ac:dyDescent="0.2">
      <c r="D12182" s="66"/>
      <c r="E12182" s="67"/>
    </row>
    <row r="12183" spans="4:5" s="68" customFormat="1" ht="14.25" hidden="1" x14ac:dyDescent="0.2">
      <c r="D12183" s="66"/>
      <c r="E12183" s="67"/>
    </row>
    <row r="12184" spans="4:5" s="68" customFormat="1" ht="14.25" hidden="1" x14ac:dyDescent="0.2">
      <c r="D12184" s="66"/>
      <c r="E12184" s="67"/>
    </row>
    <row r="12185" spans="4:5" s="68" customFormat="1" ht="14.25" hidden="1" x14ac:dyDescent="0.2">
      <c r="D12185" s="66"/>
      <c r="E12185" s="67"/>
    </row>
    <row r="12186" spans="4:5" s="68" customFormat="1" ht="14.25" hidden="1" x14ac:dyDescent="0.2">
      <c r="D12186" s="66"/>
      <c r="E12186" s="67"/>
    </row>
    <row r="12187" spans="4:5" s="68" customFormat="1" ht="14.25" hidden="1" x14ac:dyDescent="0.2">
      <c r="D12187" s="66"/>
      <c r="E12187" s="67"/>
    </row>
    <row r="12188" spans="4:5" s="68" customFormat="1" ht="14.25" hidden="1" x14ac:dyDescent="0.2">
      <c r="D12188" s="66"/>
      <c r="E12188" s="67"/>
    </row>
    <row r="12189" spans="4:5" s="68" customFormat="1" ht="14.25" hidden="1" x14ac:dyDescent="0.2">
      <c r="D12189" s="66"/>
      <c r="E12189" s="67"/>
    </row>
    <row r="12190" spans="4:5" s="68" customFormat="1" ht="14.25" hidden="1" x14ac:dyDescent="0.2">
      <c r="D12190" s="66"/>
      <c r="E12190" s="67"/>
    </row>
    <row r="12191" spans="4:5" s="68" customFormat="1" ht="14.25" hidden="1" x14ac:dyDescent="0.2">
      <c r="D12191" s="66"/>
      <c r="E12191" s="67"/>
    </row>
    <row r="12192" spans="4:5" s="68" customFormat="1" ht="14.25" hidden="1" x14ac:dyDescent="0.2">
      <c r="D12192" s="66"/>
      <c r="E12192" s="67"/>
    </row>
    <row r="12193" spans="4:5" s="68" customFormat="1" ht="14.25" hidden="1" x14ac:dyDescent="0.2">
      <c r="D12193" s="66"/>
      <c r="E12193" s="67"/>
    </row>
    <row r="12194" spans="4:5" s="68" customFormat="1" ht="14.25" hidden="1" x14ac:dyDescent="0.2">
      <c r="D12194" s="66"/>
      <c r="E12194" s="67"/>
    </row>
    <row r="12195" spans="4:5" s="68" customFormat="1" ht="14.25" hidden="1" x14ac:dyDescent="0.2">
      <c r="D12195" s="66"/>
      <c r="E12195" s="67"/>
    </row>
    <row r="12196" spans="4:5" s="68" customFormat="1" ht="14.25" hidden="1" x14ac:dyDescent="0.2">
      <c r="D12196" s="66"/>
      <c r="E12196" s="67"/>
    </row>
    <row r="12197" spans="4:5" s="68" customFormat="1" ht="14.25" hidden="1" x14ac:dyDescent="0.2">
      <c r="D12197" s="66"/>
      <c r="E12197" s="67"/>
    </row>
    <row r="12198" spans="4:5" s="68" customFormat="1" ht="14.25" hidden="1" x14ac:dyDescent="0.2">
      <c r="D12198" s="66"/>
      <c r="E12198" s="67"/>
    </row>
    <row r="12199" spans="4:5" s="68" customFormat="1" ht="14.25" hidden="1" x14ac:dyDescent="0.2">
      <c r="D12199" s="66"/>
      <c r="E12199" s="67"/>
    </row>
    <row r="12200" spans="4:5" s="68" customFormat="1" ht="14.25" hidden="1" x14ac:dyDescent="0.2">
      <c r="D12200" s="66"/>
      <c r="E12200" s="67"/>
    </row>
    <row r="12201" spans="4:5" s="68" customFormat="1" ht="14.25" hidden="1" x14ac:dyDescent="0.2">
      <c r="D12201" s="66"/>
      <c r="E12201" s="67"/>
    </row>
    <row r="12202" spans="4:5" s="68" customFormat="1" ht="14.25" hidden="1" x14ac:dyDescent="0.2">
      <c r="D12202" s="66"/>
      <c r="E12202" s="67"/>
    </row>
    <row r="12203" spans="4:5" s="68" customFormat="1" ht="14.25" hidden="1" x14ac:dyDescent="0.2">
      <c r="D12203" s="66"/>
      <c r="E12203" s="67"/>
    </row>
    <row r="12204" spans="4:5" s="68" customFormat="1" ht="14.25" hidden="1" x14ac:dyDescent="0.2">
      <c r="D12204" s="66"/>
      <c r="E12204" s="67"/>
    </row>
    <row r="12205" spans="4:5" s="68" customFormat="1" ht="14.25" hidden="1" x14ac:dyDescent="0.2">
      <c r="D12205" s="66"/>
      <c r="E12205" s="67"/>
    </row>
    <row r="12206" spans="4:5" s="68" customFormat="1" ht="14.25" hidden="1" x14ac:dyDescent="0.2">
      <c r="D12206" s="66"/>
      <c r="E12206" s="67"/>
    </row>
    <row r="12207" spans="4:5" s="68" customFormat="1" ht="14.25" hidden="1" x14ac:dyDescent="0.2">
      <c r="D12207" s="66"/>
      <c r="E12207" s="67"/>
    </row>
    <row r="12208" spans="4:5" s="68" customFormat="1" ht="14.25" hidden="1" x14ac:dyDescent="0.2">
      <c r="D12208" s="66"/>
      <c r="E12208" s="67"/>
    </row>
    <row r="12209" spans="4:5" s="68" customFormat="1" ht="14.25" hidden="1" x14ac:dyDescent="0.2">
      <c r="D12209" s="66"/>
      <c r="E12209" s="67"/>
    </row>
    <row r="12210" spans="4:5" s="68" customFormat="1" ht="14.25" hidden="1" x14ac:dyDescent="0.2">
      <c r="D12210" s="66"/>
      <c r="E12210" s="67"/>
    </row>
    <row r="12211" spans="4:5" s="68" customFormat="1" ht="14.25" hidden="1" x14ac:dyDescent="0.2">
      <c r="D12211" s="66"/>
      <c r="E12211" s="67"/>
    </row>
    <row r="12212" spans="4:5" s="68" customFormat="1" ht="14.25" hidden="1" x14ac:dyDescent="0.2">
      <c r="D12212" s="66"/>
      <c r="E12212" s="67"/>
    </row>
    <row r="12213" spans="4:5" s="68" customFormat="1" ht="14.25" hidden="1" x14ac:dyDescent="0.2">
      <c r="D12213" s="66"/>
      <c r="E12213" s="67"/>
    </row>
    <row r="12214" spans="4:5" s="68" customFormat="1" ht="14.25" hidden="1" x14ac:dyDescent="0.2">
      <c r="D12214" s="66"/>
      <c r="E12214" s="67"/>
    </row>
    <row r="12215" spans="4:5" s="68" customFormat="1" ht="14.25" hidden="1" x14ac:dyDescent="0.2">
      <c r="D12215" s="66"/>
      <c r="E12215" s="67"/>
    </row>
    <row r="12216" spans="4:5" s="68" customFormat="1" ht="14.25" hidden="1" x14ac:dyDescent="0.2">
      <c r="D12216" s="66"/>
      <c r="E12216" s="67"/>
    </row>
    <row r="12217" spans="4:5" s="68" customFormat="1" ht="14.25" hidden="1" x14ac:dyDescent="0.2">
      <c r="D12217" s="66"/>
      <c r="E12217" s="67"/>
    </row>
    <row r="12218" spans="4:5" s="68" customFormat="1" ht="14.25" hidden="1" x14ac:dyDescent="0.2">
      <c r="D12218" s="66"/>
      <c r="E12218" s="67"/>
    </row>
    <row r="12219" spans="4:5" s="68" customFormat="1" ht="14.25" hidden="1" x14ac:dyDescent="0.2">
      <c r="D12219" s="66"/>
      <c r="E12219" s="67"/>
    </row>
    <row r="12220" spans="4:5" s="68" customFormat="1" ht="14.25" hidden="1" x14ac:dyDescent="0.2">
      <c r="D12220" s="66"/>
      <c r="E12220" s="67"/>
    </row>
    <row r="12221" spans="4:5" s="68" customFormat="1" ht="14.25" hidden="1" x14ac:dyDescent="0.2">
      <c r="D12221" s="66"/>
      <c r="E12221" s="67"/>
    </row>
    <row r="12222" spans="4:5" s="68" customFormat="1" ht="14.25" hidden="1" x14ac:dyDescent="0.2">
      <c r="D12222" s="66"/>
      <c r="E12222" s="67"/>
    </row>
    <row r="12223" spans="4:5" s="68" customFormat="1" ht="14.25" hidden="1" x14ac:dyDescent="0.2">
      <c r="D12223" s="66"/>
      <c r="E12223" s="67"/>
    </row>
    <row r="12224" spans="4:5" s="68" customFormat="1" ht="14.25" hidden="1" x14ac:dyDescent="0.2">
      <c r="D12224" s="66"/>
      <c r="E12224" s="67"/>
    </row>
    <row r="12225" spans="4:5" s="68" customFormat="1" ht="14.25" hidden="1" x14ac:dyDescent="0.2">
      <c r="D12225" s="66"/>
      <c r="E12225" s="67"/>
    </row>
    <row r="12226" spans="4:5" s="68" customFormat="1" ht="14.25" hidden="1" x14ac:dyDescent="0.2">
      <c r="D12226" s="66"/>
      <c r="E12226" s="67"/>
    </row>
    <row r="12227" spans="4:5" s="68" customFormat="1" ht="14.25" hidden="1" x14ac:dyDescent="0.2">
      <c r="D12227" s="66"/>
      <c r="E12227" s="67"/>
    </row>
    <row r="12228" spans="4:5" s="68" customFormat="1" ht="14.25" hidden="1" x14ac:dyDescent="0.2">
      <c r="D12228" s="66"/>
      <c r="E12228" s="67"/>
    </row>
    <row r="12229" spans="4:5" s="68" customFormat="1" ht="14.25" hidden="1" x14ac:dyDescent="0.2">
      <c r="D12229" s="66"/>
      <c r="E12229" s="67"/>
    </row>
    <row r="12230" spans="4:5" s="68" customFormat="1" ht="14.25" hidden="1" x14ac:dyDescent="0.2">
      <c r="D12230" s="66"/>
      <c r="E12230" s="67"/>
    </row>
    <row r="12231" spans="4:5" s="68" customFormat="1" ht="14.25" hidden="1" x14ac:dyDescent="0.2">
      <c r="D12231" s="66"/>
      <c r="E12231" s="67"/>
    </row>
    <row r="12232" spans="4:5" s="68" customFormat="1" ht="14.25" hidden="1" x14ac:dyDescent="0.2">
      <c r="D12232" s="66"/>
      <c r="E12232" s="67"/>
    </row>
    <row r="12233" spans="4:5" s="68" customFormat="1" ht="14.25" hidden="1" x14ac:dyDescent="0.2">
      <c r="D12233" s="66"/>
      <c r="E12233" s="67"/>
    </row>
    <row r="12234" spans="4:5" s="68" customFormat="1" ht="14.25" hidden="1" x14ac:dyDescent="0.2">
      <c r="D12234" s="66"/>
      <c r="E12234" s="67"/>
    </row>
    <row r="12235" spans="4:5" s="68" customFormat="1" ht="14.25" hidden="1" x14ac:dyDescent="0.2">
      <c r="D12235" s="66"/>
      <c r="E12235" s="67"/>
    </row>
    <row r="12236" spans="4:5" s="68" customFormat="1" ht="14.25" hidden="1" x14ac:dyDescent="0.2">
      <c r="D12236" s="66"/>
      <c r="E12236" s="67"/>
    </row>
    <row r="12237" spans="4:5" s="68" customFormat="1" ht="14.25" hidden="1" x14ac:dyDescent="0.2">
      <c r="D12237" s="66"/>
      <c r="E12237" s="67"/>
    </row>
    <row r="12238" spans="4:5" s="68" customFormat="1" ht="14.25" hidden="1" x14ac:dyDescent="0.2">
      <c r="D12238" s="66"/>
      <c r="E12238" s="67"/>
    </row>
    <row r="12239" spans="4:5" s="68" customFormat="1" ht="14.25" hidden="1" x14ac:dyDescent="0.2">
      <c r="D12239" s="66"/>
      <c r="E12239" s="67"/>
    </row>
    <row r="12240" spans="4:5" s="68" customFormat="1" ht="14.25" hidden="1" x14ac:dyDescent="0.2">
      <c r="D12240" s="66"/>
      <c r="E12240" s="67"/>
    </row>
    <row r="12241" spans="4:5" s="68" customFormat="1" ht="14.25" hidden="1" x14ac:dyDescent="0.2">
      <c r="D12241" s="66"/>
      <c r="E12241" s="67"/>
    </row>
    <row r="12242" spans="4:5" s="68" customFormat="1" ht="14.25" hidden="1" x14ac:dyDescent="0.2">
      <c r="D12242" s="66"/>
      <c r="E12242" s="67"/>
    </row>
    <row r="12243" spans="4:5" s="68" customFormat="1" ht="14.25" hidden="1" x14ac:dyDescent="0.2">
      <c r="D12243" s="66"/>
      <c r="E12243" s="67"/>
    </row>
    <row r="12244" spans="4:5" s="68" customFormat="1" ht="14.25" hidden="1" x14ac:dyDescent="0.2">
      <c r="D12244" s="66"/>
      <c r="E12244" s="67"/>
    </row>
    <row r="12245" spans="4:5" s="68" customFormat="1" ht="14.25" hidden="1" x14ac:dyDescent="0.2">
      <c r="D12245" s="66"/>
      <c r="E12245" s="67"/>
    </row>
    <row r="12246" spans="4:5" s="68" customFormat="1" ht="14.25" hidden="1" x14ac:dyDescent="0.2">
      <c r="D12246" s="66"/>
      <c r="E12246" s="67"/>
    </row>
    <row r="12247" spans="4:5" s="68" customFormat="1" ht="14.25" hidden="1" x14ac:dyDescent="0.2">
      <c r="D12247" s="66"/>
      <c r="E12247" s="67"/>
    </row>
    <row r="12248" spans="4:5" s="68" customFormat="1" ht="14.25" hidden="1" x14ac:dyDescent="0.2">
      <c r="D12248" s="66"/>
      <c r="E12248" s="67"/>
    </row>
    <row r="12249" spans="4:5" s="68" customFormat="1" ht="14.25" hidden="1" x14ac:dyDescent="0.2">
      <c r="D12249" s="66"/>
      <c r="E12249" s="67"/>
    </row>
    <row r="12250" spans="4:5" s="68" customFormat="1" ht="14.25" hidden="1" x14ac:dyDescent="0.2">
      <c r="D12250" s="66"/>
      <c r="E12250" s="67"/>
    </row>
    <row r="12251" spans="4:5" s="68" customFormat="1" ht="14.25" hidden="1" x14ac:dyDescent="0.2">
      <c r="D12251" s="66"/>
      <c r="E12251" s="67"/>
    </row>
    <row r="12252" spans="4:5" s="68" customFormat="1" ht="14.25" hidden="1" x14ac:dyDescent="0.2">
      <c r="D12252" s="66"/>
      <c r="E12252" s="67"/>
    </row>
    <row r="12253" spans="4:5" s="68" customFormat="1" ht="14.25" hidden="1" x14ac:dyDescent="0.2">
      <c r="D12253" s="66"/>
      <c r="E12253" s="67"/>
    </row>
    <row r="12254" spans="4:5" s="68" customFormat="1" ht="14.25" hidden="1" x14ac:dyDescent="0.2">
      <c r="D12254" s="66"/>
      <c r="E12254" s="67"/>
    </row>
    <row r="12255" spans="4:5" s="68" customFormat="1" ht="14.25" hidden="1" x14ac:dyDescent="0.2">
      <c r="D12255" s="66"/>
      <c r="E12255" s="67"/>
    </row>
    <row r="12256" spans="4:5" s="68" customFormat="1" ht="14.25" hidden="1" x14ac:dyDescent="0.2">
      <c r="D12256" s="66"/>
      <c r="E12256" s="67"/>
    </row>
    <row r="12257" spans="4:5" s="68" customFormat="1" ht="14.25" hidden="1" x14ac:dyDescent="0.2">
      <c r="D12257" s="66"/>
      <c r="E12257" s="67"/>
    </row>
    <row r="12258" spans="4:5" s="68" customFormat="1" ht="14.25" hidden="1" x14ac:dyDescent="0.2">
      <c r="D12258" s="66"/>
      <c r="E12258" s="67"/>
    </row>
    <row r="12259" spans="4:5" s="68" customFormat="1" ht="14.25" hidden="1" x14ac:dyDescent="0.2">
      <c r="D12259" s="66"/>
      <c r="E12259" s="67"/>
    </row>
    <row r="12260" spans="4:5" s="68" customFormat="1" ht="14.25" hidden="1" x14ac:dyDescent="0.2">
      <c r="D12260" s="66"/>
      <c r="E12260" s="67"/>
    </row>
    <row r="12261" spans="4:5" s="68" customFormat="1" ht="14.25" hidden="1" x14ac:dyDescent="0.2">
      <c r="D12261" s="66"/>
      <c r="E12261" s="67"/>
    </row>
    <row r="12262" spans="4:5" s="68" customFormat="1" ht="14.25" hidden="1" x14ac:dyDescent="0.2">
      <c r="D12262" s="66"/>
      <c r="E12262" s="67"/>
    </row>
    <row r="12263" spans="4:5" s="68" customFormat="1" ht="14.25" hidden="1" x14ac:dyDescent="0.2">
      <c r="D12263" s="66"/>
      <c r="E12263" s="67"/>
    </row>
    <row r="12264" spans="4:5" s="68" customFormat="1" ht="14.25" hidden="1" x14ac:dyDescent="0.2">
      <c r="D12264" s="66"/>
      <c r="E12264" s="67"/>
    </row>
    <row r="12265" spans="4:5" s="68" customFormat="1" ht="14.25" hidden="1" x14ac:dyDescent="0.2">
      <c r="D12265" s="66"/>
      <c r="E12265" s="67"/>
    </row>
    <row r="12266" spans="4:5" s="68" customFormat="1" ht="14.25" hidden="1" x14ac:dyDescent="0.2">
      <c r="D12266" s="66"/>
      <c r="E12266" s="67"/>
    </row>
    <row r="12267" spans="4:5" s="68" customFormat="1" ht="14.25" hidden="1" x14ac:dyDescent="0.2">
      <c r="D12267" s="66"/>
      <c r="E12267" s="67"/>
    </row>
    <row r="12268" spans="4:5" s="68" customFormat="1" ht="14.25" hidden="1" x14ac:dyDescent="0.2">
      <c r="D12268" s="66"/>
      <c r="E12268" s="67"/>
    </row>
    <row r="12269" spans="4:5" s="68" customFormat="1" ht="14.25" hidden="1" x14ac:dyDescent="0.2">
      <c r="D12269" s="66"/>
      <c r="E12269" s="67"/>
    </row>
    <row r="12270" spans="4:5" s="68" customFormat="1" ht="14.25" hidden="1" x14ac:dyDescent="0.2">
      <c r="D12270" s="66"/>
      <c r="E12270" s="67"/>
    </row>
    <row r="12271" spans="4:5" s="68" customFormat="1" ht="14.25" hidden="1" x14ac:dyDescent="0.2">
      <c r="D12271" s="66"/>
      <c r="E12271" s="67"/>
    </row>
    <row r="12272" spans="4:5" s="68" customFormat="1" ht="14.25" hidden="1" x14ac:dyDescent="0.2">
      <c r="D12272" s="66"/>
      <c r="E12272" s="67"/>
    </row>
    <row r="12273" spans="4:5" s="68" customFormat="1" ht="14.25" hidden="1" x14ac:dyDescent="0.2">
      <c r="D12273" s="66"/>
      <c r="E12273" s="67"/>
    </row>
    <row r="12274" spans="4:5" s="68" customFormat="1" ht="14.25" hidden="1" x14ac:dyDescent="0.2">
      <c r="D12274" s="66"/>
      <c r="E12274" s="67"/>
    </row>
    <row r="12275" spans="4:5" s="68" customFormat="1" ht="14.25" hidden="1" x14ac:dyDescent="0.2">
      <c r="D12275" s="66"/>
      <c r="E12275" s="67"/>
    </row>
    <row r="12276" spans="4:5" s="68" customFormat="1" ht="14.25" hidden="1" x14ac:dyDescent="0.2">
      <c r="D12276" s="66"/>
      <c r="E12276" s="67"/>
    </row>
    <row r="12277" spans="4:5" s="68" customFormat="1" ht="14.25" hidden="1" x14ac:dyDescent="0.2">
      <c r="D12277" s="66"/>
      <c r="E12277" s="67"/>
    </row>
    <row r="12278" spans="4:5" s="68" customFormat="1" ht="14.25" hidden="1" x14ac:dyDescent="0.2">
      <c r="D12278" s="66"/>
      <c r="E12278" s="67"/>
    </row>
    <row r="12279" spans="4:5" s="68" customFormat="1" ht="14.25" hidden="1" x14ac:dyDescent="0.2">
      <c r="D12279" s="66"/>
      <c r="E12279" s="67"/>
    </row>
    <row r="12280" spans="4:5" s="68" customFormat="1" ht="14.25" hidden="1" x14ac:dyDescent="0.2">
      <c r="D12280" s="66"/>
      <c r="E12280" s="67"/>
    </row>
    <row r="12281" spans="4:5" s="68" customFormat="1" ht="14.25" hidden="1" x14ac:dyDescent="0.2">
      <c r="D12281" s="66"/>
      <c r="E12281" s="67"/>
    </row>
    <row r="12282" spans="4:5" s="68" customFormat="1" ht="14.25" hidden="1" x14ac:dyDescent="0.2">
      <c r="D12282" s="66"/>
      <c r="E12282" s="67"/>
    </row>
    <row r="12283" spans="4:5" s="68" customFormat="1" ht="14.25" hidden="1" x14ac:dyDescent="0.2">
      <c r="D12283" s="66"/>
      <c r="E12283" s="67"/>
    </row>
    <row r="12284" spans="4:5" s="68" customFormat="1" ht="14.25" hidden="1" x14ac:dyDescent="0.2">
      <c r="D12284" s="66"/>
      <c r="E12284" s="67"/>
    </row>
    <row r="12285" spans="4:5" s="68" customFormat="1" ht="14.25" hidden="1" x14ac:dyDescent="0.2">
      <c r="D12285" s="66"/>
      <c r="E12285" s="67"/>
    </row>
    <row r="12286" spans="4:5" s="68" customFormat="1" ht="14.25" hidden="1" x14ac:dyDescent="0.2">
      <c r="D12286" s="66"/>
      <c r="E12286" s="67"/>
    </row>
    <row r="12287" spans="4:5" s="68" customFormat="1" ht="14.25" hidden="1" x14ac:dyDescent="0.2">
      <c r="D12287" s="66"/>
      <c r="E12287" s="67"/>
    </row>
    <row r="12288" spans="4:5" s="68" customFormat="1" ht="14.25" hidden="1" x14ac:dyDescent="0.2">
      <c r="D12288" s="66"/>
      <c r="E12288" s="67"/>
    </row>
    <row r="12289" spans="4:5" s="68" customFormat="1" ht="14.25" hidden="1" x14ac:dyDescent="0.2">
      <c r="D12289" s="66"/>
      <c r="E12289" s="67"/>
    </row>
    <row r="12290" spans="4:5" s="68" customFormat="1" ht="14.25" hidden="1" x14ac:dyDescent="0.2">
      <c r="D12290" s="66"/>
      <c r="E12290" s="67"/>
    </row>
    <row r="12291" spans="4:5" s="68" customFormat="1" ht="14.25" hidden="1" x14ac:dyDescent="0.2">
      <c r="D12291" s="66"/>
      <c r="E12291" s="67"/>
    </row>
    <row r="12292" spans="4:5" s="68" customFormat="1" ht="14.25" hidden="1" x14ac:dyDescent="0.2">
      <c r="D12292" s="66"/>
      <c r="E12292" s="67"/>
    </row>
    <row r="12293" spans="4:5" s="68" customFormat="1" ht="14.25" hidden="1" x14ac:dyDescent="0.2">
      <c r="D12293" s="66"/>
      <c r="E12293" s="67"/>
    </row>
    <row r="12294" spans="4:5" s="68" customFormat="1" ht="14.25" hidden="1" x14ac:dyDescent="0.2">
      <c r="D12294" s="66"/>
      <c r="E12294" s="67"/>
    </row>
    <row r="12295" spans="4:5" s="68" customFormat="1" ht="14.25" hidden="1" x14ac:dyDescent="0.2">
      <c r="D12295" s="66"/>
      <c r="E12295" s="67"/>
    </row>
    <row r="12296" spans="4:5" s="68" customFormat="1" ht="14.25" hidden="1" x14ac:dyDescent="0.2">
      <c r="D12296" s="66"/>
      <c r="E12296" s="67"/>
    </row>
    <row r="12297" spans="4:5" s="68" customFormat="1" ht="14.25" hidden="1" x14ac:dyDescent="0.2">
      <c r="D12297" s="66"/>
      <c r="E12297" s="67"/>
    </row>
    <row r="12298" spans="4:5" s="68" customFormat="1" ht="14.25" hidden="1" x14ac:dyDescent="0.2">
      <c r="D12298" s="66"/>
      <c r="E12298" s="67"/>
    </row>
    <row r="12299" spans="4:5" s="68" customFormat="1" ht="14.25" hidden="1" x14ac:dyDescent="0.2">
      <c r="D12299" s="66"/>
      <c r="E12299" s="67"/>
    </row>
    <row r="12300" spans="4:5" s="68" customFormat="1" ht="14.25" hidden="1" x14ac:dyDescent="0.2">
      <c r="D12300" s="66"/>
      <c r="E12300" s="67"/>
    </row>
    <row r="12301" spans="4:5" s="68" customFormat="1" ht="14.25" hidden="1" x14ac:dyDescent="0.2">
      <c r="D12301" s="66"/>
      <c r="E12301" s="67"/>
    </row>
    <row r="12302" spans="4:5" s="68" customFormat="1" ht="14.25" hidden="1" x14ac:dyDescent="0.2">
      <c r="D12302" s="66"/>
      <c r="E12302" s="67"/>
    </row>
    <row r="12303" spans="4:5" s="68" customFormat="1" ht="14.25" hidden="1" x14ac:dyDescent="0.2">
      <c r="D12303" s="66"/>
      <c r="E12303" s="67"/>
    </row>
    <row r="12304" spans="4:5" s="68" customFormat="1" ht="14.25" hidden="1" x14ac:dyDescent="0.2">
      <c r="D12304" s="66"/>
      <c r="E12304" s="67"/>
    </row>
    <row r="12305" spans="4:5" s="68" customFormat="1" ht="14.25" hidden="1" x14ac:dyDescent="0.2">
      <c r="D12305" s="66"/>
      <c r="E12305" s="67"/>
    </row>
    <row r="12306" spans="4:5" s="68" customFormat="1" ht="14.25" hidden="1" x14ac:dyDescent="0.2">
      <c r="D12306" s="66"/>
      <c r="E12306" s="67"/>
    </row>
    <row r="12307" spans="4:5" s="68" customFormat="1" ht="14.25" hidden="1" x14ac:dyDescent="0.2">
      <c r="D12307" s="66"/>
      <c r="E12307" s="67"/>
    </row>
    <row r="12308" spans="4:5" s="68" customFormat="1" ht="14.25" hidden="1" x14ac:dyDescent="0.2">
      <c r="D12308" s="66"/>
      <c r="E12308" s="67"/>
    </row>
    <row r="12309" spans="4:5" s="68" customFormat="1" ht="14.25" hidden="1" x14ac:dyDescent="0.2">
      <c r="D12309" s="66"/>
      <c r="E12309" s="67"/>
    </row>
    <row r="12310" spans="4:5" s="68" customFormat="1" ht="14.25" hidden="1" x14ac:dyDescent="0.2">
      <c r="D12310" s="66"/>
      <c r="E12310" s="67"/>
    </row>
    <row r="12311" spans="4:5" s="68" customFormat="1" ht="14.25" hidden="1" x14ac:dyDescent="0.2">
      <c r="D12311" s="66"/>
      <c r="E12311" s="67"/>
    </row>
    <row r="12312" spans="4:5" s="68" customFormat="1" ht="14.25" hidden="1" x14ac:dyDescent="0.2">
      <c r="D12312" s="66"/>
      <c r="E12312" s="67"/>
    </row>
    <row r="12313" spans="4:5" s="68" customFormat="1" ht="14.25" hidden="1" x14ac:dyDescent="0.2">
      <c r="D12313" s="66"/>
      <c r="E12313" s="67"/>
    </row>
    <row r="12314" spans="4:5" s="68" customFormat="1" ht="14.25" hidden="1" x14ac:dyDescent="0.2">
      <c r="D12314" s="66"/>
      <c r="E12314" s="67"/>
    </row>
    <row r="12315" spans="4:5" s="68" customFormat="1" ht="14.25" hidden="1" x14ac:dyDescent="0.2">
      <c r="D12315" s="66"/>
      <c r="E12315" s="67"/>
    </row>
    <row r="12316" spans="4:5" s="68" customFormat="1" ht="14.25" hidden="1" x14ac:dyDescent="0.2">
      <c r="D12316" s="66"/>
      <c r="E12316" s="67"/>
    </row>
    <row r="12317" spans="4:5" s="68" customFormat="1" ht="14.25" hidden="1" x14ac:dyDescent="0.2">
      <c r="D12317" s="66"/>
      <c r="E12317" s="67"/>
    </row>
    <row r="12318" spans="4:5" s="68" customFormat="1" ht="14.25" hidden="1" x14ac:dyDescent="0.2">
      <c r="D12318" s="66"/>
      <c r="E12318" s="67"/>
    </row>
    <row r="12319" spans="4:5" s="68" customFormat="1" ht="14.25" hidden="1" x14ac:dyDescent="0.2">
      <c r="D12319" s="66"/>
      <c r="E12319" s="67"/>
    </row>
    <row r="12320" spans="4:5" s="68" customFormat="1" ht="14.25" hidden="1" x14ac:dyDescent="0.2">
      <c r="D12320" s="66"/>
      <c r="E12320" s="67"/>
    </row>
    <row r="12321" spans="4:5" s="68" customFormat="1" ht="14.25" hidden="1" x14ac:dyDescent="0.2">
      <c r="D12321" s="66"/>
      <c r="E12321" s="67"/>
    </row>
    <row r="12322" spans="4:5" s="68" customFormat="1" ht="14.25" hidden="1" x14ac:dyDescent="0.2">
      <c r="D12322" s="66"/>
      <c r="E12322" s="67"/>
    </row>
    <row r="12323" spans="4:5" s="68" customFormat="1" ht="14.25" hidden="1" x14ac:dyDescent="0.2">
      <c r="D12323" s="66"/>
      <c r="E12323" s="67"/>
    </row>
    <row r="12324" spans="4:5" s="68" customFormat="1" ht="14.25" hidden="1" x14ac:dyDescent="0.2">
      <c r="D12324" s="66"/>
      <c r="E12324" s="67"/>
    </row>
    <row r="12325" spans="4:5" s="68" customFormat="1" ht="14.25" hidden="1" x14ac:dyDescent="0.2">
      <c r="D12325" s="66"/>
      <c r="E12325" s="67"/>
    </row>
    <row r="12326" spans="4:5" s="68" customFormat="1" ht="14.25" hidden="1" x14ac:dyDescent="0.2">
      <c r="D12326" s="66"/>
      <c r="E12326" s="67"/>
    </row>
    <row r="12327" spans="4:5" s="68" customFormat="1" ht="14.25" hidden="1" x14ac:dyDescent="0.2">
      <c r="D12327" s="66"/>
      <c r="E12327" s="67"/>
    </row>
    <row r="12328" spans="4:5" s="68" customFormat="1" ht="14.25" hidden="1" x14ac:dyDescent="0.2">
      <c r="D12328" s="66"/>
      <c r="E12328" s="67"/>
    </row>
    <row r="12329" spans="4:5" s="68" customFormat="1" ht="14.25" hidden="1" x14ac:dyDescent="0.2">
      <c r="D12329" s="66"/>
      <c r="E12329" s="67"/>
    </row>
    <row r="12330" spans="4:5" s="68" customFormat="1" ht="14.25" hidden="1" x14ac:dyDescent="0.2">
      <c r="D12330" s="66"/>
      <c r="E12330" s="67"/>
    </row>
    <row r="12331" spans="4:5" s="68" customFormat="1" ht="14.25" hidden="1" x14ac:dyDescent="0.2">
      <c r="D12331" s="66"/>
      <c r="E12331" s="67"/>
    </row>
    <row r="12332" spans="4:5" s="68" customFormat="1" ht="14.25" hidden="1" x14ac:dyDescent="0.2">
      <c r="D12332" s="66"/>
      <c r="E12332" s="67"/>
    </row>
    <row r="12333" spans="4:5" s="68" customFormat="1" ht="14.25" hidden="1" x14ac:dyDescent="0.2">
      <c r="D12333" s="66"/>
      <c r="E12333" s="67"/>
    </row>
    <row r="12334" spans="4:5" s="68" customFormat="1" ht="14.25" hidden="1" x14ac:dyDescent="0.2">
      <c r="D12334" s="66"/>
      <c r="E12334" s="67"/>
    </row>
    <row r="12335" spans="4:5" s="68" customFormat="1" ht="14.25" hidden="1" x14ac:dyDescent="0.2">
      <c r="D12335" s="66"/>
      <c r="E12335" s="67"/>
    </row>
    <row r="12336" spans="4:5" s="68" customFormat="1" ht="14.25" hidden="1" x14ac:dyDescent="0.2">
      <c r="D12336" s="66"/>
      <c r="E12336" s="67"/>
    </row>
    <row r="12337" spans="4:5" s="68" customFormat="1" ht="14.25" hidden="1" x14ac:dyDescent="0.2">
      <c r="D12337" s="66"/>
      <c r="E12337" s="67"/>
    </row>
    <row r="12338" spans="4:5" s="68" customFormat="1" ht="14.25" hidden="1" x14ac:dyDescent="0.2">
      <c r="D12338" s="66"/>
      <c r="E12338" s="67"/>
    </row>
    <row r="12339" spans="4:5" s="68" customFormat="1" ht="14.25" hidden="1" x14ac:dyDescent="0.2">
      <c r="D12339" s="66"/>
      <c r="E12339" s="67"/>
    </row>
    <row r="12340" spans="4:5" s="68" customFormat="1" ht="14.25" hidden="1" x14ac:dyDescent="0.2">
      <c r="D12340" s="66"/>
      <c r="E12340" s="67"/>
    </row>
    <row r="12341" spans="4:5" s="68" customFormat="1" ht="14.25" hidden="1" x14ac:dyDescent="0.2">
      <c r="D12341" s="66"/>
      <c r="E12341" s="67"/>
    </row>
    <row r="12342" spans="4:5" s="68" customFormat="1" ht="14.25" hidden="1" x14ac:dyDescent="0.2">
      <c r="D12342" s="66"/>
      <c r="E12342" s="67"/>
    </row>
    <row r="12343" spans="4:5" s="68" customFormat="1" ht="14.25" hidden="1" x14ac:dyDescent="0.2">
      <c r="D12343" s="66"/>
      <c r="E12343" s="67"/>
    </row>
    <row r="12344" spans="4:5" s="68" customFormat="1" ht="14.25" hidden="1" x14ac:dyDescent="0.2">
      <c r="D12344" s="66"/>
      <c r="E12344" s="67"/>
    </row>
    <row r="12345" spans="4:5" s="68" customFormat="1" ht="14.25" hidden="1" x14ac:dyDescent="0.2">
      <c r="D12345" s="66"/>
      <c r="E12345" s="67"/>
    </row>
    <row r="12346" spans="4:5" s="68" customFormat="1" ht="14.25" hidden="1" x14ac:dyDescent="0.2">
      <c r="D12346" s="66"/>
      <c r="E12346" s="67"/>
    </row>
    <row r="12347" spans="4:5" s="68" customFormat="1" ht="14.25" hidden="1" x14ac:dyDescent="0.2">
      <c r="D12347" s="66"/>
      <c r="E12347" s="67"/>
    </row>
    <row r="12348" spans="4:5" s="68" customFormat="1" ht="14.25" hidden="1" x14ac:dyDescent="0.2">
      <c r="D12348" s="66"/>
      <c r="E12348" s="67"/>
    </row>
    <row r="12349" spans="4:5" s="68" customFormat="1" ht="14.25" hidden="1" x14ac:dyDescent="0.2">
      <c r="D12349" s="66"/>
      <c r="E12349" s="67"/>
    </row>
    <row r="12350" spans="4:5" s="68" customFormat="1" ht="14.25" hidden="1" x14ac:dyDescent="0.2">
      <c r="D12350" s="66"/>
      <c r="E12350" s="67"/>
    </row>
    <row r="12351" spans="4:5" s="68" customFormat="1" ht="14.25" hidden="1" x14ac:dyDescent="0.2">
      <c r="D12351" s="66"/>
      <c r="E12351" s="67"/>
    </row>
    <row r="12352" spans="4:5" s="68" customFormat="1" ht="14.25" hidden="1" x14ac:dyDescent="0.2">
      <c r="D12352" s="66"/>
      <c r="E12352" s="67"/>
    </row>
    <row r="12353" spans="4:5" s="68" customFormat="1" ht="14.25" hidden="1" x14ac:dyDescent="0.2">
      <c r="D12353" s="66"/>
      <c r="E12353" s="67"/>
    </row>
    <row r="12354" spans="4:5" s="68" customFormat="1" ht="14.25" hidden="1" x14ac:dyDescent="0.2">
      <c r="D12354" s="66"/>
      <c r="E12354" s="67"/>
    </row>
    <row r="12355" spans="4:5" s="68" customFormat="1" ht="14.25" hidden="1" x14ac:dyDescent="0.2">
      <c r="D12355" s="66"/>
      <c r="E12355" s="67"/>
    </row>
    <row r="12356" spans="4:5" s="68" customFormat="1" ht="14.25" hidden="1" x14ac:dyDescent="0.2">
      <c r="D12356" s="66"/>
      <c r="E12356" s="67"/>
    </row>
    <row r="12357" spans="4:5" s="68" customFormat="1" ht="14.25" hidden="1" x14ac:dyDescent="0.2">
      <c r="D12357" s="66"/>
      <c r="E12357" s="67"/>
    </row>
    <row r="12358" spans="4:5" s="68" customFormat="1" ht="14.25" hidden="1" x14ac:dyDescent="0.2">
      <c r="D12358" s="66"/>
      <c r="E12358" s="67"/>
    </row>
    <row r="12359" spans="4:5" s="68" customFormat="1" ht="14.25" hidden="1" x14ac:dyDescent="0.2">
      <c r="D12359" s="66"/>
      <c r="E12359" s="67"/>
    </row>
    <row r="12360" spans="4:5" s="68" customFormat="1" ht="14.25" hidden="1" x14ac:dyDescent="0.2">
      <c r="D12360" s="66"/>
      <c r="E12360" s="67"/>
    </row>
    <row r="12361" spans="4:5" s="68" customFormat="1" ht="14.25" hidden="1" x14ac:dyDescent="0.2">
      <c r="D12361" s="66"/>
      <c r="E12361" s="67"/>
    </row>
    <row r="12362" spans="4:5" s="68" customFormat="1" ht="14.25" hidden="1" x14ac:dyDescent="0.2">
      <c r="D12362" s="66"/>
      <c r="E12362" s="67"/>
    </row>
    <row r="12363" spans="4:5" s="68" customFormat="1" ht="14.25" hidden="1" x14ac:dyDescent="0.2">
      <c r="D12363" s="66"/>
      <c r="E12363" s="67"/>
    </row>
    <row r="12364" spans="4:5" s="68" customFormat="1" ht="14.25" hidden="1" x14ac:dyDescent="0.2">
      <c r="D12364" s="66"/>
      <c r="E12364" s="67"/>
    </row>
    <row r="12365" spans="4:5" s="68" customFormat="1" ht="14.25" hidden="1" x14ac:dyDescent="0.2">
      <c r="D12365" s="66"/>
      <c r="E12365" s="67"/>
    </row>
    <row r="12366" spans="4:5" s="68" customFormat="1" ht="14.25" hidden="1" x14ac:dyDescent="0.2">
      <c r="D12366" s="66"/>
      <c r="E12366" s="67"/>
    </row>
    <row r="12367" spans="4:5" s="68" customFormat="1" ht="14.25" hidden="1" x14ac:dyDescent="0.2">
      <c r="D12367" s="66"/>
      <c r="E12367" s="67"/>
    </row>
    <row r="12368" spans="4:5" s="68" customFormat="1" ht="14.25" hidden="1" x14ac:dyDescent="0.2">
      <c r="D12368" s="66"/>
      <c r="E12368" s="67"/>
    </row>
    <row r="12369" spans="4:5" s="68" customFormat="1" ht="14.25" hidden="1" x14ac:dyDescent="0.2">
      <c r="D12369" s="66"/>
      <c r="E12369" s="67"/>
    </row>
    <row r="12370" spans="4:5" s="68" customFormat="1" ht="14.25" hidden="1" x14ac:dyDescent="0.2">
      <c r="D12370" s="66"/>
      <c r="E12370" s="67"/>
    </row>
    <row r="12371" spans="4:5" s="68" customFormat="1" ht="14.25" hidden="1" x14ac:dyDescent="0.2">
      <c r="D12371" s="66"/>
      <c r="E12371" s="67"/>
    </row>
    <row r="12372" spans="4:5" s="68" customFormat="1" ht="14.25" hidden="1" x14ac:dyDescent="0.2">
      <c r="D12372" s="66"/>
      <c r="E12372" s="67"/>
    </row>
    <row r="12373" spans="4:5" s="68" customFormat="1" ht="14.25" hidden="1" x14ac:dyDescent="0.2">
      <c r="D12373" s="66"/>
      <c r="E12373" s="67"/>
    </row>
    <row r="12374" spans="4:5" s="68" customFormat="1" ht="14.25" hidden="1" x14ac:dyDescent="0.2">
      <c r="D12374" s="66"/>
      <c r="E12374" s="67"/>
    </row>
    <row r="12375" spans="4:5" s="68" customFormat="1" ht="14.25" hidden="1" x14ac:dyDescent="0.2">
      <c r="D12375" s="66"/>
      <c r="E12375" s="67"/>
    </row>
    <row r="12376" spans="4:5" s="68" customFormat="1" ht="14.25" hidden="1" x14ac:dyDescent="0.2">
      <c r="D12376" s="66"/>
      <c r="E12376" s="67"/>
    </row>
    <row r="12377" spans="4:5" s="68" customFormat="1" ht="14.25" hidden="1" x14ac:dyDescent="0.2">
      <c r="D12377" s="66"/>
      <c r="E12377" s="67"/>
    </row>
    <row r="12378" spans="4:5" s="68" customFormat="1" ht="14.25" hidden="1" x14ac:dyDescent="0.2">
      <c r="D12378" s="66"/>
      <c r="E12378" s="67"/>
    </row>
    <row r="12379" spans="4:5" s="68" customFormat="1" ht="14.25" hidden="1" x14ac:dyDescent="0.2">
      <c r="D12379" s="66"/>
      <c r="E12379" s="67"/>
    </row>
    <row r="12380" spans="4:5" s="68" customFormat="1" ht="14.25" hidden="1" x14ac:dyDescent="0.2">
      <c r="D12380" s="66"/>
      <c r="E12380" s="67"/>
    </row>
    <row r="12381" spans="4:5" s="68" customFormat="1" ht="14.25" hidden="1" x14ac:dyDescent="0.2">
      <c r="D12381" s="66"/>
      <c r="E12381" s="67"/>
    </row>
    <row r="12382" spans="4:5" s="68" customFormat="1" ht="14.25" hidden="1" x14ac:dyDescent="0.2">
      <c r="D12382" s="66"/>
      <c r="E12382" s="67"/>
    </row>
    <row r="12383" spans="4:5" s="68" customFormat="1" ht="14.25" hidden="1" x14ac:dyDescent="0.2">
      <c r="D12383" s="66"/>
      <c r="E12383" s="67"/>
    </row>
    <row r="12384" spans="4:5" s="68" customFormat="1" ht="14.25" hidden="1" x14ac:dyDescent="0.2">
      <c r="D12384" s="66"/>
      <c r="E12384" s="67"/>
    </row>
    <row r="12385" spans="4:5" s="68" customFormat="1" ht="14.25" hidden="1" x14ac:dyDescent="0.2">
      <c r="D12385" s="66"/>
      <c r="E12385" s="67"/>
    </row>
    <row r="12386" spans="4:5" s="68" customFormat="1" ht="14.25" hidden="1" x14ac:dyDescent="0.2">
      <c r="D12386" s="66"/>
      <c r="E12386" s="67"/>
    </row>
    <row r="12387" spans="4:5" s="68" customFormat="1" ht="14.25" hidden="1" x14ac:dyDescent="0.2">
      <c r="D12387" s="66"/>
      <c r="E12387" s="67"/>
    </row>
    <row r="12388" spans="4:5" s="68" customFormat="1" ht="14.25" hidden="1" x14ac:dyDescent="0.2">
      <c r="D12388" s="66"/>
      <c r="E12388" s="67"/>
    </row>
    <row r="12389" spans="4:5" s="68" customFormat="1" ht="14.25" hidden="1" x14ac:dyDescent="0.2">
      <c r="D12389" s="66"/>
      <c r="E12389" s="67"/>
    </row>
    <row r="12390" spans="4:5" s="68" customFormat="1" ht="14.25" hidden="1" x14ac:dyDescent="0.2">
      <c r="D12390" s="66"/>
      <c r="E12390" s="67"/>
    </row>
    <row r="12391" spans="4:5" s="68" customFormat="1" ht="14.25" hidden="1" x14ac:dyDescent="0.2">
      <c r="D12391" s="66"/>
      <c r="E12391" s="67"/>
    </row>
    <row r="12392" spans="4:5" s="68" customFormat="1" ht="14.25" hidden="1" x14ac:dyDescent="0.2">
      <c r="D12392" s="66"/>
      <c r="E12392" s="67"/>
    </row>
    <row r="12393" spans="4:5" s="68" customFormat="1" ht="14.25" hidden="1" x14ac:dyDescent="0.2">
      <c r="D12393" s="66"/>
      <c r="E12393" s="67"/>
    </row>
    <row r="12394" spans="4:5" s="68" customFormat="1" ht="14.25" hidden="1" x14ac:dyDescent="0.2">
      <c r="D12394" s="66"/>
      <c r="E12394" s="67"/>
    </row>
    <row r="12395" spans="4:5" s="68" customFormat="1" ht="14.25" hidden="1" x14ac:dyDescent="0.2">
      <c r="D12395" s="66"/>
      <c r="E12395" s="67"/>
    </row>
    <row r="12396" spans="4:5" s="68" customFormat="1" ht="14.25" hidden="1" x14ac:dyDescent="0.2">
      <c r="D12396" s="66"/>
      <c r="E12396" s="67"/>
    </row>
    <row r="12397" spans="4:5" s="68" customFormat="1" ht="14.25" hidden="1" x14ac:dyDescent="0.2">
      <c r="D12397" s="66"/>
      <c r="E12397" s="67"/>
    </row>
    <row r="12398" spans="4:5" s="68" customFormat="1" ht="14.25" hidden="1" x14ac:dyDescent="0.2">
      <c r="D12398" s="66"/>
      <c r="E12398" s="67"/>
    </row>
    <row r="12399" spans="4:5" s="68" customFormat="1" ht="14.25" hidden="1" x14ac:dyDescent="0.2">
      <c r="D12399" s="66"/>
      <c r="E12399" s="67"/>
    </row>
    <row r="12400" spans="4:5" s="68" customFormat="1" ht="14.25" hidden="1" x14ac:dyDescent="0.2">
      <c r="D12400" s="66"/>
      <c r="E12400" s="67"/>
    </row>
    <row r="12401" spans="4:5" s="68" customFormat="1" ht="14.25" hidden="1" x14ac:dyDescent="0.2">
      <c r="D12401" s="66"/>
      <c r="E12401" s="67"/>
    </row>
    <row r="12402" spans="4:5" s="68" customFormat="1" ht="14.25" hidden="1" x14ac:dyDescent="0.2">
      <c r="D12402" s="66"/>
      <c r="E12402" s="67"/>
    </row>
    <row r="12403" spans="4:5" s="68" customFormat="1" ht="14.25" hidden="1" x14ac:dyDescent="0.2">
      <c r="D12403" s="66"/>
      <c r="E12403" s="67"/>
    </row>
    <row r="12404" spans="4:5" s="68" customFormat="1" ht="14.25" hidden="1" x14ac:dyDescent="0.2">
      <c r="D12404" s="66"/>
      <c r="E12404" s="67"/>
    </row>
    <row r="12405" spans="4:5" s="68" customFormat="1" ht="14.25" hidden="1" x14ac:dyDescent="0.2">
      <c r="D12405" s="66"/>
      <c r="E12405" s="67"/>
    </row>
    <row r="12406" spans="4:5" s="68" customFormat="1" ht="14.25" hidden="1" x14ac:dyDescent="0.2">
      <c r="D12406" s="66"/>
      <c r="E12406" s="67"/>
    </row>
    <row r="12407" spans="4:5" s="68" customFormat="1" ht="14.25" hidden="1" x14ac:dyDescent="0.2">
      <c r="D12407" s="66"/>
      <c r="E12407" s="67"/>
    </row>
    <row r="12408" spans="4:5" s="68" customFormat="1" ht="14.25" hidden="1" x14ac:dyDescent="0.2">
      <c r="D12408" s="66"/>
      <c r="E12408" s="67"/>
    </row>
    <row r="12409" spans="4:5" s="68" customFormat="1" ht="14.25" hidden="1" x14ac:dyDescent="0.2">
      <c r="D12409" s="66"/>
      <c r="E12409" s="67"/>
    </row>
    <row r="12410" spans="4:5" s="68" customFormat="1" ht="14.25" hidden="1" x14ac:dyDescent="0.2">
      <c r="D12410" s="66"/>
      <c r="E12410" s="67"/>
    </row>
    <row r="12411" spans="4:5" s="68" customFormat="1" ht="14.25" hidden="1" x14ac:dyDescent="0.2">
      <c r="D12411" s="66"/>
      <c r="E12411" s="67"/>
    </row>
    <row r="12412" spans="4:5" s="68" customFormat="1" ht="14.25" hidden="1" x14ac:dyDescent="0.2">
      <c r="D12412" s="66"/>
      <c r="E12412" s="67"/>
    </row>
    <row r="12413" spans="4:5" s="68" customFormat="1" ht="14.25" hidden="1" x14ac:dyDescent="0.2">
      <c r="D12413" s="66"/>
      <c r="E12413" s="67"/>
    </row>
    <row r="12414" spans="4:5" s="68" customFormat="1" ht="14.25" hidden="1" x14ac:dyDescent="0.2">
      <c r="D12414" s="66"/>
      <c r="E12414" s="67"/>
    </row>
    <row r="12415" spans="4:5" s="68" customFormat="1" ht="14.25" hidden="1" x14ac:dyDescent="0.2">
      <c r="D12415" s="66"/>
      <c r="E12415" s="67"/>
    </row>
    <row r="12416" spans="4:5" s="68" customFormat="1" ht="14.25" hidden="1" x14ac:dyDescent="0.2">
      <c r="D12416" s="66"/>
      <c r="E12416" s="67"/>
    </row>
    <row r="12417" spans="4:5" s="68" customFormat="1" ht="14.25" hidden="1" x14ac:dyDescent="0.2">
      <c r="D12417" s="66"/>
      <c r="E12417" s="67"/>
    </row>
    <row r="12418" spans="4:5" s="68" customFormat="1" ht="14.25" hidden="1" x14ac:dyDescent="0.2">
      <c r="D12418" s="66"/>
      <c r="E12418" s="67"/>
    </row>
    <row r="12419" spans="4:5" s="68" customFormat="1" ht="14.25" hidden="1" x14ac:dyDescent="0.2">
      <c r="D12419" s="66"/>
      <c r="E12419" s="67"/>
    </row>
    <row r="12420" spans="4:5" s="68" customFormat="1" ht="14.25" hidden="1" x14ac:dyDescent="0.2">
      <c r="D12420" s="66"/>
      <c r="E12420" s="67"/>
    </row>
    <row r="12421" spans="4:5" s="68" customFormat="1" ht="14.25" hidden="1" x14ac:dyDescent="0.2">
      <c r="D12421" s="66"/>
      <c r="E12421" s="67"/>
    </row>
    <row r="12422" spans="4:5" s="68" customFormat="1" ht="14.25" hidden="1" x14ac:dyDescent="0.2">
      <c r="D12422" s="66"/>
      <c r="E12422" s="67"/>
    </row>
    <row r="12423" spans="4:5" s="68" customFormat="1" ht="14.25" hidden="1" x14ac:dyDescent="0.2">
      <c r="D12423" s="66"/>
      <c r="E12423" s="67"/>
    </row>
    <row r="12424" spans="4:5" s="68" customFormat="1" ht="14.25" hidden="1" x14ac:dyDescent="0.2">
      <c r="D12424" s="66"/>
      <c r="E12424" s="67"/>
    </row>
    <row r="12425" spans="4:5" s="68" customFormat="1" ht="14.25" hidden="1" x14ac:dyDescent="0.2">
      <c r="D12425" s="66"/>
      <c r="E12425" s="67"/>
    </row>
    <row r="12426" spans="4:5" s="68" customFormat="1" ht="14.25" hidden="1" x14ac:dyDescent="0.2">
      <c r="D12426" s="66"/>
      <c r="E12426" s="67"/>
    </row>
    <row r="12427" spans="4:5" s="68" customFormat="1" ht="14.25" hidden="1" x14ac:dyDescent="0.2">
      <c r="D12427" s="66"/>
      <c r="E12427" s="67"/>
    </row>
    <row r="12428" spans="4:5" s="68" customFormat="1" ht="14.25" hidden="1" x14ac:dyDescent="0.2">
      <c r="D12428" s="66"/>
      <c r="E12428" s="67"/>
    </row>
    <row r="12429" spans="4:5" s="68" customFormat="1" ht="14.25" hidden="1" x14ac:dyDescent="0.2">
      <c r="D12429" s="66"/>
      <c r="E12429" s="67"/>
    </row>
    <row r="12430" spans="4:5" s="68" customFormat="1" ht="14.25" hidden="1" x14ac:dyDescent="0.2">
      <c r="D12430" s="66"/>
      <c r="E12430" s="67"/>
    </row>
    <row r="12431" spans="4:5" s="68" customFormat="1" ht="14.25" hidden="1" x14ac:dyDescent="0.2">
      <c r="D12431" s="66"/>
      <c r="E12431" s="67"/>
    </row>
    <row r="12432" spans="4:5" s="68" customFormat="1" ht="14.25" hidden="1" x14ac:dyDescent="0.2">
      <c r="D12432" s="66"/>
      <c r="E12432" s="67"/>
    </row>
    <row r="12433" spans="4:5" s="68" customFormat="1" ht="14.25" hidden="1" x14ac:dyDescent="0.2">
      <c r="D12433" s="66"/>
      <c r="E12433" s="67"/>
    </row>
    <row r="12434" spans="4:5" s="68" customFormat="1" ht="14.25" hidden="1" x14ac:dyDescent="0.2">
      <c r="D12434" s="66"/>
      <c r="E12434" s="67"/>
    </row>
    <row r="12435" spans="4:5" s="68" customFormat="1" ht="14.25" hidden="1" x14ac:dyDescent="0.2">
      <c r="D12435" s="66"/>
      <c r="E12435" s="67"/>
    </row>
    <row r="12436" spans="4:5" s="68" customFormat="1" ht="14.25" hidden="1" x14ac:dyDescent="0.2">
      <c r="D12436" s="66"/>
      <c r="E12436" s="67"/>
    </row>
    <row r="12437" spans="4:5" s="68" customFormat="1" ht="14.25" hidden="1" x14ac:dyDescent="0.2">
      <c r="D12437" s="66"/>
      <c r="E12437" s="67"/>
    </row>
    <row r="12438" spans="4:5" s="68" customFormat="1" ht="14.25" hidden="1" x14ac:dyDescent="0.2">
      <c r="D12438" s="66"/>
      <c r="E12438" s="67"/>
    </row>
    <row r="12439" spans="4:5" s="68" customFormat="1" ht="14.25" hidden="1" x14ac:dyDescent="0.2">
      <c r="D12439" s="66"/>
      <c r="E12439" s="67"/>
    </row>
    <row r="12440" spans="4:5" s="68" customFormat="1" ht="14.25" hidden="1" x14ac:dyDescent="0.2">
      <c r="D12440" s="66"/>
      <c r="E12440" s="67"/>
    </row>
    <row r="12441" spans="4:5" s="68" customFormat="1" ht="14.25" hidden="1" x14ac:dyDescent="0.2">
      <c r="D12441" s="66"/>
      <c r="E12441" s="67"/>
    </row>
    <row r="12442" spans="4:5" s="68" customFormat="1" ht="14.25" hidden="1" x14ac:dyDescent="0.2">
      <c r="D12442" s="66"/>
      <c r="E12442" s="67"/>
    </row>
    <row r="12443" spans="4:5" s="68" customFormat="1" ht="14.25" hidden="1" x14ac:dyDescent="0.2">
      <c r="D12443" s="66"/>
      <c r="E12443" s="67"/>
    </row>
    <row r="12444" spans="4:5" s="68" customFormat="1" ht="14.25" hidden="1" x14ac:dyDescent="0.2">
      <c r="D12444" s="66"/>
      <c r="E12444" s="67"/>
    </row>
    <row r="12445" spans="4:5" s="68" customFormat="1" ht="14.25" hidden="1" x14ac:dyDescent="0.2">
      <c r="D12445" s="66"/>
      <c r="E12445" s="67"/>
    </row>
    <row r="12446" spans="4:5" s="68" customFormat="1" ht="14.25" hidden="1" x14ac:dyDescent="0.2">
      <c r="D12446" s="66"/>
      <c r="E12446" s="67"/>
    </row>
    <row r="12447" spans="4:5" s="68" customFormat="1" ht="14.25" hidden="1" x14ac:dyDescent="0.2">
      <c r="D12447" s="66"/>
      <c r="E12447" s="67"/>
    </row>
    <row r="12448" spans="4:5" s="68" customFormat="1" ht="14.25" hidden="1" x14ac:dyDescent="0.2">
      <c r="D12448" s="66"/>
      <c r="E12448" s="67"/>
    </row>
    <row r="12449" spans="4:5" s="68" customFormat="1" ht="14.25" hidden="1" x14ac:dyDescent="0.2">
      <c r="D12449" s="66"/>
      <c r="E12449" s="67"/>
    </row>
    <row r="12450" spans="4:5" s="68" customFormat="1" ht="14.25" hidden="1" x14ac:dyDescent="0.2">
      <c r="D12450" s="66"/>
      <c r="E12450" s="67"/>
    </row>
    <row r="12451" spans="4:5" s="68" customFormat="1" ht="14.25" hidden="1" x14ac:dyDescent="0.2">
      <c r="D12451" s="66"/>
      <c r="E12451" s="67"/>
    </row>
    <row r="12452" spans="4:5" s="68" customFormat="1" ht="14.25" hidden="1" x14ac:dyDescent="0.2">
      <c r="D12452" s="66"/>
      <c r="E12452" s="67"/>
    </row>
    <row r="12453" spans="4:5" s="68" customFormat="1" ht="14.25" hidden="1" x14ac:dyDescent="0.2">
      <c r="D12453" s="66"/>
      <c r="E12453" s="67"/>
    </row>
    <row r="12454" spans="4:5" s="68" customFormat="1" ht="14.25" hidden="1" x14ac:dyDescent="0.2">
      <c r="D12454" s="66"/>
      <c r="E12454" s="67"/>
    </row>
    <row r="12455" spans="4:5" s="68" customFormat="1" ht="14.25" hidden="1" x14ac:dyDescent="0.2">
      <c r="D12455" s="66"/>
      <c r="E12455" s="67"/>
    </row>
    <row r="12456" spans="4:5" s="68" customFormat="1" ht="14.25" hidden="1" x14ac:dyDescent="0.2">
      <c r="D12456" s="66"/>
      <c r="E12456" s="67"/>
    </row>
    <row r="12457" spans="4:5" s="68" customFormat="1" ht="14.25" hidden="1" x14ac:dyDescent="0.2">
      <c r="D12457" s="66"/>
      <c r="E12457" s="67"/>
    </row>
    <row r="12458" spans="4:5" s="68" customFormat="1" ht="14.25" hidden="1" x14ac:dyDescent="0.2">
      <c r="D12458" s="66"/>
      <c r="E12458" s="67"/>
    </row>
    <row r="12459" spans="4:5" s="68" customFormat="1" ht="14.25" hidden="1" x14ac:dyDescent="0.2">
      <c r="D12459" s="66"/>
      <c r="E12459" s="67"/>
    </row>
    <row r="12460" spans="4:5" s="68" customFormat="1" ht="14.25" hidden="1" x14ac:dyDescent="0.2">
      <c r="D12460" s="66"/>
      <c r="E12460" s="67"/>
    </row>
    <row r="12461" spans="4:5" s="68" customFormat="1" ht="14.25" hidden="1" x14ac:dyDescent="0.2">
      <c r="D12461" s="66"/>
      <c r="E12461" s="67"/>
    </row>
    <row r="12462" spans="4:5" s="68" customFormat="1" ht="14.25" hidden="1" x14ac:dyDescent="0.2">
      <c r="D12462" s="66"/>
      <c r="E12462" s="67"/>
    </row>
    <row r="12463" spans="4:5" s="68" customFormat="1" ht="14.25" hidden="1" x14ac:dyDescent="0.2">
      <c r="D12463" s="66"/>
      <c r="E12463" s="67"/>
    </row>
    <row r="12464" spans="4:5" s="68" customFormat="1" ht="14.25" hidden="1" x14ac:dyDescent="0.2">
      <c r="D12464" s="66"/>
      <c r="E12464" s="67"/>
    </row>
    <row r="12465" spans="4:5" s="68" customFormat="1" ht="14.25" hidden="1" x14ac:dyDescent="0.2">
      <c r="D12465" s="66"/>
      <c r="E12465" s="67"/>
    </row>
    <row r="12466" spans="4:5" s="68" customFormat="1" ht="14.25" hidden="1" x14ac:dyDescent="0.2">
      <c r="D12466" s="66"/>
      <c r="E12466" s="67"/>
    </row>
    <row r="12467" spans="4:5" s="68" customFormat="1" ht="14.25" hidden="1" x14ac:dyDescent="0.2">
      <c r="D12467" s="66"/>
      <c r="E12467" s="67"/>
    </row>
    <row r="12468" spans="4:5" s="68" customFormat="1" ht="14.25" hidden="1" x14ac:dyDescent="0.2">
      <c r="D12468" s="66"/>
      <c r="E12468" s="67"/>
    </row>
    <row r="12469" spans="4:5" s="68" customFormat="1" ht="14.25" hidden="1" x14ac:dyDescent="0.2">
      <c r="D12469" s="66"/>
      <c r="E12469" s="67"/>
    </row>
    <row r="12470" spans="4:5" s="68" customFormat="1" ht="14.25" hidden="1" x14ac:dyDescent="0.2">
      <c r="D12470" s="66"/>
      <c r="E12470" s="67"/>
    </row>
    <row r="12471" spans="4:5" s="68" customFormat="1" ht="14.25" hidden="1" x14ac:dyDescent="0.2">
      <c r="D12471" s="66"/>
      <c r="E12471" s="67"/>
    </row>
    <row r="12472" spans="4:5" s="68" customFormat="1" ht="14.25" hidden="1" x14ac:dyDescent="0.2">
      <c r="D12472" s="66"/>
      <c r="E12472" s="67"/>
    </row>
    <row r="12473" spans="4:5" s="68" customFormat="1" ht="14.25" hidden="1" x14ac:dyDescent="0.2">
      <c r="D12473" s="66"/>
      <c r="E12473" s="67"/>
    </row>
    <row r="12474" spans="4:5" s="68" customFormat="1" ht="14.25" hidden="1" x14ac:dyDescent="0.2">
      <c r="D12474" s="66"/>
      <c r="E12474" s="67"/>
    </row>
    <row r="12475" spans="4:5" s="68" customFormat="1" ht="14.25" hidden="1" x14ac:dyDescent="0.2">
      <c r="D12475" s="66"/>
      <c r="E12475" s="67"/>
    </row>
    <row r="12476" spans="4:5" s="68" customFormat="1" ht="14.25" hidden="1" x14ac:dyDescent="0.2">
      <c r="D12476" s="66"/>
      <c r="E12476" s="67"/>
    </row>
    <row r="12477" spans="4:5" s="68" customFormat="1" ht="14.25" hidden="1" x14ac:dyDescent="0.2">
      <c r="D12477" s="66"/>
      <c r="E12477" s="67"/>
    </row>
    <row r="12478" spans="4:5" s="68" customFormat="1" ht="14.25" hidden="1" x14ac:dyDescent="0.2">
      <c r="D12478" s="66"/>
      <c r="E12478" s="67"/>
    </row>
    <row r="12479" spans="4:5" s="68" customFormat="1" ht="14.25" hidden="1" x14ac:dyDescent="0.2">
      <c r="D12479" s="66"/>
      <c r="E12479" s="67"/>
    </row>
    <row r="12480" spans="4:5" s="68" customFormat="1" ht="14.25" hidden="1" x14ac:dyDescent="0.2">
      <c r="D12480" s="66"/>
      <c r="E12480" s="67"/>
    </row>
    <row r="12481" spans="4:5" s="68" customFormat="1" ht="14.25" hidden="1" x14ac:dyDescent="0.2">
      <c r="D12481" s="66"/>
      <c r="E12481" s="67"/>
    </row>
    <row r="12482" spans="4:5" s="68" customFormat="1" ht="14.25" hidden="1" x14ac:dyDescent="0.2">
      <c r="D12482" s="66"/>
      <c r="E12482" s="67"/>
    </row>
    <row r="12483" spans="4:5" s="68" customFormat="1" ht="14.25" hidden="1" x14ac:dyDescent="0.2">
      <c r="D12483" s="66"/>
      <c r="E12483" s="67"/>
    </row>
    <row r="12484" spans="4:5" s="68" customFormat="1" ht="14.25" hidden="1" x14ac:dyDescent="0.2">
      <c r="D12484" s="66"/>
      <c r="E12484" s="67"/>
    </row>
    <row r="12485" spans="4:5" s="68" customFormat="1" ht="14.25" hidden="1" x14ac:dyDescent="0.2">
      <c r="D12485" s="66"/>
      <c r="E12485" s="67"/>
    </row>
    <row r="12486" spans="4:5" s="68" customFormat="1" ht="14.25" hidden="1" x14ac:dyDescent="0.2">
      <c r="D12486" s="66"/>
      <c r="E12486" s="67"/>
    </row>
    <row r="12487" spans="4:5" s="68" customFormat="1" ht="14.25" hidden="1" x14ac:dyDescent="0.2">
      <c r="D12487" s="66"/>
      <c r="E12487" s="67"/>
    </row>
    <row r="12488" spans="4:5" s="68" customFormat="1" ht="14.25" hidden="1" x14ac:dyDescent="0.2">
      <c r="D12488" s="66"/>
      <c r="E12488" s="67"/>
    </row>
    <row r="12489" spans="4:5" s="68" customFormat="1" ht="14.25" hidden="1" x14ac:dyDescent="0.2">
      <c r="D12489" s="66"/>
      <c r="E12489" s="67"/>
    </row>
    <row r="12490" spans="4:5" s="68" customFormat="1" ht="14.25" hidden="1" x14ac:dyDescent="0.2">
      <c r="D12490" s="66"/>
      <c r="E12490" s="67"/>
    </row>
    <row r="12491" spans="4:5" s="68" customFormat="1" ht="14.25" hidden="1" x14ac:dyDescent="0.2">
      <c r="D12491" s="66"/>
      <c r="E12491" s="67"/>
    </row>
    <row r="12492" spans="4:5" s="68" customFormat="1" ht="14.25" hidden="1" x14ac:dyDescent="0.2">
      <c r="D12492" s="66"/>
      <c r="E12492" s="67"/>
    </row>
    <row r="12493" spans="4:5" s="68" customFormat="1" ht="14.25" hidden="1" x14ac:dyDescent="0.2">
      <c r="D12493" s="66"/>
      <c r="E12493" s="67"/>
    </row>
    <row r="12494" spans="4:5" s="68" customFormat="1" ht="14.25" hidden="1" x14ac:dyDescent="0.2">
      <c r="D12494" s="66"/>
      <c r="E12494" s="67"/>
    </row>
    <row r="12495" spans="4:5" s="68" customFormat="1" ht="14.25" hidden="1" x14ac:dyDescent="0.2">
      <c r="D12495" s="66"/>
      <c r="E12495" s="67"/>
    </row>
    <row r="12496" spans="4:5" s="68" customFormat="1" ht="14.25" hidden="1" x14ac:dyDescent="0.2">
      <c r="D12496" s="66"/>
      <c r="E12496" s="67"/>
    </row>
    <row r="12497" spans="4:5" s="68" customFormat="1" ht="14.25" hidden="1" x14ac:dyDescent="0.2">
      <c r="D12497" s="66"/>
      <c r="E12497" s="67"/>
    </row>
    <row r="12498" spans="4:5" s="68" customFormat="1" ht="14.25" hidden="1" x14ac:dyDescent="0.2">
      <c r="D12498" s="66"/>
      <c r="E12498" s="67"/>
    </row>
    <row r="12499" spans="4:5" s="68" customFormat="1" ht="14.25" hidden="1" x14ac:dyDescent="0.2">
      <c r="D12499" s="66"/>
      <c r="E12499" s="67"/>
    </row>
    <row r="12500" spans="4:5" s="68" customFormat="1" ht="14.25" hidden="1" x14ac:dyDescent="0.2">
      <c r="D12500" s="66"/>
      <c r="E12500" s="67"/>
    </row>
    <row r="12501" spans="4:5" s="68" customFormat="1" ht="14.25" hidden="1" x14ac:dyDescent="0.2">
      <c r="D12501" s="66"/>
      <c r="E12501" s="67"/>
    </row>
    <row r="12502" spans="4:5" s="68" customFormat="1" ht="14.25" hidden="1" x14ac:dyDescent="0.2">
      <c r="D12502" s="66"/>
      <c r="E12502" s="67"/>
    </row>
    <row r="12503" spans="4:5" s="68" customFormat="1" ht="14.25" hidden="1" x14ac:dyDescent="0.2">
      <c r="D12503" s="66"/>
      <c r="E12503" s="67"/>
    </row>
    <row r="12504" spans="4:5" s="68" customFormat="1" ht="14.25" hidden="1" x14ac:dyDescent="0.2">
      <c r="D12504" s="66"/>
      <c r="E12504" s="67"/>
    </row>
    <row r="12505" spans="4:5" s="68" customFormat="1" ht="14.25" hidden="1" x14ac:dyDescent="0.2">
      <c r="D12505" s="66"/>
      <c r="E12505" s="67"/>
    </row>
    <row r="12506" spans="4:5" s="68" customFormat="1" ht="14.25" hidden="1" x14ac:dyDescent="0.2">
      <c r="D12506" s="66"/>
      <c r="E12506" s="67"/>
    </row>
    <row r="12507" spans="4:5" s="68" customFormat="1" ht="14.25" hidden="1" x14ac:dyDescent="0.2">
      <c r="D12507" s="66"/>
      <c r="E12507" s="67"/>
    </row>
    <row r="12508" spans="4:5" s="68" customFormat="1" ht="14.25" hidden="1" x14ac:dyDescent="0.2">
      <c r="D12508" s="66"/>
      <c r="E12508" s="67"/>
    </row>
    <row r="12509" spans="4:5" s="68" customFormat="1" ht="14.25" hidden="1" x14ac:dyDescent="0.2">
      <c r="D12509" s="66"/>
      <c r="E12509" s="67"/>
    </row>
    <row r="12510" spans="4:5" s="68" customFormat="1" ht="14.25" hidden="1" x14ac:dyDescent="0.2">
      <c r="D12510" s="66"/>
      <c r="E12510" s="67"/>
    </row>
    <row r="12511" spans="4:5" s="68" customFormat="1" ht="14.25" hidden="1" x14ac:dyDescent="0.2">
      <c r="D12511" s="66"/>
      <c r="E12511" s="67"/>
    </row>
    <row r="12512" spans="4:5" s="68" customFormat="1" ht="14.25" hidden="1" x14ac:dyDescent="0.2">
      <c r="D12512" s="66"/>
      <c r="E12512" s="67"/>
    </row>
    <row r="12513" spans="4:5" s="68" customFormat="1" ht="14.25" hidden="1" x14ac:dyDescent="0.2">
      <c r="D12513" s="66"/>
      <c r="E12513" s="67"/>
    </row>
    <row r="12514" spans="4:5" s="68" customFormat="1" ht="14.25" hidden="1" x14ac:dyDescent="0.2">
      <c r="D12514" s="66"/>
      <c r="E12514" s="67"/>
    </row>
    <row r="12515" spans="4:5" s="68" customFormat="1" ht="14.25" hidden="1" x14ac:dyDescent="0.2">
      <c r="D12515" s="66"/>
      <c r="E12515" s="67"/>
    </row>
    <row r="12516" spans="4:5" s="68" customFormat="1" ht="14.25" hidden="1" x14ac:dyDescent="0.2">
      <c r="D12516" s="66"/>
      <c r="E12516" s="67"/>
    </row>
    <row r="12517" spans="4:5" s="68" customFormat="1" ht="14.25" hidden="1" x14ac:dyDescent="0.2">
      <c r="D12517" s="66"/>
      <c r="E12517" s="67"/>
    </row>
    <row r="12518" spans="4:5" s="68" customFormat="1" ht="14.25" hidden="1" x14ac:dyDescent="0.2">
      <c r="D12518" s="66"/>
      <c r="E12518" s="67"/>
    </row>
    <row r="12519" spans="4:5" s="68" customFormat="1" ht="14.25" hidden="1" x14ac:dyDescent="0.2">
      <c r="D12519" s="66"/>
      <c r="E12519" s="67"/>
    </row>
    <row r="12520" spans="4:5" s="68" customFormat="1" ht="14.25" hidden="1" x14ac:dyDescent="0.2">
      <c r="D12520" s="66"/>
      <c r="E12520" s="67"/>
    </row>
    <row r="12521" spans="4:5" s="68" customFormat="1" ht="14.25" hidden="1" x14ac:dyDescent="0.2">
      <c r="D12521" s="66"/>
      <c r="E12521" s="67"/>
    </row>
    <row r="12522" spans="4:5" s="68" customFormat="1" ht="14.25" hidden="1" x14ac:dyDescent="0.2">
      <c r="D12522" s="66"/>
      <c r="E12522" s="67"/>
    </row>
    <row r="12523" spans="4:5" s="68" customFormat="1" ht="14.25" hidden="1" x14ac:dyDescent="0.2">
      <c r="D12523" s="66"/>
      <c r="E12523" s="67"/>
    </row>
    <row r="12524" spans="4:5" s="68" customFormat="1" ht="14.25" hidden="1" x14ac:dyDescent="0.2">
      <c r="D12524" s="66"/>
      <c r="E12524" s="67"/>
    </row>
    <row r="12525" spans="4:5" s="68" customFormat="1" ht="14.25" hidden="1" x14ac:dyDescent="0.2">
      <c r="D12525" s="66"/>
      <c r="E12525" s="67"/>
    </row>
    <row r="12526" spans="4:5" s="68" customFormat="1" ht="14.25" hidden="1" x14ac:dyDescent="0.2">
      <c r="D12526" s="66"/>
      <c r="E12526" s="67"/>
    </row>
    <row r="12527" spans="4:5" s="68" customFormat="1" ht="14.25" hidden="1" x14ac:dyDescent="0.2">
      <c r="D12527" s="66"/>
      <c r="E12527" s="67"/>
    </row>
    <row r="12528" spans="4:5" s="68" customFormat="1" ht="14.25" hidden="1" x14ac:dyDescent="0.2">
      <c r="D12528" s="66"/>
      <c r="E12528" s="67"/>
    </row>
    <row r="12529" spans="4:5" s="68" customFormat="1" ht="14.25" hidden="1" x14ac:dyDescent="0.2">
      <c r="D12529" s="66"/>
      <c r="E12529" s="67"/>
    </row>
    <row r="12530" spans="4:5" s="68" customFormat="1" ht="14.25" hidden="1" x14ac:dyDescent="0.2">
      <c r="D12530" s="66"/>
      <c r="E12530" s="67"/>
    </row>
    <row r="12531" spans="4:5" s="68" customFormat="1" ht="14.25" hidden="1" x14ac:dyDescent="0.2">
      <c r="D12531" s="66"/>
      <c r="E12531" s="67"/>
    </row>
    <row r="12532" spans="4:5" s="68" customFormat="1" ht="14.25" hidden="1" x14ac:dyDescent="0.2">
      <c r="D12532" s="66"/>
      <c r="E12532" s="67"/>
    </row>
    <row r="12533" spans="4:5" s="68" customFormat="1" ht="14.25" hidden="1" x14ac:dyDescent="0.2">
      <c r="D12533" s="66"/>
      <c r="E12533" s="67"/>
    </row>
    <row r="12534" spans="4:5" s="68" customFormat="1" ht="14.25" hidden="1" x14ac:dyDescent="0.2">
      <c r="D12534" s="66"/>
      <c r="E12534" s="67"/>
    </row>
    <row r="12535" spans="4:5" s="68" customFormat="1" ht="14.25" hidden="1" x14ac:dyDescent="0.2">
      <c r="D12535" s="66"/>
      <c r="E12535" s="67"/>
    </row>
    <row r="12536" spans="4:5" s="68" customFormat="1" ht="14.25" hidden="1" x14ac:dyDescent="0.2">
      <c r="D12536" s="66"/>
      <c r="E12536" s="67"/>
    </row>
    <row r="12537" spans="4:5" s="68" customFormat="1" ht="14.25" hidden="1" x14ac:dyDescent="0.2">
      <c r="D12537" s="66"/>
      <c r="E12537" s="67"/>
    </row>
    <row r="12538" spans="4:5" s="68" customFormat="1" ht="14.25" hidden="1" x14ac:dyDescent="0.2">
      <c r="D12538" s="66"/>
      <c r="E12538" s="67"/>
    </row>
    <row r="12539" spans="4:5" s="68" customFormat="1" ht="14.25" hidden="1" x14ac:dyDescent="0.2">
      <c r="D12539" s="66"/>
      <c r="E12539" s="67"/>
    </row>
    <row r="12540" spans="4:5" s="68" customFormat="1" ht="14.25" hidden="1" x14ac:dyDescent="0.2">
      <c r="D12540" s="66"/>
      <c r="E12540" s="67"/>
    </row>
    <row r="12541" spans="4:5" s="68" customFormat="1" ht="14.25" hidden="1" x14ac:dyDescent="0.2">
      <c r="D12541" s="66"/>
      <c r="E12541" s="67"/>
    </row>
    <row r="12542" spans="4:5" s="68" customFormat="1" ht="14.25" hidden="1" x14ac:dyDescent="0.2">
      <c r="D12542" s="66"/>
      <c r="E12542" s="67"/>
    </row>
    <row r="12543" spans="4:5" s="68" customFormat="1" ht="14.25" hidden="1" x14ac:dyDescent="0.2">
      <c r="D12543" s="66"/>
      <c r="E12543" s="67"/>
    </row>
    <row r="12544" spans="4:5" s="68" customFormat="1" ht="14.25" hidden="1" x14ac:dyDescent="0.2">
      <c r="D12544" s="66"/>
      <c r="E12544" s="67"/>
    </row>
    <row r="12545" spans="4:5" s="68" customFormat="1" ht="14.25" hidden="1" x14ac:dyDescent="0.2">
      <c r="D12545" s="66"/>
      <c r="E12545" s="67"/>
    </row>
    <row r="12546" spans="4:5" s="68" customFormat="1" ht="14.25" hidden="1" x14ac:dyDescent="0.2">
      <c r="D12546" s="66"/>
      <c r="E12546" s="67"/>
    </row>
    <row r="12547" spans="4:5" s="68" customFormat="1" ht="14.25" hidden="1" x14ac:dyDescent="0.2">
      <c r="D12547" s="66"/>
      <c r="E12547" s="67"/>
    </row>
    <row r="12548" spans="4:5" s="68" customFormat="1" ht="14.25" hidden="1" x14ac:dyDescent="0.2">
      <c r="D12548" s="66"/>
      <c r="E12548" s="67"/>
    </row>
    <row r="12549" spans="4:5" s="68" customFormat="1" ht="14.25" hidden="1" x14ac:dyDescent="0.2">
      <c r="D12549" s="66"/>
      <c r="E12549" s="67"/>
    </row>
    <row r="12550" spans="4:5" s="68" customFormat="1" ht="14.25" hidden="1" x14ac:dyDescent="0.2">
      <c r="D12550" s="66"/>
      <c r="E12550" s="67"/>
    </row>
    <row r="12551" spans="4:5" s="68" customFormat="1" ht="14.25" hidden="1" x14ac:dyDescent="0.2">
      <c r="D12551" s="66"/>
      <c r="E12551" s="67"/>
    </row>
    <row r="12552" spans="4:5" s="68" customFormat="1" ht="14.25" hidden="1" x14ac:dyDescent="0.2">
      <c r="D12552" s="66"/>
      <c r="E12552" s="67"/>
    </row>
    <row r="12553" spans="4:5" s="68" customFormat="1" ht="14.25" hidden="1" x14ac:dyDescent="0.2">
      <c r="D12553" s="66"/>
      <c r="E12553" s="67"/>
    </row>
    <row r="12554" spans="4:5" s="68" customFormat="1" ht="14.25" hidden="1" x14ac:dyDescent="0.2">
      <c r="D12554" s="66"/>
      <c r="E12554" s="67"/>
    </row>
    <row r="12555" spans="4:5" s="68" customFormat="1" ht="14.25" hidden="1" x14ac:dyDescent="0.2">
      <c r="D12555" s="66"/>
      <c r="E12555" s="67"/>
    </row>
    <row r="12556" spans="4:5" s="68" customFormat="1" ht="14.25" hidden="1" x14ac:dyDescent="0.2">
      <c r="D12556" s="66"/>
      <c r="E12556" s="67"/>
    </row>
    <row r="12557" spans="4:5" s="68" customFormat="1" ht="14.25" hidden="1" x14ac:dyDescent="0.2">
      <c r="D12557" s="66"/>
      <c r="E12557" s="67"/>
    </row>
    <row r="12558" spans="4:5" s="68" customFormat="1" ht="14.25" hidden="1" x14ac:dyDescent="0.2">
      <c r="D12558" s="66"/>
      <c r="E12558" s="67"/>
    </row>
    <row r="12559" spans="4:5" s="68" customFormat="1" ht="14.25" hidden="1" x14ac:dyDescent="0.2">
      <c r="D12559" s="66"/>
      <c r="E12559" s="67"/>
    </row>
    <row r="12560" spans="4:5" s="68" customFormat="1" ht="14.25" hidden="1" x14ac:dyDescent="0.2">
      <c r="D12560" s="66"/>
      <c r="E12560" s="67"/>
    </row>
    <row r="12561" spans="4:5" s="68" customFormat="1" ht="14.25" hidden="1" x14ac:dyDescent="0.2">
      <c r="D12561" s="66"/>
      <c r="E12561" s="67"/>
    </row>
    <row r="12562" spans="4:5" s="68" customFormat="1" ht="14.25" hidden="1" x14ac:dyDescent="0.2">
      <c r="D12562" s="66"/>
      <c r="E12562" s="67"/>
    </row>
    <row r="12563" spans="4:5" s="68" customFormat="1" ht="14.25" hidden="1" x14ac:dyDescent="0.2">
      <c r="D12563" s="66"/>
      <c r="E12563" s="67"/>
    </row>
    <row r="12564" spans="4:5" s="68" customFormat="1" ht="14.25" hidden="1" x14ac:dyDescent="0.2">
      <c r="D12564" s="66"/>
      <c r="E12564" s="67"/>
    </row>
    <row r="12565" spans="4:5" s="68" customFormat="1" ht="14.25" hidden="1" x14ac:dyDescent="0.2">
      <c r="D12565" s="66"/>
      <c r="E12565" s="67"/>
    </row>
    <row r="12566" spans="4:5" s="68" customFormat="1" ht="14.25" hidden="1" x14ac:dyDescent="0.2">
      <c r="D12566" s="66"/>
      <c r="E12566" s="67"/>
    </row>
    <row r="12567" spans="4:5" s="68" customFormat="1" ht="14.25" hidden="1" x14ac:dyDescent="0.2">
      <c r="D12567" s="66"/>
      <c r="E12567" s="67"/>
    </row>
    <row r="12568" spans="4:5" s="68" customFormat="1" ht="14.25" hidden="1" x14ac:dyDescent="0.2">
      <c r="D12568" s="66"/>
      <c r="E12568" s="67"/>
    </row>
    <row r="12569" spans="4:5" s="68" customFormat="1" ht="14.25" hidden="1" x14ac:dyDescent="0.2">
      <c r="D12569" s="66"/>
      <c r="E12569" s="67"/>
    </row>
    <row r="12570" spans="4:5" s="68" customFormat="1" ht="14.25" hidden="1" x14ac:dyDescent="0.2">
      <c r="D12570" s="66"/>
      <c r="E12570" s="67"/>
    </row>
    <row r="12571" spans="4:5" s="68" customFormat="1" ht="14.25" hidden="1" x14ac:dyDescent="0.2">
      <c r="D12571" s="66"/>
      <c r="E12571" s="67"/>
    </row>
    <row r="12572" spans="4:5" s="68" customFormat="1" ht="14.25" hidden="1" x14ac:dyDescent="0.2">
      <c r="D12572" s="66"/>
      <c r="E12572" s="67"/>
    </row>
    <row r="12573" spans="4:5" s="68" customFormat="1" ht="14.25" hidden="1" x14ac:dyDescent="0.2">
      <c r="D12573" s="66"/>
      <c r="E12573" s="67"/>
    </row>
    <row r="12574" spans="4:5" s="68" customFormat="1" ht="14.25" hidden="1" x14ac:dyDescent="0.2">
      <c r="D12574" s="66"/>
      <c r="E12574" s="67"/>
    </row>
    <row r="12575" spans="4:5" s="68" customFormat="1" ht="14.25" hidden="1" x14ac:dyDescent="0.2">
      <c r="D12575" s="66"/>
      <c r="E12575" s="67"/>
    </row>
    <row r="12576" spans="4:5" s="68" customFormat="1" ht="14.25" hidden="1" x14ac:dyDescent="0.2">
      <c r="D12576" s="66"/>
      <c r="E12576" s="67"/>
    </row>
    <row r="12577" spans="4:5" s="68" customFormat="1" ht="14.25" hidden="1" x14ac:dyDescent="0.2">
      <c r="D12577" s="66"/>
      <c r="E12577" s="67"/>
    </row>
    <row r="12578" spans="4:5" s="68" customFormat="1" ht="14.25" hidden="1" x14ac:dyDescent="0.2">
      <c r="D12578" s="66"/>
      <c r="E12578" s="67"/>
    </row>
    <row r="12579" spans="4:5" s="68" customFormat="1" ht="14.25" hidden="1" x14ac:dyDescent="0.2">
      <c r="D12579" s="66"/>
      <c r="E12579" s="67"/>
    </row>
    <row r="12580" spans="4:5" s="68" customFormat="1" ht="14.25" hidden="1" x14ac:dyDescent="0.2">
      <c r="D12580" s="66"/>
      <c r="E12580" s="67"/>
    </row>
    <row r="12581" spans="4:5" s="68" customFormat="1" ht="14.25" hidden="1" x14ac:dyDescent="0.2">
      <c r="D12581" s="66"/>
      <c r="E12581" s="67"/>
    </row>
    <row r="12582" spans="4:5" s="68" customFormat="1" ht="14.25" hidden="1" x14ac:dyDescent="0.2">
      <c r="D12582" s="66"/>
      <c r="E12582" s="67"/>
    </row>
    <row r="12583" spans="4:5" s="68" customFormat="1" ht="14.25" hidden="1" x14ac:dyDescent="0.2">
      <c r="D12583" s="66"/>
      <c r="E12583" s="67"/>
    </row>
    <row r="12584" spans="4:5" s="68" customFormat="1" ht="14.25" hidden="1" x14ac:dyDescent="0.2">
      <c r="D12584" s="66"/>
      <c r="E12584" s="67"/>
    </row>
    <row r="12585" spans="4:5" s="68" customFormat="1" ht="14.25" hidden="1" x14ac:dyDescent="0.2">
      <c r="D12585" s="66"/>
      <c r="E12585" s="67"/>
    </row>
    <row r="12586" spans="4:5" s="68" customFormat="1" ht="14.25" hidden="1" x14ac:dyDescent="0.2">
      <c r="D12586" s="66"/>
      <c r="E12586" s="67"/>
    </row>
    <row r="12587" spans="4:5" s="68" customFormat="1" ht="14.25" hidden="1" x14ac:dyDescent="0.2">
      <c r="D12587" s="66"/>
      <c r="E12587" s="67"/>
    </row>
    <row r="12588" spans="4:5" s="68" customFormat="1" ht="14.25" hidden="1" x14ac:dyDescent="0.2">
      <c r="D12588" s="66"/>
      <c r="E12588" s="67"/>
    </row>
    <row r="12589" spans="4:5" s="68" customFormat="1" ht="14.25" hidden="1" x14ac:dyDescent="0.2">
      <c r="D12589" s="66"/>
      <c r="E12589" s="67"/>
    </row>
    <row r="12590" spans="4:5" s="68" customFormat="1" ht="14.25" hidden="1" x14ac:dyDescent="0.2">
      <c r="D12590" s="66"/>
      <c r="E12590" s="67"/>
    </row>
    <row r="12591" spans="4:5" s="68" customFormat="1" ht="14.25" hidden="1" x14ac:dyDescent="0.2">
      <c r="D12591" s="66"/>
      <c r="E12591" s="67"/>
    </row>
    <row r="12592" spans="4:5" s="68" customFormat="1" ht="14.25" hidden="1" x14ac:dyDescent="0.2">
      <c r="D12592" s="66"/>
      <c r="E12592" s="67"/>
    </row>
    <row r="12593" spans="4:5" s="68" customFormat="1" ht="14.25" hidden="1" x14ac:dyDescent="0.2">
      <c r="D12593" s="66"/>
      <c r="E12593" s="67"/>
    </row>
    <row r="12594" spans="4:5" s="68" customFormat="1" ht="14.25" hidden="1" x14ac:dyDescent="0.2">
      <c r="D12594" s="66"/>
      <c r="E12594" s="67"/>
    </row>
    <row r="12595" spans="4:5" s="68" customFormat="1" ht="14.25" hidden="1" x14ac:dyDescent="0.2">
      <c r="D12595" s="66"/>
      <c r="E12595" s="67"/>
    </row>
    <row r="12596" spans="4:5" s="68" customFormat="1" ht="14.25" hidden="1" x14ac:dyDescent="0.2">
      <c r="D12596" s="66"/>
      <c r="E12596" s="67"/>
    </row>
    <row r="12597" spans="4:5" s="68" customFormat="1" ht="14.25" hidden="1" x14ac:dyDescent="0.2">
      <c r="D12597" s="66"/>
      <c r="E12597" s="67"/>
    </row>
    <row r="12598" spans="4:5" s="68" customFormat="1" ht="14.25" hidden="1" x14ac:dyDescent="0.2">
      <c r="D12598" s="66"/>
      <c r="E12598" s="67"/>
    </row>
    <row r="12599" spans="4:5" s="68" customFormat="1" ht="14.25" hidden="1" x14ac:dyDescent="0.2">
      <c r="D12599" s="66"/>
      <c r="E12599" s="67"/>
    </row>
    <row r="12600" spans="4:5" s="68" customFormat="1" ht="14.25" hidden="1" x14ac:dyDescent="0.2">
      <c r="D12600" s="66"/>
      <c r="E12600" s="67"/>
    </row>
    <row r="12601" spans="4:5" s="68" customFormat="1" ht="14.25" hidden="1" x14ac:dyDescent="0.2">
      <c r="D12601" s="66"/>
      <c r="E12601" s="67"/>
    </row>
    <row r="12602" spans="4:5" s="68" customFormat="1" ht="14.25" hidden="1" x14ac:dyDescent="0.2">
      <c r="D12602" s="66"/>
      <c r="E12602" s="67"/>
    </row>
    <row r="12603" spans="4:5" s="68" customFormat="1" ht="14.25" hidden="1" x14ac:dyDescent="0.2">
      <c r="D12603" s="66"/>
      <c r="E12603" s="67"/>
    </row>
    <row r="12604" spans="4:5" s="68" customFormat="1" ht="14.25" hidden="1" x14ac:dyDescent="0.2">
      <c r="D12604" s="66"/>
      <c r="E12604" s="67"/>
    </row>
    <row r="12605" spans="4:5" s="68" customFormat="1" ht="14.25" hidden="1" x14ac:dyDescent="0.2">
      <c r="D12605" s="66"/>
      <c r="E12605" s="67"/>
    </row>
    <row r="12606" spans="4:5" s="68" customFormat="1" ht="14.25" hidden="1" x14ac:dyDescent="0.2">
      <c r="D12606" s="66"/>
      <c r="E12606" s="67"/>
    </row>
    <row r="12607" spans="4:5" s="68" customFormat="1" ht="14.25" hidden="1" x14ac:dyDescent="0.2">
      <c r="D12607" s="66"/>
      <c r="E12607" s="67"/>
    </row>
    <row r="12608" spans="4:5" s="68" customFormat="1" ht="14.25" hidden="1" x14ac:dyDescent="0.2">
      <c r="D12608" s="66"/>
      <c r="E12608" s="67"/>
    </row>
    <row r="12609" spans="4:5" s="68" customFormat="1" ht="14.25" hidden="1" x14ac:dyDescent="0.2">
      <c r="D12609" s="66"/>
      <c r="E12609" s="67"/>
    </row>
    <row r="12610" spans="4:5" s="68" customFormat="1" ht="14.25" hidden="1" x14ac:dyDescent="0.2">
      <c r="D12610" s="66"/>
      <c r="E12610" s="67"/>
    </row>
    <row r="12611" spans="4:5" s="68" customFormat="1" ht="14.25" hidden="1" x14ac:dyDescent="0.2">
      <c r="D12611" s="66"/>
      <c r="E12611" s="67"/>
    </row>
    <row r="12612" spans="4:5" s="68" customFormat="1" ht="14.25" hidden="1" x14ac:dyDescent="0.2">
      <c r="D12612" s="66"/>
      <c r="E12612" s="67"/>
    </row>
    <row r="12613" spans="4:5" s="68" customFormat="1" ht="14.25" hidden="1" x14ac:dyDescent="0.2">
      <c r="D12613" s="66"/>
      <c r="E12613" s="67"/>
    </row>
    <row r="12614" spans="4:5" s="68" customFormat="1" ht="14.25" hidden="1" x14ac:dyDescent="0.2">
      <c r="D12614" s="66"/>
      <c r="E12614" s="67"/>
    </row>
    <row r="12615" spans="4:5" s="68" customFormat="1" ht="14.25" hidden="1" x14ac:dyDescent="0.2">
      <c r="D12615" s="66"/>
      <c r="E12615" s="67"/>
    </row>
    <row r="12616" spans="4:5" s="68" customFormat="1" ht="14.25" hidden="1" x14ac:dyDescent="0.2">
      <c r="D12616" s="66"/>
      <c r="E12616" s="67"/>
    </row>
    <row r="12617" spans="4:5" s="68" customFormat="1" ht="14.25" hidden="1" x14ac:dyDescent="0.2">
      <c r="D12617" s="66"/>
      <c r="E12617" s="67"/>
    </row>
    <row r="12618" spans="4:5" s="68" customFormat="1" ht="14.25" hidden="1" x14ac:dyDescent="0.2">
      <c r="D12618" s="66"/>
      <c r="E12618" s="67"/>
    </row>
    <row r="12619" spans="4:5" s="68" customFormat="1" ht="14.25" hidden="1" x14ac:dyDescent="0.2">
      <c r="D12619" s="66"/>
      <c r="E12619" s="67"/>
    </row>
    <row r="12620" spans="4:5" s="68" customFormat="1" ht="14.25" hidden="1" x14ac:dyDescent="0.2">
      <c r="D12620" s="66"/>
      <c r="E12620" s="67"/>
    </row>
    <row r="12621" spans="4:5" s="68" customFormat="1" ht="14.25" hidden="1" x14ac:dyDescent="0.2">
      <c r="D12621" s="66"/>
      <c r="E12621" s="67"/>
    </row>
    <row r="12622" spans="4:5" s="68" customFormat="1" ht="14.25" hidden="1" x14ac:dyDescent="0.2">
      <c r="D12622" s="66"/>
      <c r="E12622" s="67"/>
    </row>
    <row r="12623" spans="4:5" s="68" customFormat="1" ht="14.25" hidden="1" x14ac:dyDescent="0.2">
      <c r="D12623" s="66"/>
      <c r="E12623" s="67"/>
    </row>
    <row r="12624" spans="4:5" s="68" customFormat="1" ht="14.25" hidden="1" x14ac:dyDescent="0.2">
      <c r="D12624" s="66"/>
      <c r="E12624" s="67"/>
    </row>
    <row r="12625" spans="4:5" s="68" customFormat="1" ht="14.25" hidden="1" x14ac:dyDescent="0.2">
      <c r="D12625" s="66"/>
      <c r="E12625" s="67"/>
    </row>
    <row r="12626" spans="4:5" s="68" customFormat="1" ht="14.25" hidden="1" x14ac:dyDescent="0.2">
      <c r="D12626" s="66"/>
      <c r="E12626" s="67"/>
    </row>
    <row r="12627" spans="4:5" s="68" customFormat="1" ht="14.25" hidden="1" x14ac:dyDescent="0.2">
      <c r="D12627" s="66"/>
      <c r="E12627" s="67"/>
    </row>
    <row r="12628" spans="4:5" s="68" customFormat="1" ht="14.25" hidden="1" x14ac:dyDescent="0.2">
      <c r="D12628" s="66"/>
      <c r="E12628" s="67"/>
    </row>
    <row r="12629" spans="4:5" s="68" customFormat="1" ht="14.25" hidden="1" x14ac:dyDescent="0.2">
      <c r="D12629" s="66"/>
      <c r="E12629" s="67"/>
    </row>
    <row r="12630" spans="4:5" s="68" customFormat="1" ht="14.25" hidden="1" x14ac:dyDescent="0.2">
      <c r="D12630" s="66"/>
      <c r="E12630" s="67"/>
    </row>
    <row r="12631" spans="4:5" s="68" customFormat="1" ht="14.25" hidden="1" x14ac:dyDescent="0.2">
      <c r="D12631" s="66"/>
      <c r="E12631" s="67"/>
    </row>
    <row r="12632" spans="4:5" s="68" customFormat="1" ht="14.25" hidden="1" x14ac:dyDescent="0.2">
      <c r="D12632" s="66"/>
      <c r="E12632" s="67"/>
    </row>
    <row r="12633" spans="4:5" s="68" customFormat="1" ht="14.25" hidden="1" x14ac:dyDescent="0.2">
      <c r="D12633" s="66"/>
      <c r="E12633" s="67"/>
    </row>
    <row r="12634" spans="4:5" s="68" customFormat="1" ht="14.25" hidden="1" x14ac:dyDescent="0.2">
      <c r="D12634" s="66"/>
      <c r="E12634" s="67"/>
    </row>
    <row r="12635" spans="4:5" s="68" customFormat="1" ht="14.25" hidden="1" x14ac:dyDescent="0.2">
      <c r="D12635" s="66"/>
      <c r="E12635" s="67"/>
    </row>
    <row r="12636" spans="4:5" s="68" customFormat="1" ht="14.25" hidden="1" x14ac:dyDescent="0.2">
      <c r="D12636" s="66"/>
      <c r="E12636" s="67"/>
    </row>
    <row r="12637" spans="4:5" s="68" customFormat="1" ht="14.25" hidden="1" x14ac:dyDescent="0.2">
      <c r="D12637" s="66"/>
      <c r="E12637" s="67"/>
    </row>
    <row r="12638" spans="4:5" s="68" customFormat="1" ht="14.25" hidden="1" x14ac:dyDescent="0.2">
      <c r="D12638" s="66"/>
      <c r="E12638" s="67"/>
    </row>
    <row r="12639" spans="4:5" s="68" customFormat="1" ht="14.25" hidden="1" x14ac:dyDescent="0.2">
      <c r="D12639" s="66"/>
      <c r="E12639" s="67"/>
    </row>
    <row r="12640" spans="4:5" s="68" customFormat="1" ht="14.25" hidden="1" x14ac:dyDescent="0.2">
      <c r="D12640" s="66"/>
      <c r="E12640" s="67"/>
    </row>
    <row r="12641" spans="4:5" s="68" customFormat="1" ht="14.25" hidden="1" x14ac:dyDescent="0.2">
      <c r="D12641" s="66"/>
      <c r="E12641" s="67"/>
    </row>
    <row r="12642" spans="4:5" s="68" customFormat="1" ht="14.25" hidden="1" x14ac:dyDescent="0.2">
      <c r="D12642" s="66"/>
      <c r="E12642" s="67"/>
    </row>
    <row r="12643" spans="4:5" s="68" customFormat="1" ht="14.25" hidden="1" x14ac:dyDescent="0.2">
      <c r="D12643" s="66"/>
      <c r="E12643" s="67"/>
    </row>
    <row r="12644" spans="4:5" s="68" customFormat="1" ht="14.25" hidden="1" x14ac:dyDescent="0.2">
      <c r="D12644" s="66"/>
      <c r="E12644" s="67"/>
    </row>
    <row r="12645" spans="4:5" s="68" customFormat="1" ht="14.25" hidden="1" x14ac:dyDescent="0.2">
      <c r="D12645" s="66"/>
      <c r="E12645" s="67"/>
    </row>
    <row r="12646" spans="4:5" s="68" customFormat="1" ht="14.25" hidden="1" x14ac:dyDescent="0.2">
      <c r="D12646" s="66"/>
      <c r="E12646" s="67"/>
    </row>
    <row r="12647" spans="4:5" s="68" customFormat="1" ht="14.25" hidden="1" x14ac:dyDescent="0.2">
      <c r="D12647" s="66"/>
      <c r="E12647" s="67"/>
    </row>
    <row r="12648" spans="4:5" s="68" customFormat="1" ht="14.25" hidden="1" x14ac:dyDescent="0.2">
      <c r="D12648" s="66"/>
      <c r="E12648" s="67"/>
    </row>
    <row r="12649" spans="4:5" s="68" customFormat="1" ht="14.25" hidden="1" x14ac:dyDescent="0.2">
      <c r="D12649" s="66"/>
      <c r="E12649" s="67"/>
    </row>
    <row r="12650" spans="4:5" s="68" customFormat="1" ht="14.25" hidden="1" x14ac:dyDescent="0.2">
      <c r="D12650" s="66"/>
      <c r="E12650" s="67"/>
    </row>
    <row r="12651" spans="4:5" s="68" customFormat="1" ht="14.25" hidden="1" x14ac:dyDescent="0.2">
      <c r="D12651" s="66"/>
      <c r="E12651" s="67"/>
    </row>
    <row r="12652" spans="4:5" s="68" customFormat="1" ht="14.25" hidden="1" x14ac:dyDescent="0.2">
      <c r="D12652" s="66"/>
      <c r="E12652" s="67"/>
    </row>
    <row r="12653" spans="4:5" s="68" customFormat="1" ht="14.25" hidden="1" x14ac:dyDescent="0.2">
      <c r="D12653" s="66"/>
      <c r="E12653" s="67"/>
    </row>
    <row r="12654" spans="4:5" s="68" customFormat="1" ht="14.25" hidden="1" x14ac:dyDescent="0.2">
      <c r="D12654" s="66"/>
      <c r="E12654" s="67"/>
    </row>
    <row r="12655" spans="4:5" s="68" customFormat="1" ht="14.25" hidden="1" x14ac:dyDescent="0.2">
      <c r="D12655" s="66"/>
      <c r="E12655" s="67"/>
    </row>
    <row r="12656" spans="4:5" s="68" customFormat="1" ht="14.25" hidden="1" x14ac:dyDescent="0.2">
      <c r="D12656" s="66"/>
      <c r="E12656" s="67"/>
    </row>
    <row r="12657" spans="4:5" s="68" customFormat="1" ht="14.25" hidden="1" x14ac:dyDescent="0.2">
      <c r="D12657" s="66"/>
      <c r="E12657" s="67"/>
    </row>
    <row r="12658" spans="4:5" s="68" customFormat="1" ht="14.25" hidden="1" x14ac:dyDescent="0.2">
      <c r="D12658" s="66"/>
      <c r="E12658" s="67"/>
    </row>
    <row r="12659" spans="4:5" s="68" customFormat="1" ht="14.25" hidden="1" x14ac:dyDescent="0.2">
      <c r="D12659" s="66"/>
      <c r="E12659" s="67"/>
    </row>
    <row r="12660" spans="4:5" s="68" customFormat="1" ht="14.25" hidden="1" x14ac:dyDescent="0.2">
      <c r="D12660" s="66"/>
      <c r="E12660" s="67"/>
    </row>
    <row r="12661" spans="4:5" s="68" customFormat="1" ht="14.25" hidden="1" x14ac:dyDescent="0.2">
      <c r="D12661" s="66"/>
      <c r="E12661" s="67"/>
    </row>
    <row r="12662" spans="4:5" s="68" customFormat="1" ht="14.25" hidden="1" x14ac:dyDescent="0.2">
      <c r="D12662" s="66"/>
      <c r="E12662" s="67"/>
    </row>
    <row r="12663" spans="4:5" s="68" customFormat="1" ht="14.25" hidden="1" x14ac:dyDescent="0.2">
      <c r="D12663" s="66"/>
      <c r="E12663" s="67"/>
    </row>
    <row r="12664" spans="4:5" s="68" customFormat="1" ht="14.25" hidden="1" x14ac:dyDescent="0.2">
      <c r="D12664" s="66"/>
      <c r="E12664" s="67"/>
    </row>
    <row r="12665" spans="4:5" s="68" customFormat="1" ht="14.25" hidden="1" x14ac:dyDescent="0.2">
      <c r="D12665" s="66"/>
      <c r="E12665" s="67"/>
    </row>
    <row r="12666" spans="4:5" s="68" customFormat="1" ht="14.25" hidden="1" x14ac:dyDescent="0.2">
      <c r="D12666" s="66"/>
      <c r="E12666" s="67"/>
    </row>
    <row r="12667" spans="4:5" s="68" customFormat="1" ht="14.25" hidden="1" x14ac:dyDescent="0.2">
      <c r="D12667" s="66"/>
      <c r="E12667" s="67"/>
    </row>
    <row r="12668" spans="4:5" s="68" customFormat="1" ht="14.25" hidden="1" x14ac:dyDescent="0.2">
      <c r="D12668" s="66"/>
      <c r="E12668" s="67"/>
    </row>
    <row r="12669" spans="4:5" s="68" customFormat="1" ht="14.25" hidden="1" x14ac:dyDescent="0.2">
      <c r="D12669" s="66"/>
      <c r="E12669" s="67"/>
    </row>
    <row r="12670" spans="4:5" s="68" customFormat="1" ht="14.25" hidden="1" x14ac:dyDescent="0.2">
      <c r="D12670" s="66"/>
      <c r="E12670" s="67"/>
    </row>
    <row r="12671" spans="4:5" s="68" customFormat="1" ht="14.25" hidden="1" x14ac:dyDescent="0.2">
      <c r="D12671" s="66"/>
      <c r="E12671" s="67"/>
    </row>
    <row r="12672" spans="4:5" s="68" customFormat="1" ht="14.25" hidden="1" x14ac:dyDescent="0.2">
      <c r="D12672" s="66"/>
      <c r="E12672" s="67"/>
    </row>
    <row r="12673" spans="4:5" s="68" customFormat="1" ht="14.25" hidden="1" x14ac:dyDescent="0.2">
      <c r="D12673" s="66"/>
      <c r="E12673" s="67"/>
    </row>
    <row r="12674" spans="4:5" s="68" customFormat="1" ht="14.25" hidden="1" x14ac:dyDescent="0.2">
      <c r="D12674" s="66"/>
      <c r="E12674" s="67"/>
    </row>
    <row r="12675" spans="4:5" s="68" customFormat="1" ht="14.25" hidden="1" x14ac:dyDescent="0.2">
      <c r="D12675" s="66"/>
      <c r="E12675" s="67"/>
    </row>
    <row r="12676" spans="4:5" s="68" customFormat="1" ht="14.25" hidden="1" x14ac:dyDescent="0.2">
      <c r="D12676" s="66"/>
      <c r="E12676" s="67"/>
    </row>
    <row r="12677" spans="4:5" s="68" customFormat="1" ht="14.25" hidden="1" x14ac:dyDescent="0.2">
      <c r="D12677" s="66"/>
      <c r="E12677" s="67"/>
    </row>
    <row r="12678" spans="4:5" s="68" customFormat="1" ht="14.25" hidden="1" x14ac:dyDescent="0.2">
      <c r="D12678" s="66"/>
      <c r="E12678" s="67"/>
    </row>
    <row r="12679" spans="4:5" s="68" customFormat="1" ht="14.25" hidden="1" x14ac:dyDescent="0.2">
      <c r="D12679" s="66"/>
      <c r="E12679" s="67"/>
    </row>
    <row r="12680" spans="4:5" s="68" customFormat="1" ht="14.25" hidden="1" x14ac:dyDescent="0.2">
      <c r="D12680" s="66"/>
      <c r="E12680" s="67"/>
    </row>
    <row r="12681" spans="4:5" s="68" customFormat="1" ht="14.25" hidden="1" x14ac:dyDescent="0.2">
      <c r="D12681" s="66"/>
      <c r="E12681" s="67"/>
    </row>
    <row r="12682" spans="4:5" s="68" customFormat="1" ht="14.25" hidden="1" x14ac:dyDescent="0.2">
      <c r="D12682" s="66"/>
      <c r="E12682" s="67"/>
    </row>
    <row r="12683" spans="4:5" s="68" customFormat="1" ht="14.25" hidden="1" x14ac:dyDescent="0.2">
      <c r="D12683" s="66"/>
      <c r="E12683" s="67"/>
    </row>
    <row r="12684" spans="4:5" s="68" customFormat="1" ht="14.25" hidden="1" x14ac:dyDescent="0.2">
      <c r="D12684" s="66"/>
      <c r="E12684" s="67"/>
    </row>
    <row r="12685" spans="4:5" s="68" customFormat="1" ht="14.25" hidden="1" x14ac:dyDescent="0.2">
      <c r="D12685" s="66"/>
      <c r="E12685" s="67"/>
    </row>
    <row r="12686" spans="4:5" s="68" customFormat="1" ht="14.25" hidden="1" x14ac:dyDescent="0.2">
      <c r="D12686" s="66"/>
      <c r="E12686" s="67"/>
    </row>
    <row r="12687" spans="4:5" s="68" customFormat="1" ht="14.25" hidden="1" x14ac:dyDescent="0.2">
      <c r="D12687" s="66"/>
      <c r="E12687" s="67"/>
    </row>
    <row r="12688" spans="4:5" s="68" customFormat="1" ht="14.25" hidden="1" x14ac:dyDescent="0.2">
      <c r="D12688" s="66"/>
      <c r="E12688" s="67"/>
    </row>
    <row r="12689" spans="4:5" s="68" customFormat="1" ht="14.25" hidden="1" x14ac:dyDescent="0.2">
      <c r="D12689" s="66"/>
      <c r="E12689" s="67"/>
    </row>
    <row r="12690" spans="4:5" s="68" customFormat="1" ht="14.25" hidden="1" x14ac:dyDescent="0.2">
      <c r="D12690" s="66"/>
      <c r="E12690" s="67"/>
    </row>
    <row r="12691" spans="4:5" s="68" customFormat="1" ht="14.25" hidden="1" x14ac:dyDescent="0.2">
      <c r="D12691" s="66"/>
      <c r="E12691" s="67"/>
    </row>
    <row r="12692" spans="4:5" s="68" customFormat="1" ht="14.25" hidden="1" x14ac:dyDescent="0.2">
      <c r="D12692" s="66"/>
      <c r="E12692" s="67"/>
    </row>
    <row r="12693" spans="4:5" s="68" customFormat="1" ht="14.25" hidden="1" x14ac:dyDescent="0.2">
      <c r="D12693" s="66"/>
      <c r="E12693" s="67"/>
    </row>
    <row r="12694" spans="4:5" s="68" customFormat="1" ht="14.25" hidden="1" x14ac:dyDescent="0.2">
      <c r="D12694" s="66"/>
      <c r="E12694" s="67"/>
    </row>
    <row r="12695" spans="4:5" s="68" customFormat="1" ht="14.25" hidden="1" x14ac:dyDescent="0.2">
      <c r="D12695" s="66"/>
      <c r="E12695" s="67"/>
    </row>
    <row r="12696" spans="4:5" s="68" customFormat="1" ht="14.25" hidden="1" x14ac:dyDescent="0.2">
      <c r="D12696" s="66"/>
      <c r="E12696" s="67"/>
    </row>
    <row r="12697" spans="4:5" s="68" customFormat="1" ht="14.25" hidden="1" x14ac:dyDescent="0.2">
      <c r="D12697" s="66"/>
      <c r="E12697" s="67"/>
    </row>
    <row r="12698" spans="4:5" s="68" customFormat="1" ht="14.25" hidden="1" x14ac:dyDescent="0.2">
      <c r="D12698" s="66"/>
      <c r="E12698" s="67"/>
    </row>
    <row r="12699" spans="4:5" s="68" customFormat="1" ht="14.25" hidden="1" x14ac:dyDescent="0.2">
      <c r="D12699" s="66"/>
      <c r="E12699" s="67"/>
    </row>
    <row r="12700" spans="4:5" s="68" customFormat="1" ht="14.25" hidden="1" x14ac:dyDescent="0.2">
      <c r="D12700" s="66"/>
      <c r="E12700" s="67"/>
    </row>
    <row r="12701" spans="4:5" s="68" customFormat="1" ht="14.25" hidden="1" x14ac:dyDescent="0.2">
      <c r="D12701" s="66"/>
      <c r="E12701" s="67"/>
    </row>
    <row r="12702" spans="4:5" s="68" customFormat="1" ht="14.25" hidden="1" x14ac:dyDescent="0.2">
      <c r="D12702" s="66"/>
      <c r="E12702" s="67"/>
    </row>
    <row r="12703" spans="4:5" s="68" customFormat="1" ht="14.25" hidden="1" x14ac:dyDescent="0.2">
      <c r="D12703" s="66"/>
      <c r="E12703" s="67"/>
    </row>
    <row r="12704" spans="4:5" s="68" customFormat="1" ht="14.25" hidden="1" x14ac:dyDescent="0.2">
      <c r="D12704" s="66"/>
      <c r="E12704" s="67"/>
    </row>
    <row r="12705" spans="4:5" s="68" customFormat="1" ht="14.25" hidden="1" x14ac:dyDescent="0.2">
      <c r="D12705" s="66"/>
      <c r="E12705" s="67"/>
    </row>
    <row r="12706" spans="4:5" s="68" customFormat="1" ht="14.25" hidden="1" x14ac:dyDescent="0.2">
      <c r="D12706" s="66"/>
      <c r="E12706" s="67"/>
    </row>
    <row r="12707" spans="4:5" s="68" customFormat="1" ht="14.25" hidden="1" x14ac:dyDescent="0.2">
      <c r="D12707" s="66"/>
      <c r="E12707" s="67"/>
    </row>
    <row r="12708" spans="4:5" s="68" customFormat="1" ht="14.25" hidden="1" x14ac:dyDescent="0.2">
      <c r="D12708" s="66"/>
      <c r="E12708" s="67"/>
    </row>
    <row r="12709" spans="4:5" s="68" customFormat="1" ht="14.25" hidden="1" x14ac:dyDescent="0.2">
      <c r="D12709" s="66"/>
      <c r="E12709" s="67"/>
    </row>
    <row r="12710" spans="4:5" s="68" customFormat="1" ht="14.25" hidden="1" x14ac:dyDescent="0.2">
      <c r="D12710" s="66"/>
      <c r="E12710" s="67"/>
    </row>
    <row r="12711" spans="4:5" s="68" customFormat="1" ht="14.25" hidden="1" x14ac:dyDescent="0.2">
      <c r="D12711" s="66"/>
      <c r="E12711" s="67"/>
    </row>
    <row r="12712" spans="4:5" s="68" customFormat="1" ht="14.25" hidden="1" x14ac:dyDescent="0.2">
      <c r="D12712" s="66"/>
      <c r="E12712" s="67"/>
    </row>
    <row r="12713" spans="4:5" s="68" customFormat="1" ht="14.25" hidden="1" x14ac:dyDescent="0.2">
      <c r="D12713" s="66"/>
      <c r="E12713" s="67"/>
    </row>
    <row r="12714" spans="4:5" s="68" customFormat="1" ht="14.25" hidden="1" x14ac:dyDescent="0.2">
      <c r="D12714" s="66"/>
      <c r="E12714" s="67"/>
    </row>
    <row r="12715" spans="4:5" s="68" customFormat="1" ht="14.25" hidden="1" x14ac:dyDescent="0.2">
      <c r="D12715" s="66"/>
      <c r="E12715" s="67"/>
    </row>
    <row r="12716" spans="4:5" s="68" customFormat="1" ht="14.25" hidden="1" x14ac:dyDescent="0.2">
      <c r="D12716" s="66"/>
      <c r="E12716" s="67"/>
    </row>
    <row r="12717" spans="4:5" s="68" customFormat="1" ht="14.25" hidden="1" x14ac:dyDescent="0.2">
      <c r="D12717" s="66"/>
      <c r="E12717" s="67"/>
    </row>
    <row r="12718" spans="4:5" s="68" customFormat="1" ht="14.25" hidden="1" x14ac:dyDescent="0.2">
      <c r="D12718" s="66"/>
      <c r="E12718" s="67"/>
    </row>
    <row r="12719" spans="4:5" s="68" customFormat="1" ht="14.25" hidden="1" x14ac:dyDescent="0.2">
      <c r="D12719" s="66"/>
      <c r="E12719" s="67"/>
    </row>
    <row r="12720" spans="4:5" s="68" customFormat="1" ht="14.25" hidden="1" x14ac:dyDescent="0.2">
      <c r="D12720" s="66"/>
      <c r="E12720" s="67"/>
    </row>
    <row r="12721" spans="4:5" s="68" customFormat="1" ht="14.25" hidden="1" x14ac:dyDescent="0.2">
      <c r="D12721" s="66"/>
      <c r="E12721" s="67"/>
    </row>
    <row r="12722" spans="4:5" s="68" customFormat="1" ht="14.25" hidden="1" x14ac:dyDescent="0.2">
      <c r="D12722" s="66"/>
      <c r="E12722" s="67"/>
    </row>
    <row r="12723" spans="4:5" s="68" customFormat="1" ht="14.25" hidden="1" x14ac:dyDescent="0.2">
      <c r="D12723" s="66"/>
      <c r="E12723" s="67"/>
    </row>
    <row r="12724" spans="4:5" s="68" customFormat="1" ht="14.25" hidden="1" x14ac:dyDescent="0.2">
      <c r="D12724" s="66"/>
      <c r="E12724" s="67"/>
    </row>
    <row r="12725" spans="4:5" s="68" customFormat="1" ht="14.25" hidden="1" x14ac:dyDescent="0.2">
      <c r="D12725" s="66"/>
      <c r="E12725" s="67"/>
    </row>
    <row r="12726" spans="4:5" s="68" customFormat="1" ht="14.25" hidden="1" x14ac:dyDescent="0.2">
      <c r="D12726" s="66"/>
      <c r="E12726" s="67"/>
    </row>
    <row r="12727" spans="4:5" s="68" customFormat="1" ht="14.25" hidden="1" x14ac:dyDescent="0.2">
      <c r="D12727" s="66"/>
      <c r="E12727" s="67"/>
    </row>
    <row r="12728" spans="4:5" s="68" customFormat="1" ht="14.25" hidden="1" x14ac:dyDescent="0.2">
      <c r="D12728" s="66"/>
      <c r="E12728" s="67"/>
    </row>
    <row r="12729" spans="4:5" s="68" customFormat="1" ht="14.25" hidden="1" x14ac:dyDescent="0.2">
      <c r="D12729" s="66"/>
      <c r="E12729" s="67"/>
    </row>
    <row r="12730" spans="4:5" s="68" customFormat="1" ht="14.25" hidden="1" x14ac:dyDescent="0.2">
      <c r="D12730" s="66"/>
      <c r="E12730" s="67"/>
    </row>
    <row r="12731" spans="4:5" s="68" customFormat="1" ht="14.25" hidden="1" x14ac:dyDescent="0.2">
      <c r="D12731" s="66"/>
      <c r="E12731" s="67"/>
    </row>
    <row r="12732" spans="4:5" s="68" customFormat="1" ht="14.25" hidden="1" x14ac:dyDescent="0.2">
      <c r="D12732" s="66"/>
      <c r="E12732" s="67"/>
    </row>
    <row r="12733" spans="4:5" s="68" customFormat="1" ht="14.25" hidden="1" x14ac:dyDescent="0.2">
      <c r="D12733" s="66"/>
      <c r="E12733" s="67"/>
    </row>
    <row r="12734" spans="4:5" s="68" customFormat="1" ht="14.25" hidden="1" x14ac:dyDescent="0.2">
      <c r="D12734" s="66"/>
      <c r="E12734" s="67"/>
    </row>
    <row r="12735" spans="4:5" s="68" customFormat="1" ht="14.25" hidden="1" x14ac:dyDescent="0.2">
      <c r="D12735" s="66"/>
      <c r="E12735" s="67"/>
    </row>
    <row r="12736" spans="4:5" s="68" customFormat="1" ht="14.25" hidden="1" x14ac:dyDescent="0.2">
      <c r="D12736" s="66"/>
      <c r="E12736" s="67"/>
    </row>
    <row r="12737" spans="4:5" s="68" customFormat="1" ht="14.25" hidden="1" x14ac:dyDescent="0.2">
      <c r="D12737" s="66"/>
      <c r="E12737" s="67"/>
    </row>
    <row r="12738" spans="4:5" s="68" customFormat="1" ht="14.25" hidden="1" x14ac:dyDescent="0.2">
      <c r="D12738" s="66"/>
      <c r="E12738" s="67"/>
    </row>
    <row r="12739" spans="4:5" s="68" customFormat="1" ht="14.25" hidden="1" x14ac:dyDescent="0.2">
      <c r="D12739" s="66"/>
      <c r="E12739" s="67"/>
    </row>
    <row r="12740" spans="4:5" s="68" customFormat="1" ht="14.25" hidden="1" x14ac:dyDescent="0.2">
      <c r="D12740" s="66"/>
      <c r="E12740" s="67"/>
    </row>
    <row r="12741" spans="4:5" s="68" customFormat="1" ht="14.25" hidden="1" x14ac:dyDescent="0.2">
      <c r="D12741" s="66"/>
      <c r="E12741" s="67"/>
    </row>
    <row r="12742" spans="4:5" s="68" customFormat="1" ht="14.25" hidden="1" x14ac:dyDescent="0.2">
      <c r="D12742" s="66"/>
      <c r="E12742" s="67"/>
    </row>
    <row r="12743" spans="4:5" s="68" customFormat="1" ht="14.25" hidden="1" x14ac:dyDescent="0.2">
      <c r="D12743" s="66"/>
      <c r="E12743" s="67"/>
    </row>
    <row r="12744" spans="4:5" s="68" customFormat="1" ht="14.25" hidden="1" x14ac:dyDescent="0.2">
      <c r="D12744" s="66"/>
      <c r="E12744" s="67"/>
    </row>
    <row r="12745" spans="4:5" s="68" customFormat="1" ht="14.25" hidden="1" x14ac:dyDescent="0.2">
      <c r="D12745" s="66"/>
      <c r="E12745" s="67"/>
    </row>
    <row r="12746" spans="4:5" s="68" customFormat="1" ht="14.25" hidden="1" x14ac:dyDescent="0.2">
      <c r="D12746" s="66"/>
      <c r="E12746" s="67"/>
    </row>
    <row r="12747" spans="4:5" s="68" customFormat="1" ht="14.25" hidden="1" x14ac:dyDescent="0.2">
      <c r="D12747" s="66"/>
      <c r="E12747" s="67"/>
    </row>
    <row r="12748" spans="4:5" s="68" customFormat="1" ht="14.25" hidden="1" x14ac:dyDescent="0.2">
      <c r="D12748" s="66"/>
      <c r="E12748" s="67"/>
    </row>
    <row r="12749" spans="4:5" s="68" customFormat="1" ht="14.25" hidden="1" x14ac:dyDescent="0.2">
      <c r="D12749" s="66"/>
      <c r="E12749" s="67"/>
    </row>
    <row r="12750" spans="4:5" s="68" customFormat="1" ht="14.25" hidden="1" x14ac:dyDescent="0.2">
      <c r="D12750" s="66"/>
      <c r="E12750" s="67"/>
    </row>
    <row r="12751" spans="4:5" s="68" customFormat="1" ht="14.25" hidden="1" x14ac:dyDescent="0.2">
      <c r="D12751" s="66"/>
      <c r="E12751" s="67"/>
    </row>
    <row r="12752" spans="4:5" s="68" customFormat="1" ht="14.25" hidden="1" x14ac:dyDescent="0.2">
      <c r="D12752" s="66"/>
      <c r="E12752" s="67"/>
    </row>
    <row r="12753" spans="4:5" s="68" customFormat="1" ht="14.25" hidden="1" x14ac:dyDescent="0.2">
      <c r="D12753" s="66"/>
      <c r="E12753" s="67"/>
    </row>
    <row r="12754" spans="4:5" s="68" customFormat="1" ht="14.25" hidden="1" x14ac:dyDescent="0.2">
      <c r="D12754" s="66"/>
      <c r="E12754" s="67"/>
    </row>
    <row r="12755" spans="4:5" s="68" customFormat="1" ht="14.25" hidden="1" x14ac:dyDescent="0.2">
      <c r="D12755" s="66"/>
      <c r="E12755" s="67"/>
    </row>
    <row r="12756" spans="4:5" s="68" customFormat="1" ht="14.25" hidden="1" x14ac:dyDescent="0.2">
      <c r="D12756" s="66"/>
      <c r="E12756" s="67"/>
    </row>
    <row r="12757" spans="4:5" s="68" customFormat="1" ht="14.25" hidden="1" x14ac:dyDescent="0.2">
      <c r="D12757" s="66"/>
      <c r="E12757" s="67"/>
    </row>
    <row r="12758" spans="4:5" s="68" customFormat="1" ht="14.25" hidden="1" x14ac:dyDescent="0.2">
      <c r="D12758" s="66"/>
      <c r="E12758" s="67"/>
    </row>
    <row r="12759" spans="4:5" s="68" customFormat="1" ht="14.25" hidden="1" x14ac:dyDescent="0.2">
      <c r="D12759" s="66"/>
      <c r="E12759" s="67"/>
    </row>
    <row r="12760" spans="4:5" s="68" customFormat="1" ht="14.25" hidden="1" x14ac:dyDescent="0.2">
      <c r="D12760" s="66"/>
      <c r="E12760" s="67"/>
    </row>
    <row r="12761" spans="4:5" s="68" customFormat="1" ht="14.25" hidden="1" x14ac:dyDescent="0.2">
      <c r="D12761" s="66"/>
      <c r="E12761" s="67"/>
    </row>
    <row r="12762" spans="4:5" s="68" customFormat="1" ht="14.25" hidden="1" x14ac:dyDescent="0.2">
      <c r="D12762" s="66"/>
      <c r="E12762" s="67"/>
    </row>
    <row r="12763" spans="4:5" s="68" customFormat="1" ht="14.25" hidden="1" x14ac:dyDescent="0.2">
      <c r="D12763" s="66"/>
      <c r="E12763" s="67"/>
    </row>
    <row r="12764" spans="4:5" s="68" customFormat="1" ht="14.25" hidden="1" x14ac:dyDescent="0.2">
      <c r="D12764" s="66"/>
      <c r="E12764" s="67"/>
    </row>
    <row r="12765" spans="4:5" s="68" customFormat="1" ht="14.25" hidden="1" x14ac:dyDescent="0.2">
      <c r="D12765" s="66"/>
      <c r="E12765" s="67"/>
    </row>
    <row r="12766" spans="4:5" s="68" customFormat="1" ht="14.25" hidden="1" x14ac:dyDescent="0.2">
      <c r="D12766" s="66"/>
      <c r="E12766" s="67"/>
    </row>
    <row r="12767" spans="4:5" s="68" customFormat="1" ht="14.25" hidden="1" x14ac:dyDescent="0.2">
      <c r="D12767" s="66"/>
      <c r="E12767" s="67"/>
    </row>
    <row r="12768" spans="4:5" s="68" customFormat="1" ht="14.25" hidden="1" x14ac:dyDescent="0.2">
      <c r="D12768" s="66"/>
      <c r="E12768" s="67"/>
    </row>
    <row r="12769" spans="4:5" s="68" customFormat="1" ht="14.25" hidden="1" x14ac:dyDescent="0.2">
      <c r="D12769" s="66"/>
      <c r="E12769" s="67"/>
    </row>
    <row r="12770" spans="4:5" s="68" customFormat="1" ht="14.25" hidden="1" x14ac:dyDescent="0.2">
      <c r="D12770" s="66"/>
      <c r="E12770" s="67"/>
    </row>
    <row r="12771" spans="4:5" s="68" customFormat="1" ht="14.25" hidden="1" x14ac:dyDescent="0.2">
      <c r="D12771" s="66"/>
      <c r="E12771" s="67"/>
    </row>
    <row r="12772" spans="4:5" s="68" customFormat="1" ht="14.25" hidden="1" x14ac:dyDescent="0.2">
      <c r="D12772" s="66"/>
      <c r="E12772" s="67"/>
    </row>
    <row r="12773" spans="4:5" s="68" customFormat="1" ht="14.25" hidden="1" x14ac:dyDescent="0.2">
      <c r="D12773" s="66"/>
      <c r="E12773" s="67"/>
    </row>
    <row r="12774" spans="4:5" s="68" customFormat="1" ht="14.25" hidden="1" x14ac:dyDescent="0.2">
      <c r="D12774" s="66"/>
      <c r="E12774" s="67"/>
    </row>
    <row r="12775" spans="4:5" s="68" customFormat="1" ht="14.25" hidden="1" x14ac:dyDescent="0.2">
      <c r="D12775" s="66"/>
      <c r="E12775" s="67"/>
    </row>
    <row r="12776" spans="4:5" s="68" customFormat="1" ht="14.25" hidden="1" x14ac:dyDescent="0.2">
      <c r="D12776" s="66"/>
      <c r="E12776" s="67"/>
    </row>
    <row r="12777" spans="4:5" s="68" customFormat="1" ht="14.25" hidden="1" x14ac:dyDescent="0.2">
      <c r="D12777" s="66"/>
      <c r="E12777" s="67"/>
    </row>
    <row r="12778" spans="4:5" s="68" customFormat="1" ht="14.25" hidden="1" x14ac:dyDescent="0.2">
      <c r="D12778" s="66"/>
      <c r="E12778" s="67"/>
    </row>
    <row r="12779" spans="4:5" s="68" customFormat="1" ht="14.25" hidden="1" x14ac:dyDescent="0.2">
      <c r="D12779" s="66"/>
      <c r="E12779" s="67"/>
    </row>
    <row r="12780" spans="4:5" s="68" customFormat="1" ht="14.25" hidden="1" x14ac:dyDescent="0.2">
      <c r="D12780" s="66"/>
      <c r="E12780" s="67"/>
    </row>
    <row r="12781" spans="4:5" s="68" customFormat="1" ht="14.25" hidden="1" x14ac:dyDescent="0.2">
      <c r="D12781" s="66"/>
      <c r="E12781" s="67"/>
    </row>
    <row r="12782" spans="4:5" s="68" customFormat="1" ht="14.25" hidden="1" x14ac:dyDescent="0.2">
      <c r="D12782" s="66"/>
      <c r="E12782" s="67"/>
    </row>
    <row r="12783" spans="4:5" s="68" customFormat="1" ht="14.25" hidden="1" x14ac:dyDescent="0.2">
      <c r="D12783" s="66"/>
      <c r="E12783" s="67"/>
    </row>
    <row r="12784" spans="4:5" s="68" customFormat="1" ht="14.25" hidden="1" x14ac:dyDescent="0.2">
      <c r="D12784" s="66"/>
      <c r="E12784" s="67"/>
    </row>
    <row r="12785" spans="4:5" s="68" customFormat="1" ht="14.25" hidden="1" x14ac:dyDescent="0.2">
      <c r="D12785" s="66"/>
      <c r="E12785" s="67"/>
    </row>
    <row r="12786" spans="4:5" s="68" customFormat="1" ht="14.25" hidden="1" x14ac:dyDescent="0.2">
      <c r="D12786" s="66"/>
      <c r="E12786" s="67"/>
    </row>
    <row r="12787" spans="4:5" s="68" customFormat="1" ht="14.25" hidden="1" x14ac:dyDescent="0.2">
      <c r="D12787" s="66"/>
      <c r="E12787" s="67"/>
    </row>
    <row r="12788" spans="4:5" s="68" customFormat="1" ht="14.25" hidden="1" x14ac:dyDescent="0.2">
      <c r="D12788" s="66"/>
      <c r="E12788" s="67"/>
    </row>
    <row r="12789" spans="4:5" s="68" customFormat="1" ht="14.25" hidden="1" x14ac:dyDescent="0.2">
      <c r="D12789" s="66"/>
      <c r="E12789" s="67"/>
    </row>
    <row r="12790" spans="4:5" s="68" customFormat="1" ht="14.25" hidden="1" x14ac:dyDescent="0.2">
      <c r="D12790" s="66"/>
      <c r="E12790" s="67"/>
    </row>
    <row r="12791" spans="4:5" s="68" customFormat="1" ht="14.25" hidden="1" x14ac:dyDescent="0.2">
      <c r="D12791" s="66"/>
      <c r="E12791" s="67"/>
    </row>
    <row r="12792" spans="4:5" s="68" customFormat="1" ht="14.25" hidden="1" x14ac:dyDescent="0.2">
      <c r="D12792" s="66"/>
      <c r="E12792" s="67"/>
    </row>
    <row r="12793" spans="4:5" s="68" customFormat="1" ht="14.25" hidden="1" x14ac:dyDescent="0.2">
      <c r="D12793" s="66"/>
      <c r="E12793" s="67"/>
    </row>
    <row r="12794" spans="4:5" s="68" customFormat="1" ht="14.25" hidden="1" x14ac:dyDescent="0.2">
      <c r="D12794" s="66"/>
      <c r="E12794" s="67"/>
    </row>
    <row r="12795" spans="4:5" s="68" customFormat="1" ht="14.25" hidden="1" x14ac:dyDescent="0.2">
      <c r="D12795" s="66"/>
      <c r="E12795" s="67"/>
    </row>
    <row r="12796" spans="4:5" s="68" customFormat="1" ht="14.25" hidden="1" x14ac:dyDescent="0.2">
      <c r="D12796" s="66"/>
      <c r="E12796" s="67"/>
    </row>
    <row r="12797" spans="4:5" s="68" customFormat="1" ht="14.25" hidden="1" x14ac:dyDescent="0.2">
      <c r="D12797" s="66"/>
      <c r="E12797" s="67"/>
    </row>
    <row r="12798" spans="4:5" s="68" customFormat="1" ht="14.25" hidden="1" x14ac:dyDescent="0.2">
      <c r="D12798" s="66"/>
      <c r="E12798" s="67"/>
    </row>
    <row r="12799" spans="4:5" s="68" customFormat="1" ht="14.25" hidden="1" x14ac:dyDescent="0.2">
      <c r="D12799" s="66"/>
      <c r="E12799" s="67"/>
    </row>
    <row r="12800" spans="4:5" s="68" customFormat="1" ht="14.25" hidden="1" x14ac:dyDescent="0.2">
      <c r="D12800" s="66"/>
      <c r="E12800" s="67"/>
    </row>
    <row r="12801" spans="4:5" s="68" customFormat="1" ht="14.25" hidden="1" x14ac:dyDescent="0.2">
      <c r="D12801" s="66"/>
      <c r="E12801" s="67"/>
    </row>
    <row r="12802" spans="4:5" s="68" customFormat="1" ht="14.25" hidden="1" x14ac:dyDescent="0.2">
      <c r="D12802" s="66"/>
      <c r="E12802" s="67"/>
    </row>
    <row r="12803" spans="4:5" s="68" customFormat="1" ht="14.25" hidden="1" x14ac:dyDescent="0.2">
      <c r="D12803" s="66"/>
      <c r="E12803" s="67"/>
    </row>
    <row r="12804" spans="4:5" s="68" customFormat="1" ht="14.25" hidden="1" x14ac:dyDescent="0.2">
      <c r="D12804" s="66"/>
      <c r="E12804" s="67"/>
    </row>
    <row r="12805" spans="4:5" s="68" customFormat="1" ht="14.25" hidden="1" x14ac:dyDescent="0.2">
      <c r="D12805" s="66"/>
      <c r="E12805" s="67"/>
    </row>
    <row r="12806" spans="4:5" s="68" customFormat="1" ht="14.25" hidden="1" x14ac:dyDescent="0.2">
      <c r="D12806" s="66"/>
      <c r="E12806" s="67"/>
    </row>
    <row r="12807" spans="4:5" s="68" customFormat="1" ht="14.25" hidden="1" x14ac:dyDescent="0.2">
      <c r="D12807" s="66"/>
      <c r="E12807" s="67"/>
    </row>
    <row r="12808" spans="4:5" s="68" customFormat="1" ht="14.25" hidden="1" x14ac:dyDescent="0.2">
      <c r="D12808" s="66"/>
      <c r="E12808" s="67"/>
    </row>
    <row r="12809" spans="4:5" s="68" customFormat="1" ht="14.25" hidden="1" x14ac:dyDescent="0.2">
      <c r="D12809" s="66"/>
      <c r="E12809" s="67"/>
    </row>
    <row r="12810" spans="4:5" s="68" customFormat="1" ht="14.25" hidden="1" x14ac:dyDescent="0.2">
      <c r="D12810" s="66"/>
      <c r="E12810" s="67"/>
    </row>
    <row r="12811" spans="4:5" s="68" customFormat="1" ht="14.25" hidden="1" x14ac:dyDescent="0.2">
      <c r="D12811" s="66"/>
      <c r="E12811" s="67"/>
    </row>
    <row r="12812" spans="4:5" s="68" customFormat="1" ht="14.25" hidden="1" x14ac:dyDescent="0.2">
      <c r="D12812" s="66"/>
      <c r="E12812" s="67"/>
    </row>
    <row r="12813" spans="4:5" s="68" customFormat="1" ht="14.25" hidden="1" x14ac:dyDescent="0.2">
      <c r="D12813" s="66"/>
      <c r="E12813" s="67"/>
    </row>
    <row r="12814" spans="4:5" s="68" customFormat="1" ht="14.25" hidden="1" x14ac:dyDescent="0.2">
      <c r="D12814" s="66"/>
      <c r="E12814" s="67"/>
    </row>
    <row r="12815" spans="4:5" s="68" customFormat="1" ht="14.25" hidden="1" x14ac:dyDescent="0.2">
      <c r="D12815" s="66"/>
      <c r="E12815" s="67"/>
    </row>
    <row r="12816" spans="4:5" s="68" customFormat="1" ht="14.25" hidden="1" x14ac:dyDescent="0.2">
      <c r="D12816" s="66"/>
      <c r="E12816" s="67"/>
    </row>
    <row r="12817" spans="4:5" s="68" customFormat="1" ht="14.25" hidden="1" x14ac:dyDescent="0.2">
      <c r="D12817" s="66"/>
      <c r="E12817" s="67"/>
    </row>
    <row r="12818" spans="4:5" s="68" customFormat="1" ht="14.25" hidden="1" x14ac:dyDescent="0.2">
      <c r="D12818" s="66"/>
      <c r="E12818" s="67"/>
    </row>
    <row r="12819" spans="4:5" s="68" customFormat="1" ht="14.25" hidden="1" x14ac:dyDescent="0.2">
      <c r="D12819" s="66"/>
      <c r="E12819" s="67"/>
    </row>
    <row r="12820" spans="4:5" s="68" customFormat="1" ht="14.25" hidden="1" x14ac:dyDescent="0.2">
      <c r="D12820" s="66"/>
      <c r="E12820" s="67"/>
    </row>
    <row r="12821" spans="4:5" s="68" customFormat="1" ht="14.25" hidden="1" x14ac:dyDescent="0.2">
      <c r="D12821" s="66"/>
      <c r="E12821" s="67"/>
    </row>
    <row r="12822" spans="4:5" s="68" customFormat="1" ht="14.25" hidden="1" x14ac:dyDescent="0.2">
      <c r="D12822" s="66"/>
      <c r="E12822" s="67"/>
    </row>
    <row r="12823" spans="4:5" s="68" customFormat="1" ht="14.25" hidden="1" x14ac:dyDescent="0.2">
      <c r="D12823" s="66"/>
      <c r="E12823" s="67"/>
    </row>
    <row r="12824" spans="4:5" s="68" customFormat="1" ht="14.25" hidden="1" x14ac:dyDescent="0.2">
      <c r="D12824" s="66"/>
      <c r="E12824" s="67"/>
    </row>
    <row r="12825" spans="4:5" s="68" customFormat="1" ht="14.25" hidden="1" x14ac:dyDescent="0.2">
      <c r="D12825" s="66"/>
      <c r="E12825" s="67"/>
    </row>
    <row r="12826" spans="4:5" s="68" customFormat="1" ht="14.25" hidden="1" x14ac:dyDescent="0.2">
      <c r="D12826" s="66"/>
      <c r="E12826" s="67"/>
    </row>
    <row r="12827" spans="4:5" s="68" customFormat="1" ht="14.25" hidden="1" x14ac:dyDescent="0.2">
      <c r="D12827" s="66"/>
      <c r="E12827" s="67"/>
    </row>
    <row r="12828" spans="4:5" s="68" customFormat="1" ht="14.25" hidden="1" x14ac:dyDescent="0.2">
      <c r="D12828" s="66"/>
      <c r="E12828" s="67"/>
    </row>
    <row r="12829" spans="4:5" s="68" customFormat="1" ht="14.25" hidden="1" x14ac:dyDescent="0.2">
      <c r="D12829" s="66"/>
      <c r="E12829" s="67"/>
    </row>
    <row r="12830" spans="4:5" s="68" customFormat="1" ht="14.25" hidden="1" x14ac:dyDescent="0.2">
      <c r="D12830" s="66"/>
      <c r="E12830" s="67"/>
    </row>
    <row r="12831" spans="4:5" s="68" customFormat="1" ht="14.25" hidden="1" x14ac:dyDescent="0.2">
      <c r="D12831" s="66"/>
      <c r="E12831" s="67"/>
    </row>
    <row r="12832" spans="4:5" s="68" customFormat="1" ht="14.25" hidden="1" x14ac:dyDescent="0.2">
      <c r="D12832" s="66"/>
      <c r="E12832" s="67"/>
    </row>
    <row r="12833" spans="4:5" s="68" customFormat="1" ht="14.25" hidden="1" x14ac:dyDescent="0.2">
      <c r="D12833" s="66"/>
      <c r="E12833" s="67"/>
    </row>
    <row r="12834" spans="4:5" s="68" customFormat="1" ht="14.25" hidden="1" x14ac:dyDescent="0.2">
      <c r="D12834" s="66"/>
      <c r="E12834" s="67"/>
    </row>
    <row r="12835" spans="4:5" s="68" customFormat="1" ht="14.25" hidden="1" x14ac:dyDescent="0.2">
      <c r="D12835" s="66"/>
      <c r="E12835" s="67"/>
    </row>
    <row r="12836" spans="4:5" s="68" customFormat="1" ht="14.25" hidden="1" x14ac:dyDescent="0.2">
      <c r="D12836" s="66"/>
      <c r="E12836" s="67"/>
    </row>
    <row r="12837" spans="4:5" s="68" customFormat="1" ht="14.25" hidden="1" x14ac:dyDescent="0.2">
      <c r="D12837" s="66"/>
      <c r="E12837" s="67"/>
    </row>
    <row r="12838" spans="4:5" s="68" customFormat="1" ht="14.25" hidden="1" x14ac:dyDescent="0.2">
      <c r="D12838" s="66"/>
      <c r="E12838" s="67"/>
    </row>
    <row r="12839" spans="4:5" s="68" customFormat="1" ht="14.25" hidden="1" x14ac:dyDescent="0.2">
      <c r="D12839" s="66"/>
      <c r="E12839" s="67"/>
    </row>
    <row r="12840" spans="4:5" s="68" customFormat="1" ht="14.25" hidden="1" x14ac:dyDescent="0.2">
      <c r="D12840" s="66"/>
      <c r="E12840" s="67"/>
    </row>
    <row r="12841" spans="4:5" s="68" customFormat="1" ht="14.25" hidden="1" x14ac:dyDescent="0.2">
      <c r="D12841" s="66"/>
      <c r="E12841" s="67"/>
    </row>
    <row r="12842" spans="4:5" s="68" customFormat="1" ht="14.25" hidden="1" x14ac:dyDescent="0.2">
      <c r="D12842" s="66"/>
      <c r="E12842" s="67"/>
    </row>
    <row r="12843" spans="4:5" s="68" customFormat="1" ht="14.25" hidden="1" x14ac:dyDescent="0.2">
      <c r="D12843" s="66"/>
      <c r="E12843" s="67"/>
    </row>
    <row r="12844" spans="4:5" s="68" customFormat="1" ht="14.25" hidden="1" x14ac:dyDescent="0.2">
      <c r="D12844" s="66"/>
      <c r="E12844" s="67"/>
    </row>
    <row r="12845" spans="4:5" s="68" customFormat="1" ht="14.25" hidden="1" x14ac:dyDescent="0.2">
      <c r="D12845" s="66"/>
      <c r="E12845" s="67"/>
    </row>
    <row r="12846" spans="4:5" s="68" customFormat="1" ht="14.25" hidden="1" x14ac:dyDescent="0.2">
      <c r="D12846" s="66"/>
      <c r="E12846" s="67"/>
    </row>
    <row r="12847" spans="4:5" s="68" customFormat="1" ht="14.25" hidden="1" x14ac:dyDescent="0.2">
      <c r="D12847" s="66"/>
      <c r="E12847" s="67"/>
    </row>
    <row r="12848" spans="4:5" s="68" customFormat="1" ht="14.25" hidden="1" x14ac:dyDescent="0.2">
      <c r="D12848" s="66"/>
      <c r="E12848" s="67"/>
    </row>
    <row r="12849" spans="4:5" s="68" customFormat="1" ht="14.25" hidden="1" x14ac:dyDescent="0.2">
      <c r="D12849" s="66"/>
      <c r="E12849" s="67"/>
    </row>
    <row r="12850" spans="4:5" s="68" customFormat="1" ht="14.25" hidden="1" x14ac:dyDescent="0.2">
      <c r="D12850" s="66"/>
      <c r="E12850" s="67"/>
    </row>
    <row r="12851" spans="4:5" s="68" customFormat="1" ht="14.25" hidden="1" x14ac:dyDescent="0.2">
      <c r="D12851" s="66"/>
      <c r="E12851" s="67"/>
    </row>
    <row r="12852" spans="4:5" s="68" customFormat="1" ht="14.25" hidden="1" x14ac:dyDescent="0.2">
      <c r="D12852" s="66"/>
      <c r="E12852" s="67"/>
    </row>
    <row r="12853" spans="4:5" s="68" customFormat="1" ht="14.25" hidden="1" x14ac:dyDescent="0.2">
      <c r="D12853" s="66"/>
      <c r="E12853" s="67"/>
    </row>
    <row r="12854" spans="4:5" s="68" customFormat="1" ht="14.25" hidden="1" x14ac:dyDescent="0.2">
      <c r="D12854" s="66"/>
      <c r="E12854" s="67"/>
    </row>
    <row r="12855" spans="4:5" s="68" customFormat="1" ht="14.25" hidden="1" x14ac:dyDescent="0.2">
      <c r="D12855" s="66"/>
      <c r="E12855" s="67"/>
    </row>
    <row r="12856" spans="4:5" s="68" customFormat="1" ht="14.25" hidden="1" x14ac:dyDescent="0.2">
      <c r="D12856" s="66"/>
      <c r="E12856" s="67"/>
    </row>
    <row r="12857" spans="4:5" s="68" customFormat="1" ht="14.25" hidden="1" x14ac:dyDescent="0.2">
      <c r="D12857" s="66"/>
      <c r="E12857" s="67"/>
    </row>
    <row r="12858" spans="4:5" s="68" customFormat="1" ht="14.25" hidden="1" x14ac:dyDescent="0.2">
      <c r="D12858" s="66"/>
      <c r="E12858" s="67"/>
    </row>
    <row r="12859" spans="4:5" s="68" customFormat="1" ht="14.25" hidden="1" x14ac:dyDescent="0.2">
      <c r="D12859" s="66"/>
      <c r="E12859" s="67"/>
    </row>
    <row r="12860" spans="4:5" s="68" customFormat="1" ht="14.25" hidden="1" x14ac:dyDescent="0.2">
      <c r="D12860" s="66"/>
      <c r="E12860" s="67"/>
    </row>
    <row r="12861" spans="4:5" s="68" customFormat="1" ht="14.25" hidden="1" x14ac:dyDescent="0.2">
      <c r="D12861" s="66"/>
      <c r="E12861" s="67"/>
    </row>
    <row r="12862" spans="4:5" s="68" customFormat="1" ht="14.25" hidden="1" x14ac:dyDescent="0.2">
      <c r="D12862" s="66"/>
      <c r="E12862" s="67"/>
    </row>
    <row r="12863" spans="4:5" s="68" customFormat="1" ht="14.25" hidden="1" x14ac:dyDescent="0.2">
      <c r="D12863" s="66"/>
      <c r="E12863" s="67"/>
    </row>
    <row r="12864" spans="4:5" s="68" customFormat="1" ht="14.25" hidden="1" x14ac:dyDescent="0.2">
      <c r="D12864" s="66"/>
      <c r="E12864" s="67"/>
    </row>
    <row r="12865" spans="4:5" s="68" customFormat="1" ht="14.25" hidden="1" x14ac:dyDescent="0.2">
      <c r="D12865" s="66"/>
      <c r="E12865" s="67"/>
    </row>
    <row r="12866" spans="4:5" s="68" customFormat="1" ht="14.25" hidden="1" x14ac:dyDescent="0.2">
      <c r="D12866" s="66"/>
      <c r="E12866" s="67"/>
    </row>
    <row r="12867" spans="4:5" s="68" customFormat="1" ht="14.25" hidden="1" x14ac:dyDescent="0.2">
      <c r="D12867" s="66"/>
      <c r="E12867" s="67"/>
    </row>
    <row r="12868" spans="4:5" s="68" customFormat="1" ht="14.25" hidden="1" x14ac:dyDescent="0.2">
      <c r="D12868" s="66"/>
      <c r="E12868" s="67"/>
    </row>
    <row r="12869" spans="4:5" s="68" customFormat="1" ht="14.25" hidden="1" x14ac:dyDescent="0.2">
      <c r="D12869" s="66"/>
      <c r="E12869" s="67"/>
    </row>
    <row r="12870" spans="4:5" s="68" customFormat="1" ht="14.25" hidden="1" x14ac:dyDescent="0.2">
      <c r="D12870" s="66"/>
      <c r="E12870" s="67"/>
    </row>
    <row r="12871" spans="4:5" s="68" customFormat="1" ht="14.25" hidden="1" x14ac:dyDescent="0.2">
      <c r="D12871" s="66"/>
      <c r="E12871" s="67"/>
    </row>
    <row r="12872" spans="4:5" s="68" customFormat="1" ht="14.25" hidden="1" x14ac:dyDescent="0.2">
      <c r="D12872" s="66"/>
      <c r="E12872" s="67"/>
    </row>
    <row r="12873" spans="4:5" s="68" customFormat="1" ht="14.25" hidden="1" x14ac:dyDescent="0.2">
      <c r="D12873" s="66"/>
      <c r="E12873" s="67"/>
    </row>
    <row r="12874" spans="4:5" s="68" customFormat="1" ht="14.25" hidden="1" x14ac:dyDescent="0.2">
      <c r="D12874" s="66"/>
      <c r="E12874" s="67"/>
    </row>
    <row r="12875" spans="4:5" s="68" customFormat="1" ht="14.25" hidden="1" x14ac:dyDescent="0.2">
      <c r="D12875" s="66"/>
      <c r="E12875" s="67"/>
    </row>
    <row r="12876" spans="4:5" s="68" customFormat="1" ht="14.25" hidden="1" x14ac:dyDescent="0.2">
      <c r="D12876" s="66"/>
      <c r="E12876" s="67"/>
    </row>
    <row r="12877" spans="4:5" s="68" customFormat="1" ht="14.25" hidden="1" x14ac:dyDescent="0.2">
      <c r="D12877" s="66"/>
      <c r="E12877" s="67"/>
    </row>
    <row r="12878" spans="4:5" s="68" customFormat="1" ht="14.25" hidden="1" x14ac:dyDescent="0.2">
      <c r="D12878" s="66"/>
      <c r="E12878" s="67"/>
    </row>
    <row r="12879" spans="4:5" s="68" customFormat="1" ht="14.25" hidden="1" x14ac:dyDescent="0.2">
      <c r="D12879" s="66"/>
      <c r="E12879" s="67"/>
    </row>
    <row r="12880" spans="4:5" s="68" customFormat="1" ht="14.25" hidden="1" x14ac:dyDescent="0.2">
      <c r="D12880" s="66"/>
      <c r="E12880" s="67"/>
    </row>
    <row r="12881" spans="4:5" s="68" customFormat="1" ht="14.25" hidden="1" x14ac:dyDescent="0.2">
      <c r="D12881" s="66"/>
      <c r="E12881" s="67"/>
    </row>
    <row r="12882" spans="4:5" s="68" customFormat="1" ht="14.25" hidden="1" x14ac:dyDescent="0.2">
      <c r="D12882" s="66"/>
      <c r="E12882" s="67"/>
    </row>
    <row r="12883" spans="4:5" s="68" customFormat="1" ht="14.25" hidden="1" x14ac:dyDescent="0.2">
      <c r="D12883" s="66"/>
      <c r="E12883" s="67"/>
    </row>
    <row r="12884" spans="4:5" s="68" customFormat="1" ht="14.25" hidden="1" x14ac:dyDescent="0.2">
      <c r="D12884" s="66"/>
      <c r="E12884" s="67"/>
    </row>
    <row r="12885" spans="4:5" s="68" customFormat="1" ht="14.25" hidden="1" x14ac:dyDescent="0.2">
      <c r="D12885" s="66"/>
      <c r="E12885" s="67"/>
    </row>
    <row r="12886" spans="4:5" s="68" customFormat="1" ht="14.25" hidden="1" x14ac:dyDescent="0.2">
      <c r="D12886" s="66"/>
      <c r="E12886" s="67"/>
    </row>
    <row r="12887" spans="4:5" s="68" customFormat="1" ht="14.25" hidden="1" x14ac:dyDescent="0.2">
      <c r="D12887" s="66"/>
      <c r="E12887" s="67"/>
    </row>
    <row r="12888" spans="4:5" s="68" customFormat="1" ht="14.25" hidden="1" x14ac:dyDescent="0.2">
      <c r="D12888" s="66"/>
      <c r="E12888" s="67"/>
    </row>
    <row r="12889" spans="4:5" s="68" customFormat="1" ht="14.25" hidden="1" x14ac:dyDescent="0.2">
      <c r="D12889" s="66"/>
      <c r="E12889" s="67"/>
    </row>
    <row r="12890" spans="4:5" s="68" customFormat="1" ht="14.25" hidden="1" x14ac:dyDescent="0.2">
      <c r="D12890" s="66"/>
      <c r="E12890" s="67"/>
    </row>
    <row r="12891" spans="4:5" s="68" customFormat="1" ht="14.25" hidden="1" x14ac:dyDescent="0.2">
      <c r="D12891" s="66"/>
      <c r="E12891" s="67"/>
    </row>
    <row r="12892" spans="4:5" s="68" customFormat="1" ht="14.25" hidden="1" x14ac:dyDescent="0.2">
      <c r="D12892" s="66"/>
      <c r="E12892" s="67"/>
    </row>
    <row r="12893" spans="4:5" s="68" customFormat="1" ht="14.25" hidden="1" x14ac:dyDescent="0.2">
      <c r="D12893" s="66"/>
      <c r="E12893" s="67"/>
    </row>
    <row r="12894" spans="4:5" s="68" customFormat="1" ht="14.25" hidden="1" x14ac:dyDescent="0.2">
      <c r="D12894" s="66"/>
      <c r="E12894" s="67"/>
    </row>
    <row r="12895" spans="4:5" s="68" customFormat="1" ht="14.25" hidden="1" x14ac:dyDescent="0.2">
      <c r="D12895" s="66"/>
      <c r="E12895" s="67"/>
    </row>
    <row r="12896" spans="4:5" s="68" customFormat="1" ht="14.25" hidden="1" x14ac:dyDescent="0.2">
      <c r="D12896" s="66"/>
      <c r="E12896" s="67"/>
    </row>
    <row r="12897" spans="4:5" s="68" customFormat="1" ht="14.25" hidden="1" x14ac:dyDescent="0.2">
      <c r="D12897" s="66"/>
      <c r="E12897" s="67"/>
    </row>
    <row r="12898" spans="4:5" s="68" customFormat="1" ht="14.25" hidden="1" x14ac:dyDescent="0.2">
      <c r="D12898" s="66"/>
      <c r="E12898" s="67"/>
    </row>
    <row r="12899" spans="4:5" s="68" customFormat="1" ht="14.25" hidden="1" x14ac:dyDescent="0.2">
      <c r="D12899" s="66"/>
      <c r="E12899" s="67"/>
    </row>
    <row r="12900" spans="4:5" s="68" customFormat="1" ht="14.25" hidden="1" x14ac:dyDescent="0.2">
      <c r="D12900" s="66"/>
      <c r="E12900" s="67"/>
    </row>
    <row r="12901" spans="4:5" s="68" customFormat="1" ht="14.25" hidden="1" x14ac:dyDescent="0.2">
      <c r="D12901" s="66"/>
      <c r="E12901" s="67"/>
    </row>
    <row r="12902" spans="4:5" s="68" customFormat="1" ht="14.25" hidden="1" x14ac:dyDescent="0.2">
      <c r="D12902" s="66"/>
      <c r="E12902" s="67"/>
    </row>
    <row r="12903" spans="4:5" s="68" customFormat="1" ht="14.25" hidden="1" x14ac:dyDescent="0.2">
      <c r="D12903" s="66"/>
      <c r="E12903" s="67"/>
    </row>
    <row r="12904" spans="4:5" s="68" customFormat="1" ht="14.25" hidden="1" x14ac:dyDescent="0.2">
      <c r="D12904" s="66"/>
      <c r="E12904" s="67"/>
    </row>
    <row r="12905" spans="4:5" s="68" customFormat="1" ht="14.25" hidden="1" x14ac:dyDescent="0.2">
      <c r="D12905" s="66"/>
      <c r="E12905" s="67"/>
    </row>
    <row r="12906" spans="4:5" s="68" customFormat="1" ht="14.25" hidden="1" x14ac:dyDescent="0.2">
      <c r="D12906" s="66"/>
      <c r="E12906" s="67"/>
    </row>
    <row r="12907" spans="4:5" s="68" customFormat="1" ht="14.25" hidden="1" x14ac:dyDescent="0.2">
      <c r="D12907" s="66"/>
      <c r="E12907" s="67"/>
    </row>
    <row r="12908" spans="4:5" s="68" customFormat="1" ht="14.25" hidden="1" x14ac:dyDescent="0.2">
      <c r="D12908" s="66"/>
      <c r="E12908" s="67"/>
    </row>
    <row r="12909" spans="4:5" s="68" customFormat="1" ht="14.25" hidden="1" x14ac:dyDescent="0.2">
      <c r="D12909" s="66"/>
      <c r="E12909" s="67"/>
    </row>
    <row r="12910" spans="4:5" s="68" customFormat="1" ht="14.25" hidden="1" x14ac:dyDescent="0.2">
      <c r="D12910" s="66"/>
      <c r="E12910" s="67"/>
    </row>
    <row r="12911" spans="4:5" s="68" customFormat="1" ht="14.25" hidden="1" x14ac:dyDescent="0.2">
      <c r="D12911" s="66"/>
      <c r="E12911" s="67"/>
    </row>
    <row r="12912" spans="4:5" s="68" customFormat="1" ht="14.25" hidden="1" x14ac:dyDescent="0.2">
      <c r="D12912" s="66"/>
      <c r="E12912" s="67"/>
    </row>
    <row r="12913" spans="4:5" s="68" customFormat="1" ht="14.25" hidden="1" x14ac:dyDescent="0.2">
      <c r="D12913" s="66"/>
      <c r="E12913" s="67"/>
    </row>
    <row r="12914" spans="4:5" s="68" customFormat="1" ht="14.25" hidden="1" x14ac:dyDescent="0.2">
      <c r="D12914" s="66"/>
      <c r="E12914" s="67"/>
    </row>
    <row r="12915" spans="4:5" s="68" customFormat="1" ht="14.25" hidden="1" x14ac:dyDescent="0.2">
      <c r="D12915" s="66"/>
      <c r="E12915" s="67"/>
    </row>
    <row r="12916" spans="4:5" s="68" customFormat="1" ht="14.25" hidden="1" x14ac:dyDescent="0.2">
      <c r="D12916" s="66"/>
      <c r="E12916" s="67"/>
    </row>
    <row r="12917" spans="4:5" s="68" customFormat="1" ht="14.25" hidden="1" x14ac:dyDescent="0.2">
      <c r="D12917" s="66"/>
      <c r="E12917" s="67"/>
    </row>
    <row r="12918" spans="4:5" s="68" customFormat="1" ht="14.25" hidden="1" x14ac:dyDescent="0.2">
      <c r="D12918" s="66"/>
      <c r="E12918" s="67"/>
    </row>
    <row r="12919" spans="4:5" s="68" customFormat="1" ht="14.25" hidden="1" x14ac:dyDescent="0.2">
      <c r="D12919" s="66"/>
      <c r="E12919" s="67"/>
    </row>
    <row r="12920" spans="4:5" s="68" customFormat="1" ht="14.25" hidden="1" x14ac:dyDescent="0.2">
      <c r="D12920" s="66"/>
      <c r="E12920" s="67"/>
    </row>
    <row r="12921" spans="4:5" s="68" customFormat="1" ht="14.25" hidden="1" x14ac:dyDescent="0.2">
      <c r="D12921" s="66"/>
      <c r="E12921" s="67"/>
    </row>
    <row r="12922" spans="4:5" s="68" customFormat="1" ht="14.25" hidden="1" x14ac:dyDescent="0.2">
      <c r="D12922" s="66"/>
      <c r="E12922" s="67"/>
    </row>
    <row r="12923" spans="4:5" s="68" customFormat="1" ht="14.25" hidden="1" x14ac:dyDescent="0.2">
      <c r="D12923" s="66"/>
      <c r="E12923" s="67"/>
    </row>
    <row r="12924" spans="4:5" s="68" customFormat="1" ht="14.25" hidden="1" x14ac:dyDescent="0.2">
      <c r="D12924" s="66"/>
      <c r="E12924" s="67"/>
    </row>
    <row r="12925" spans="4:5" s="68" customFormat="1" ht="14.25" hidden="1" x14ac:dyDescent="0.2">
      <c r="D12925" s="66"/>
      <c r="E12925" s="67"/>
    </row>
    <row r="12926" spans="4:5" s="68" customFormat="1" ht="14.25" hidden="1" x14ac:dyDescent="0.2">
      <c r="D12926" s="66"/>
      <c r="E12926" s="67"/>
    </row>
    <row r="12927" spans="4:5" s="68" customFormat="1" ht="14.25" hidden="1" x14ac:dyDescent="0.2">
      <c r="D12927" s="66"/>
      <c r="E12927" s="67"/>
    </row>
    <row r="12928" spans="4:5" s="68" customFormat="1" ht="14.25" hidden="1" x14ac:dyDescent="0.2">
      <c r="D12928" s="66"/>
      <c r="E12928" s="67"/>
    </row>
    <row r="12929" spans="4:5" s="68" customFormat="1" ht="14.25" hidden="1" x14ac:dyDescent="0.2">
      <c r="D12929" s="66"/>
      <c r="E12929" s="67"/>
    </row>
    <row r="12930" spans="4:5" s="68" customFormat="1" ht="14.25" hidden="1" x14ac:dyDescent="0.2">
      <c r="D12930" s="66"/>
      <c r="E12930" s="67"/>
    </row>
    <row r="12931" spans="4:5" s="68" customFormat="1" ht="14.25" hidden="1" x14ac:dyDescent="0.2">
      <c r="D12931" s="66"/>
      <c r="E12931" s="67"/>
    </row>
    <row r="12932" spans="4:5" s="68" customFormat="1" ht="14.25" hidden="1" x14ac:dyDescent="0.2">
      <c r="D12932" s="66"/>
      <c r="E12932" s="67"/>
    </row>
    <row r="12933" spans="4:5" s="68" customFormat="1" ht="14.25" hidden="1" x14ac:dyDescent="0.2">
      <c r="D12933" s="66"/>
      <c r="E12933" s="67"/>
    </row>
    <row r="12934" spans="4:5" s="68" customFormat="1" ht="14.25" hidden="1" x14ac:dyDescent="0.2">
      <c r="D12934" s="66"/>
      <c r="E12934" s="67"/>
    </row>
    <row r="12935" spans="4:5" s="68" customFormat="1" ht="14.25" hidden="1" x14ac:dyDescent="0.2">
      <c r="D12935" s="66"/>
      <c r="E12935" s="67"/>
    </row>
    <row r="12936" spans="4:5" s="68" customFormat="1" ht="14.25" hidden="1" x14ac:dyDescent="0.2">
      <c r="D12936" s="66"/>
      <c r="E12936" s="67"/>
    </row>
    <row r="12937" spans="4:5" s="68" customFormat="1" ht="14.25" hidden="1" x14ac:dyDescent="0.2">
      <c r="D12937" s="66"/>
      <c r="E12937" s="67"/>
    </row>
    <row r="12938" spans="4:5" s="68" customFormat="1" ht="14.25" hidden="1" x14ac:dyDescent="0.2">
      <c r="D12938" s="66"/>
      <c r="E12938" s="67"/>
    </row>
    <row r="12939" spans="4:5" s="68" customFormat="1" ht="14.25" hidden="1" x14ac:dyDescent="0.2">
      <c r="D12939" s="66"/>
      <c r="E12939" s="67"/>
    </row>
    <row r="12940" spans="4:5" s="68" customFormat="1" ht="14.25" hidden="1" x14ac:dyDescent="0.2">
      <c r="D12940" s="66"/>
      <c r="E12940" s="67"/>
    </row>
    <row r="12941" spans="4:5" s="68" customFormat="1" ht="14.25" hidden="1" x14ac:dyDescent="0.2">
      <c r="D12941" s="66"/>
      <c r="E12941" s="67"/>
    </row>
    <row r="12942" spans="4:5" s="68" customFormat="1" ht="14.25" hidden="1" x14ac:dyDescent="0.2">
      <c r="D12942" s="66"/>
      <c r="E12942" s="67"/>
    </row>
    <row r="12943" spans="4:5" s="68" customFormat="1" ht="14.25" hidden="1" x14ac:dyDescent="0.2">
      <c r="D12943" s="66"/>
      <c r="E12943" s="67"/>
    </row>
    <row r="12944" spans="4:5" s="68" customFormat="1" ht="14.25" hidden="1" x14ac:dyDescent="0.2">
      <c r="D12944" s="66"/>
      <c r="E12944" s="67"/>
    </row>
    <row r="12945" spans="4:5" s="68" customFormat="1" ht="14.25" hidden="1" x14ac:dyDescent="0.2">
      <c r="D12945" s="66"/>
      <c r="E12945" s="67"/>
    </row>
    <row r="12946" spans="4:5" s="68" customFormat="1" ht="14.25" hidden="1" x14ac:dyDescent="0.2">
      <c r="D12946" s="66"/>
      <c r="E12946" s="67"/>
    </row>
    <row r="12947" spans="4:5" s="68" customFormat="1" ht="14.25" hidden="1" x14ac:dyDescent="0.2">
      <c r="D12947" s="66"/>
      <c r="E12947" s="67"/>
    </row>
    <row r="12948" spans="4:5" s="68" customFormat="1" ht="14.25" hidden="1" x14ac:dyDescent="0.2">
      <c r="D12948" s="66"/>
      <c r="E12948" s="67"/>
    </row>
    <row r="12949" spans="4:5" s="68" customFormat="1" ht="14.25" hidden="1" x14ac:dyDescent="0.2">
      <c r="D12949" s="66"/>
      <c r="E12949" s="67"/>
    </row>
    <row r="12950" spans="4:5" s="68" customFormat="1" ht="14.25" hidden="1" x14ac:dyDescent="0.2">
      <c r="D12950" s="66"/>
      <c r="E12950" s="67"/>
    </row>
    <row r="12951" spans="4:5" s="68" customFormat="1" ht="14.25" hidden="1" x14ac:dyDescent="0.2">
      <c r="D12951" s="66"/>
      <c r="E12951" s="67"/>
    </row>
    <row r="12952" spans="4:5" s="68" customFormat="1" ht="14.25" hidden="1" x14ac:dyDescent="0.2">
      <c r="D12952" s="66"/>
      <c r="E12952" s="67"/>
    </row>
    <row r="12953" spans="4:5" s="68" customFormat="1" ht="14.25" hidden="1" x14ac:dyDescent="0.2">
      <c r="D12953" s="66"/>
      <c r="E12953" s="67"/>
    </row>
    <row r="12954" spans="4:5" s="68" customFormat="1" ht="14.25" hidden="1" x14ac:dyDescent="0.2">
      <c r="D12954" s="66"/>
      <c r="E12954" s="67"/>
    </row>
    <row r="12955" spans="4:5" s="68" customFormat="1" ht="14.25" hidden="1" x14ac:dyDescent="0.2">
      <c r="D12955" s="66"/>
      <c r="E12955" s="67"/>
    </row>
    <row r="12956" spans="4:5" s="68" customFormat="1" ht="14.25" hidden="1" x14ac:dyDescent="0.2">
      <c r="D12956" s="66"/>
      <c r="E12956" s="67"/>
    </row>
    <row r="12957" spans="4:5" s="68" customFormat="1" ht="14.25" hidden="1" x14ac:dyDescent="0.2">
      <c r="D12957" s="66"/>
      <c r="E12957" s="67"/>
    </row>
    <row r="12958" spans="4:5" s="68" customFormat="1" ht="14.25" hidden="1" x14ac:dyDescent="0.2">
      <c r="D12958" s="66"/>
      <c r="E12958" s="67"/>
    </row>
    <row r="12959" spans="4:5" s="68" customFormat="1" ht="14.25" hidden="1" x14ac:dyDescent="0.2">
      <c r="D12959" s="66"/>
      <c r="E12959" s="67"/>
    </row>
    <row r="12960" spans="4:5" s="68" customFormat="1" ht="14.25" hidden="1" x14ac:dyDescent="0.2">
      <c r="D12960" s="66"/>
      <c r="E12960" s="67"/>
    </row>
    <row r="12961" spans="4:5" s="68" customFormat="1" ht="14.25" hidden="1" x14ac:dyDescent="0.2">
      <c r="D12961" s="66"/>
      <c r="E12961" s="67"/>
    </row>
    <row r="12962" spans="4:5" s="68" customFormat="1" ht="14.25" hidden="1" x14ac:dyDescent="0.2">
      <c r="D12962" s="66"/>
      <c r="E12962" s="67"/>
    </row>
    <row r="12963" spans="4:5" s="68" customFormat="1" ht="14.25" hidden="1" x14ac:dyDescent="0.2">
      <c r="D12963" s="66"/>
      <c r="E12963" s="67"/>
    </row>
    <row r="12964" spans="4:5" s="68" customFormat="1" ht="14.25" hidden="1" x14ac:dyDescent="0.2">
      <c r="D12964" s="66"/>
      <c r="E12964" s="67"/>
    </row>
    <row r="12965" spans="4:5" s="68" customFormat="1" ht="14.25" hidden="1" x14ac:dyDescent="0.2">
      <c r="D12965" s="66"/>
      <c r="E12965" s="67"/>
    </row>
    <row r="12966" spans="4:5" s="68" customFormat="1" ht="14.25" hidden="1" x14ac:dyDescent="0.2">
      <c r="D12966" s="66"/>
      <c r="E12966" s="67"/>
    </row>
    <row r="12967" spans="4:5" s="68" customFormat="1" ht="14.25" hidden="1" x14ac:dyDescent="0.2">
      <c r="D12967" s="66"/>
      <c r="E12967" s="67"/>
    </row>
    <row r="12968" spans="4:5" s="68" customFormat="1" ht="14.25" hidden="1" x14ac:dyDescent="0.2">
      <c r="D12968" s="66"/>
      <c r="E12968" s="67"/>
    </row>
    <row r="12969" spans="4:5" s="68" customFormat="1" ht="14.25" hidden="1" x14ac:dyDescent="0.2">
      <c r="D12969" s="66"/>
      <c r="E12969" s="67"/>
    </row>
    <row r="12970" spans="4:5" s="68" customFormat="1" ht="14.25" hidden="1" x14ac:dyDescent="0.2">
      <c r="D12970" s="66"/>
      <c r="E12970" s="67"/>
    </row>
    <row r="12971" spans="4:5" s="68" customFormat="1" ht="14.25" hidden="1" x14ac:dyDescent="0.2">
      <c r="D12971" s="66"/>
      <c r="E12971" s="67"/>
    </row>
    <row r="12972" spans="4:5" s="68" customFormat="1" ht="14.25" hidden="1" x14ac:dyDescent="0.2">
      <c r="D12972" s="66"/>
      <c r="E12972" s="67"/>
    </row>
    <row r="12973" spans="4:5" s="68" customFormat="1" ht="14.25" hidden="1" x14ac:dyDescent="0.2">
      <c r="D12973" s="66"/>
      <c r="E12973" s="67"/>
    </row>
    <row r="12974" spans="4:5" s="68" customFormat="1" ht="14.25" hidden="1" x14ac:dyDescent="0.2">
      <c r="D12974" s="66"/>
      <c r="E12974" s="67"/>
    </row>
    <row r="12975" spans="4:5" s="68" customFormat="1" ht="14.25" hidden="1" x14ac:dyDescent="0.2">
      <c r="D12975" s="66"/>
      <c r="E12975" s="67"/>
    </row>
    <row r="12976" spans="4:5" s="68" customFormat="1" ht="14.25" hidden="1" x14ac:dyDescent="0.2">
      <c r="D12976" s="66"/>
      <c r="E12976" s="67"/>
    </row>
    <row r="12977" spans="4:5" s="68" customFormat="1" ht="14.25" hidden="1" x14ac:dyDescent="0.2">
      <c r="D12977" s="66"/>
      <c r="E12977" s="67"/>
    </row>
    <row r="12978" spans="4:5" s="68" customFormat="1" ht="14.25" hidden="1" x14ac:dyDescent="0.2">
      <c r="D12978" s="66"/>
      <c r="E12978" s="67"/>
    </row>
    <row r="12979" spans="4:5" s="68" customFormat="1" ht="14.25" hidden="1" x14ac:dyDescent="0.2">
      <c r="D12979" s="66"/>
      <c r="E12979" s="67"/>
    </row>
    <row r="12980" spans="4:5" s="68" customFormat="1" ht="14.25" hidden="1" x14ac:dyDescent="0.2">
      <c r="D12980" s="66"/>
      <c r="E12980" s="67"/>
    </row>
    <row r="12981" spans="4:5" s="68" customFormat="1" ht="14.25" hidden="1" x14ac:dyDescent="0.2">
      <c r="D12981" s="66"/>
      <c r="E12981" s="67"/>
    </row>
    <row r="12982" spans="4:5" s="68" customFormat="1" ht="14.25" hidden="1" x14ac:dyDescent="0.2">
      <c r="D12982" s="66"/>
      <c r="E12982" s="67"/>
    </row>
    <row r="12983" spans="4:5" s="68" customFormat="1" ht="14.25" hidden="1" x14ac:dyDescent="0.2">
      <c r="D12983" s="66"/>
      <c r="E12983" s="67"/>
    </row>
    <row r="12984" spans="4:5" s="68" customFormat="1" ht="14.25" hidden="1" x14ac:dyDescent="0.2">
      <c r="D12984" s="66"/>
      <c r="E12984" s="67"/>
    </row>
    <row r="12985" spans="4:5" s="68" customFormat="1" ht="14.25" hidden="1" x14ac:dyDescent="0.2">
      <c r="D12985" s="66"/>
      <c r="E12985" s="67"/>
    </row>
    <row r="12986" spans="4:5" s="68" customFormat="1" ht="14.25" hidden="1" x14ac:dyDescent="0.2">
      <c r="D12986" s="66"/>
      <c r="E12986" s="67"/>
    </row>
    <row r="12987" spans="4:5" s="68" customFormat="1" ht="14.25" hidden="1" x14ac:dyDescent="0.2">
      <c r="D12987" s="66"/>
      <c r="E12987" s="67"/>
    </row>
    <row r="12988" spans="4:5" s="68" customFormat="1" ht="14.25" hidden="1" x14ac:dyDescent="0.2">
      <c r="D12988" s="66"/>
      <c r="E12988" s="67"/>
    </row>
    <row r="12989" spans="4:5" s="68" customFormat="1" ht="14.25" hidden="1" x14ac:dyDescent="0.2">
      <c r="D12989" s="66"/>
      <c r="E12989" s="67"/>
    </row>
    <row r="12990" spans="4:5" s="68" customFormat="1" ht="14.25" hidden="1" x14ac:dyDescent="0.2">
      <c r="D12990" s="66"/>
      <c r="E12990" s="67"/>
    </row>
    <row r="12991" spans="4:5" s="68" customFormat="1" ht="14.25" hidden="1" x14ac:dyDescent="0.2">
      <c r="D12991" s="66"/>
      <c r="E12991" s="67"/>
    </row>
    <row r="12992" spans="4:5" s="68" customFormat="1" ht="14.25" hidden="1" x14ac:dyDescent="0.2">
      <c r="D12992" s="66"/>
      <c r="E12992" s="67"/>
    </row>
    <row r="12993" spans="4:5" s="68" customFormat="1" ht="14.25" hidden="1" x14ac:dyDescent="0.2">
      <c r="D12993" s="66"/>
      <c r="E12993" s="67"/>
    </row>
    <row r="12994" spans="4:5" s="68" customFormat="1" ht="14.25" hidden="1" x14ac:dyDescent="0.2">
      <c r="D12994" s="66"/>
      <c r="E12994" s="67"/>
    </row>
    <row r="12995" spans="4:5" s="68" customFormat="1" ht="14.25" hidden="1" x14ac:dyDescent="0.2">
      <c r="D12995" s="66"/>
      <c r="E12995" s="67"/>
    </row>
    <row r="12996" spans="4:5" s="68" customFormat="1" ht="14.25" hidden="1" x14ac:dyDescent="0.2">
      <c r="D12996" s="66"/>
      <c r="E12996" s="67"/>
    </row>
    <row r="12997" spans="4:5" s="68" customFormat="1" ht="14.25" hidden="1" x14ac:dyDescent="0.2">
      <c r="D12997" s="66"/>
      <c r="E12997" s="67"/>
    </row>
    <row r="12998" spans="4:5" s="68" customFormat="1" ht="14.25" hidden="1" x14ac:dyDescent="0.2">
      <c r="D12998" s="66"/>
      <c r="E12998" s="67"/>
    </row>
    <row r="12999" spans="4:5" s="68" customFormat="1" ht="14.25" hidden="1" x14ac:dyDescent="0.2">
      <c r="D12999" s="66"/>
      <c r="E12999" s="67"/>
    </row>
    <row r="13000" spans="4:5" s="68" customFormat="1" ht="14.25" hidden="1" x14ac:dyDescent="0.2">
      <c r="D13000" s="66"/>
      <c r="E13000" s="67"/>
    </row>
    <row r="13001" spans="4:5" s="68" customFormat="1" ht="14.25" hidden="1" x14ac:dyDescent="0.2">
      <c r="D13001" s="66"/>
      <c r="E13001" s="67"/>
    </row>
    <row r="13002" spans="4:5" s="68" customFormat="1" ht="14.25" hidden="1" x14ac:dyDescent="0.2">
      <c r="D13002" s="66"/>
      <c r="E13002" s="67"/>
    </row>
    <row r="13003" spans="4:5" s="68" customFormat="1" ht="14.25" hidden="1" x14ac:dyDescent="0.2">
      <c r="D13003" s="66"/>
      <c r="E13003" s="67"/>
    </row>
    <row r="13004" spans="4:5" s="68" customFormat="1" ht="14.25" hidden="1" x14ac:dyDescent="0.2">
      <c r="D13004" s="66"/>
      <c r="E13004" s="67"/>
    </row>
    <row r="13005" spans="4:5" s="68" customFormat="1" ht="14.25" hidden="1" x14ac:dyDescent="0.2">
      <c r="D13005" s="66"/>
      <c r="E13005" s="67"/>
    </row>
    <row r="13006" spans="4:5" s="68" customFormat="1" ht="14.25" hidden="1" x14ac:dyDescent="0.2">
      <c r="D13006" s="66"/>
      <c r="E13006" s="67"/>
    </row>
    <row r="13007" spans="4:5" s="68" customFormat="1" ht="14.25" hidden="1" x14ac:dyDescent="0.2">
      <c r="D13007" s="66"/>
      <c r="E13007" s="67"/>
    </row>
    <row r="13008" spans="4:5" s="68" customFormat="1" ht="14.25" hidden="1" x14ac:dyDescent="0.2">
      <c r="D13008" s="66"/>
      <c r="E13008" s="67"/>
    </row>
    <row r="13009" spans="4:5" s="68" customFormat="1" ht="14.25" hidden="1" x14ac:dyDescent="0.2">
      <c r="D13009" s="66"/>
      <c r="E13009" s="67"/>
    </row>
    <row r="13010" spans="4:5" s="68" customFormat="1" ht="14.25" hidden="1" x14ac:dyDescent="0.2">
      <c r="D13010" s="66"/>
      <c r="E13010" s="67"/>
    </row>
    <row r="13011" spans="4:5" s="68" customFormat="1" ht="14.25" hidden="1" x14ac:dyDescent="0.2">
      <c r="D13011" s="66"/>
      <c r="E13011" s="67"/>
    </row>
    <row r="13012" spans="4:5" s="68" customFormat="1" ht="14.25" hidden="1" x14ac:dyDescent="0.2">
      <c r="D13012" s="66"/>
      <c r="E13012" s="67"/>
    </row>
    <row r="13013" spans="4:5" s="68" customFormat="1" ht="14.25" hidden="1" x14ac:dyDescent="0.2">
      <c r="D13013" s="66"/>
      <c r="E13013" s="67"/>
    </row>
    <row r="13014" spans="4:5" s="68" customFormat="1" ht="14.25" hidden="1" x14ac:dyDescent="0.2">
      <c r="D13014" s="66"/>
      <c r="E13014" s="67"/>
    </row>
    <row r="13015" spans="4:5" s="68" customFormat="1" ht="14.25" hidden="1" x14ac:dyDescent="0.2">
      <c r="D13015" s="66"/>
      <c r="E13015" s="67"/>
    </row>
    <row r="13016" spans="4:5" s="68" customFormat="1" ht="14.25" hidden="1" x14ac:dyDescent="0.2">
      <c r="D13016" s="66"/>
      <c r="E13016" s="67"/>
    </row>
    <row r="13017" spans="4:5" s="68" customFormat="1" ht="14.25" hidden="1" x14ac:dyDescent="0.2">
      <c r="D13017" s="66"/>
      <c r="E13017" s="67"/>
    </row>
    <row r="13018" spans="4:5" s="68" customFormat="1" ht="14.25" hidden="1" x14ac:dyDescent="0.2">
      <c r="D13018" s="66"/>
      <c r="E13018" s="67"/>
    </row>
    <row r="13019" spans="4:5" s="68" customFormat="1" ht="14.25" hidden="1" x14ac:dyDescent="0.2">
      <c r="D13019" s="66"/>
      <c r="E13019" s="67"/>
    </row>
    <row r="13020" spans="4:5" s="68" customFormat="1" ht="14.25" hidden="1" x14ac:dyDescent="0.2">
      <c r="D13020" s="66"/>
      <c r="E13020" s="67"/>
    </row>
    <row r="13021" spans="4:5" s="68" customFormat="1" ht="14.25" hidden="1" x14ac:dyDescent="0.2">
      <c r="D13021" s="66"/>
      <c r="E13021" s="67"/>
    </row>
    <row r="13022" spans="4:5" s="68" customFormat="1" ht="14.25" hidden="1" x14ac:dyDescent="0.2">
      <c r="D13022" s="66"/>
      <c r="E13022" s="67"/>
    </row>
    <row r="13023" spans="4:5" s="68" customFormat="1" ht="14.25" hidden="1" x14ac:dyDescent="0.2">
      <c r="D13023" s="66"/>
      <c r="E13023" s="67"/>
    </row>
    <row r="13024" spans="4:5" s="68" customFormat="1" ht="14.25" hidden="1" x14ac:dyDescent="0.2">
      <c r="D13024" s="66"/>
      <c r="E13024" s="67"/>
    </row>
    <row r="13025" spans="4:5" s="68" customFormat="1" ht="14.25" hidden="1" x14ac:dyDescent="0.2">
      <c r="D13025" s="66"/>
      <c r="E13025" s="67"/>
    </row>
    <row r="13026" spans="4:5" s="68" customFormat="1" ht="14.25" hidden="1" x14ac:dyDescent="0.2">
      <c r="D13026" s="66"/>
      <c r="E13026" s="67"/>
    </row>
    <row r="13027" spans="4:5" s="68" customFormat="1" ht="14.25" hidden="1" x14ac:dyDescent="0.2">
      <c r="D13027" s="66"/>
      <c r="E13027" s="67"/>
    </row>
    <row r="13028" spans="4:5" s="68" customFormat="1" ht="14.25" hidden="1" x14ac:dyDescent="0.2">
      <c r="D13028" s="66"/>
      <c r="E13028" s="67"/>
    </row>
    <row r="13029" spans="4:5" s="68" customFormat="1" ht="14.25" hidden="1" x14ac:dyDescent="0.2">
      <c r="D13029" s="66"/>
      <c r="E13029" s="67"/>
    </row>
    <row r="13030" spans="4:5" s="68" customFormat="1" ht="14.25" hidden="1" x14ac:dyDescent="0.2">
      <c r="D13030" s="66"/>
      <c r="E13030" s="67"/>
    </row>
    <row r="13031" spans="4:5" s="68" customFormat="1" ht="14.25" hidden="1" x14ac:dyDescent="0.2">
      <c r="D13031" s="66"/>
      <c r="E13031" s="67"/>
    </row>
    <row r="13032" spans="4:5" s="68" customFormat="1" ht="14.25" hidden="1" x14ac:dyDescent="0.2">
      <c r="D13032" s="66"/>
      <c r="E13032" s="67"/>
    </row>
    <row r="13033" spans="4:5" s="68" customFormat="1" ht="14.25" hidden="1" x14ac:dyDescent="0.2">
      <c r="D13033" s="66"/>
      <c r="E13033" s="67"/>
    </row>
    <row r="13034" spans="4:5" s="68" customFormat="1" ht="14.25" hidden="1" x14ac:dyDescent="0.2">
      <c r="D13034" s="66"/>
      <c r="E13034" s="67"/>
    </row>
    <row r="13035" spans="4:5" s="68" customFormat="1" ht="14.25" hidden="1" x14ac:dyDescent="0.2">
      <c r="D13035" s="66"/>
      <c r="E13035" s="67"/>
    </row>
    <row r="13036" spans="4:5" s="68" customFormat="1" ht="14.25" hidden="1" x14ac:dyDescent="0.2">
      <c r="D13036" s="66"/>
      <c r="E13036" s="67"/>
    </row>
    <row r="13037" spans="4:5" s="68" customFormat="1" ht="14.25" hidden="1" x14ac:dyDescent="0.2">
      <c r="D13037" s="66"/>
      <c r="E13037" s="67"/>
    </row>
    <row r="13038" spans="4:5" s="68" customFormat="1" ht="14.25" hidden="1" x14ac:dyDescent="0.2">
      <c r="D13038" s="66"/>
      <c r="E13038" s="67"/>
    </row>
    <row r="13039" spans="4:5" s="68" customFormat="1" ht="14.25" hidden="1" x14ac:dyDescent="0.2">
      <c r="D13039" s="66"/>
      <c r="E13039" s="67"/>
    </row>
    <row r="13040" spans="4:5" s="68" customFormat="1" ht="14.25" hidden="1" x14ac:dyDescent="0.2">
      <c r="D13040" s="66"/>
      <c r="E13040" s="67"/>
    </row>
    <row r="13041" spans="4:5" s="68" customFormat="1" ht="14.25" hidden="1" x14ac:dyDescent="0.2">
      <c r="D13041" s="66"/>
      <c r="E13041" s="67"/>
    </row>
    <row r="13042" spans="4:5" s="68" customFormat="1" ht="14.25" hidden="1" x14ac:dyDescent="0.2">
      <c r="D13042" s="66"/>
      <c r="E13042" s="67"/>
    </row>
    <row r="13043" spans="4:5" s="68" customFormat="1" ht="14.25" hidden="1" x14ac:dyDescent="0.2">
      <c r="D13043" s="66"/>
      <c r="E13043" s="67"/>
    </row>
    <row r="13044" spans="4:5" s="68" customFormat="1" ht="14.25" hidden="1" x14ac:dyDescent="0.2">
      <c r="D13044" s="66"/>
      <c r="E13044" s="67"/>
    </row>
    <row r="13045" spans="4:5" s="68" customFormat="1" ht="14.25" hidden="1" x14ac:dyDescent="0.2">
      <c r="D13045" s="66"/>
      <c r="E13045" s="67"/>
    </row>
    <row r="13046" spans="4:5" s="68" customFormat="1" ht="14.25" hidden="1" x14ac:dyDescent="0.2">
      <c r="D13046" s="66"/>
      <c r="E13046" s="67"/>
    </row>
    <row r="13047" spans="4:5" s="68" customFormat="1" ht="14.25" hidden="1" x14ac:dyDescent="0.2">
      <c r="D13047" s="66"/>
      <c r="E13047" s="67"/>
    </row>
    <row r="13048" spans="4:5" s="68" customFormat="1" ht="14.25" hidden="1" x14ac:dyDescent="0.2">
      <c r="D13048" s="66"/>
      <c r="E13048" s="67"/>
    </row>
    <row r="13049" spans="4:5" s="68" customFormat="1" ht="14.25" hidden="1" x14ac:dyDescent="0.2">
      <c r="D13049" s="66"/>
      <c r="E13049" s="67"/>
    </row>
    <row r="13050" spans="4:5" s="68" customFormat="1" ht="14.25" hidden="1" x14ac:dyDescent="0.2">
      <c r="D13050" s="66"/>
      <c r="E13050" s="67"/>
    </row>
    <row r="13051" spans="4:5" s="68" customFormat="1" ht="14.25" hidden="1" x14ac:dyDescent="0.2">
      <c r="D13051" s="66"/>
      <c r="E13051" s="67"/>
    </row>
    <row r="13052" spans="4:5" s="68" customFormat="1" ht="14.25" hidden="1" x14ac:dyDescent="0.2">
      <c r="D13052" s="66"/>
      <c r="E13052" s="67"/>
    </row>
    <row r="13053" spans="4:5" s="68" customFormat="1" ht="14.25" hidden="1" x14ac:dyDescent="0.2">
      <c r="D13053" s="66"/>
      <c r="E13053" s="67"/>
    </row>
    <row r="13054" spans="4:5" s="68" customFormat="1" ht="14.25" hidden="1" x14ac:dyDescent="0.2">
      <c r="D13054" s="66"/>
      <c r="E13054" s="67"/>
    </row>
    <row r="13055" spans="4:5" s="68" customFormat="1" ht="14.25" hidden="1" x14ac:dyDescent="0.2">
      <c r="D13055" s="66"/>
      <c r="E13055" s="67"/>
    </row>
    <row r="13056" spans="4:5" s="68" customFormat="1" ht="14.25" hidden="1" x14ac:dyDescent="0.2">
      <c r="D13056" s="66"/>
      <c r="E13056" s="67"/>
    </row>
    <row r="13057" spans="4:5" s="68" customFormat="1" ht="14.25" hidden="1" x14ac:dyDescent="0.2">
      <c r="D13057" s="66"/>
      <c r="E13057" s="67"/>
    </row>
    <row r="13058" spans="4:5" s="68" customFormat="1" ht="14.25" hidden="1" x14ac:dyDescent="0.2">
      <c r="D13058" s="66"/>
      <c r="E13058" s="67"/>
    </row>
    <row r="13059" spans="4:5" s="68" customFormat="1" ht="14.25" hidden="1" x14ac:dyDescent="0.2">
      <c r="D13059" s="66"/>
      <c r="E13059" s="67"/>
    </row>
    <row r="13060" spans="4:5" s="68" customFormat="1" ht="14.25" hidden="1" x14ac:dyDescent="0.2">
      <c r="D13060" s="66"/>
      <c r="E13060" s="67"/>
    </row>
    <row r="13061" spans="4:5" s="68" customFormat="1" ht="14.25" hidden="1" x14ac:dyDescent="0.2">
      <c r="D13061" s="66"/>
      <c r="E13061" s="67"/>
    </row>
    <row r="13062" spans="4:5" s="68" customFormat="1" ht="14.25" hidden="1" x14ac:dyDescent="0.2">
      <c r="D13062" s="66"/>
      <c r="E13062" s="67"/>
    </row>
    <row r="13063" spans="4:5" s="68" customFormat="1" ht="14.25" hidden="1" x14ac:dyDescent="0.2">
      <c r="D13063" s="66"/>
      <c r="E13063" s="67"/>
    </row>
    <row r="13064" spans="4:5" s="68" customFormat="1" ht="14.25" hidden="1" x14ac:dyDescent="0.2">
      <c r="D13064" s="66"/>
      <c r="E13064" s="67"/>
    </row>
    <row r="13065" spans="4:5" s="68" customFormat="1" ht="14.25" hidden="1" x14ac:dyDescent="0.2">
      <c r="D13065" s="66"/>
      <c r="E13065" s="67"/>
    </row>
    <row r="13066" spans="4:5" s="68" customFormat="1" ht="14.25" hidden="1" x14ac:dyDescent="0.2">
      <c r="D13066" s="66"/>
      <c r="E13066" s="67"/>
    </row>
    <row r="13067" spans="4:5" s="68" customFormat="1" ht="14.25" hidden="1" x14ac:dyDescent="0.2">
      <c r="D13067" s="66"/>
      <c r="E13067" s="67"/>
    </row>
    <row r="13068" spans="4:5" s="68" customFormat="1" ht="14.25" hidden="1" x14ac:dyDescent="0.2">
      <c r="D13068" s="66"/>
      <c r="E13068" s="67"/>
    </row>
    <row r="13069" spans="4:5" s="68" customFormat="1" ht="14.25" hidden="1" x14ac:dyDescent="0.2">
      <c r="D13069" s="66"/>
      <c r="E13069" s="67"/>
    </row>
    <row r="13070" spans="4:5" s="68" customFormat="1" ht="14.25" hidden="1" x14ac:dyDescent="0.2">
      <c r="D13070" s="66"/>
      <c r="E13070" s="67"/>
    </row>
    <row r="13071" spans="4:5" s="68" customFormat="1" ht="14.25" hidden="1" x14ac:dyDescent="0.2">
      <c r="D13071" s="66"/>
      <c r="E13071" s="67"/>
    </row>
    <row r="13072" spans="4:5" s="68" customFormat="1" ht="14.25" hidden="1" x14ac:dyDescent="0.2">
      <c r="D13072" s="66"/>
      <c r="E13072" s="67"/>
    </row>
    <row r="13073" spans="4:5" s="68" customFormat="1" ht="14.25" hidden="1" x14ac:dyDescent="0.2">
      <c r="D13073" s="66"/>
      <c r="E13073" s="67"/>
    </row>
    <row r="13074" spans="4:5" s="68" customFormat="1" ht="14.25" hidden="1" x14ac:dyDescent="0.2">
      <c r="D13074" s="66"/>
      <c r="E13074" s="67"/>
    </row>
    <row r="13075" spans="4:5" s="68" customFormat="1" ht="14.25" hidden="1" x14ac:dyDescent="0.2">
      <c r="D13075" s="66"/>
      <c r="E13075" s="67"/>
    </row>
    <row r="13076" spans="4:5" s="68" customFormat="1" ht="14.25" hidden="1" x14ac:dyDescent="0.2">
      <c r="D13076" s="66"/>
      <c r="E13076" s="67"/>
    </row>
    <row r="13077" spans="4:5" s="68" customFormat="1" ht="14.25" hidden="1" x14ac:dyDescent="0.2">
      <c r="D13077" s="66"/>
      <c r="E13077" s="67"/>
    </row>
    <row r="13078" spans="4:5" s="68" customFormat="1" ht="14.25" hidden="1" x14ac:dyDescent="0.2">
      <c r="D13078" s="66"/>
      <c r="E13078" s="67"/>
    </row>
    <row r="13079" spans="4:5" s="68" customFormat="1" ht="14.25" hidden="1" x14ac:dyDescent="0.2">
      <c r="D13079" s="66"/>
      <c r="E13079" s="67"/>
    </row>
    <row r="13080" spans="4:5" s="68" customFormat="1" ht="14.25" hidden="1" x14ac:dyDescent="0.2">
      <c r="D13080" s="66"/>
      <c r="E13080" s="67"/>
    </row>
    <row r="13081" spans="4:5" s="68" customFormat="1" ht="14.25" hidden="1" x14ac:dyDescent="0.2">
      <c r="D13081" s="66"/>
      <c r="E13081" s="67"/>
    </row>
    <row r="13082" spans="4:5" s="68" customFormat="1" ht="14.25" hidden="1" x14ac:dyDescent="0.2">
      <c r="D13082" s="66"/>
      <c r="E13082" s="67"/>
    </row>
    <row r="13083" spans="4:5" s="68" customFormat="1" ht="14.25" hidden="1" x14ac:dyDescent="0.2">
      <c r="D13083" s="66"/>
      <c r="E13083" s="67"/>
    </row>
    <row r="13084" spans="4:5" s="68" customFormat="1" ht="14.25" hidden="1" x14ac:dyDescent="0.2">
      <c r="D13084" s="66"/>
      <c r="E13084" s="67"/>
    </row>
    <row r="13085" spans="4:5" s="68" customFormat="1" ht="14.25" hidden="1" x14ac:dyDescent="0.2">
      <c r="D13085" s="66"/>
      <c r="E13085" s="67"/>
    </row>
    <row r="13086" spans="4:5" s="68" customFormat="1" ht="14.25" hidden="1" x14ac:dyDescent="0.2">
      <c r="D13086" s="66"/>
      <c r="E13086" s="67"/>
    </row>
    <row r="13087" spans="4:5" s="68" customFormat="1" ht="14.25" hidden="1" x14ac:dyDescent="0.2">
      <c r="D13087" s="66"/>
      <c r="E13087" s="67"/>
    </row>
    <row r="13088" spans="4:5" s="68" customFormat="1" ht="14.25" hidden="1" x14ac:dyDescent="0.2">
      <c r="D13088" s="66"/>
      <c r="E13088" s="67"/>
    </row>
    <row r="13089" spans="4:5" s="68" customFormat="1" ht="14.25" hidden="1" x14ac:dyDescent="0.2">
      <c r="D13089" s="66"/>
      <c r="E13089" s="67"/>
    </row>
    <row r="13090" spans="4:5" s="68" customFormat="1" ht="14.25" hidden="1" x14ac:dyDescent="0.2">
      <c r="D13090" s="66"/>
      <c r="E13090" s="67"/>
    </row>
    <row r="13091" spans="4:5" s="68" customFormat="1" ht="14.25" hidden="1" x14ac:dyDescent="0.2">
      <c r="D13091" s="66"/>
      <c r="E13091" s="67"/>
    </row>
    <row r="13092" spans="4:5" s="68" customFormat="1" ht="14.25" hidden="1" x14ac:dyDescent="0.2">
      <c r="D13092" s="66"/>
      <c r="E13092" s="67"/>
    </row>
    <row r="13093" spans="4:5" s="68" customFormat="1" ht="14.25" hidden="1" x14ac:dyDescent="0.2">
      <c r="D13093" s="66"/>
      <c r="E13093" s="67"/>
    </row>
    <row r="13094" spans="4:5" s="68" customFormat="1" ht="14.25" hidden="1" x14ac:dyDescent="0.2">
      <c r="D13094" s="66"/>
      <c r="E13094" s="67"/>
    </row>
    <row r="13095" spans="4:5" s="68" customFormat="1" ht="14.25" hidden="1" x14ac:dyDescent="0.2">
      <c r="D13095" s="66"/>
      <c r="E13095" s="67"/>
    </row>
    <row r="13096" spans="4:5" s="68" customFormat="1" ht="14.25" hidden="1" x14ac:dyDescent="0.2">
      <c r="D13096" s="66"/>
      <c r="E13096" s="67"/>
    </row>
    <row r="13097" spans="4:5" s="68" customFormat="1" ht="14.25" hidden="1" x14ac:dyDescent="0.2">
      <c r="D13097" s="66"/>
      <c r="E13097" s="67"/>
    </row>
    <row r="13098" spans="4:5" s="68" customFormat="1" ht="14.25" hidden="1" x14ac:dyDescent="0.2">
      <c r="D13098" s="66"/>
      <c r="E13098" s="67"/>
    </row>
    <row r="13099" spans="4:5" s="68" customFormat="1" ht="14.25" hidden="1" x14ac:dyDescent="0.2">
      <c r="D13099" s="66"/>
      <c r="E13099" s="67"/>
    </row>
    <row r="13100" spans="4:5" s="68" customFormat="1" ht="14.25" hidden="1" x14ac:dyDescent="0.2">
      <c r="D13100" s="66"/>
      <c r="E13100" s="67"/>
    </row>
    <row r="13101" spans="4:5" s="68" customFormat="1" ht="14.25" hidden="1" x14ac:dyDescent="0.2">
      <c r="D13101" s="66"/>
      <c r="E13101" s="67"/>
    </row>
    <row r="13102" spans="4:5" s="68" customFormat="1" ht="14.25" hidden="1" x14ac:dyDescent="0.2">
      <c r="D13102" s="66"/>
      <c r="E13102" s="67"/>
    </row>
    <row r="13103" spans="4:5" s="68" customFormat="1" ht="14.25" hidden="1" x14ac:dyDescent="0.2">
      <c r="D13103" s="66"/>
      <c r="E13103" s="67"/>
    </row>
    <row r="13104" spans="4:5" s="68" customFormat="1" ht="14.25" hidden="1" x14ac:dyDescent="0.2">
      <c r="D13104" s="66"/>
      <c r="E13104" s="67"/>
    </row>
    <row r="13105" spans="4:5" s="68" customFormat="1" ht="14.25" hidden="1" x14ac:dyDescent="0.2">
      <c r="D13105" s="66"/>
      <c r="E13105" s="67"/>
    </row>
    <row r="13106" spans="4:5" s="68" customFormat="1" ht="14.25" hidden="1" x14ac:dyDescent="0.2">
      <c r="D13106" s="66"/>
      <c r="E13106" s="67"/>
    </row>
    <row r="13107" spans="4:5" s="68" customFormat="1" ht="14.25" hidden="1" x14ac:dyDescent="0.2">
      <c r="D13107" s="66"/>
      <c r="E13107" s="67"/>
    </row>
    <row r="13108" spans="4:5" s="68" customFormat="1" ht="14.25" hidden="1" x14ac:dyDescent="0.2">
      <c r="D13108" s="66"/>
      <c r="E13108" s="67"/>
    </row>
    <row r="13109" spans="4:5" s="68" customFormat="1" ht="14.25" hidden="1" x14ac:dyDescent="0.2">
      <c r="D13109" s="66"/>
      <c r="E13109" s="67"/>
    </row>
    <row r="13110" spans="4:5" s="68" customFormat="1" ht="14.25" hidden="1" x14ac:dyDescent="0.2">
      <c r="D13110" s="66"/>
      <c r="E13110" s="67"/>
    </row>
    <row r="13111" spans="4:5" s="68" customFormat="1" ht="14.25" hidden="1" x14ac:dyDescent="0.2">
      <c r="D13111" s="66"/>
      <c r="E13111" s="67"/>
    </row>
    <row r="13112" spans="4:5" s="68" customFormat="1" ht="14.25" hidden="1" x14ac:dyDescent="0.2">
      <c r="D13112" s="66"/>
      <c r="E13112" s="67"/>
    </row>
    <row r="13113" spans="4:5" s="68" customFormat="1" ht="14.25" hidden="1" x14ac:dyDescent="0.2">
      <c r="D13113" s="66"/>
      <c r="E13113" s="67"/>
    </row>
    <row r="13114" spans="4:5" s="68" customFormat="1" ht="14.25" hidden="1" x14ac:dyDescent="0.2">
      <c r="D13114" s="66"/>
      <c r="E13114" s="67"/>
    </row>
    <row r="13115" spans="4:5" s="68" customFormat="1" ht="14.25" hidden="1" x14ac:dyDescent="0.2">
      <c r="D13115" s="66"/>
      <c r="E13115" s="67"/>
    </row>
    <row r="13116" spans="4:5" s="68" customFormat="1" ht="14.25" hidden="1" x14ac:dyDescent="0.2">
      <c r="D13116" s="66"/>
      <c r="E13116" s="67"/>
    </row>
    <row r="13117" spans="4:5" s="68" customFormat="1" ht="14.25" hidden="1" x14ac:dyDescent="0.2">
      <c r="D13117" s="66"/>
      <c r="E13117" s="67"/>
    </row>
    <row r="13118" spans="4:5" s="68" customFormat="1" ht="14.25" hidden="1" x14ac:dyDescent="0.2">
      <c r="D13118" s="66"/>
      <c r="E13118" s="67"/>
    </row>
    <row r="13119" spans="4:5" s="68" customFormat="1" ht="14.25" hidden="1" x14ac:dyDescent="0.2">
      <c r="D13119" s="66"/>
      <c r="E13119" s="67"/>
    </row>
    <row r="13120" spans="4:5" s="68" customFormat="1" ht="14.25" hidden="1" x14ac:dyDescent="0.2">
      <c r="D13120" s="66"/>
      <c r="E13120" s="67"/>
    </row>
    <row r="13121" spans="4:5" s="68" customFormat="1" ht="14.25" hidden="1" x14ac:dyDescent="0.2">
      <c r="D13121" s="66"/>
      <c r="E13121" s="67"/>
    </row>
    <row r="13122" spans="4:5" s="68" customFormat="1" ht="14.25" hidden="1" x14ac:dyDescent="0.2">
      <c r="D13122" s="66"/>
      <c r="E13122" s="67"/>
    </row>
    <row r="13123" spans="4:5" s="68" customFormat="1" ht="14.25" hidden="1" x14ac:dyDescent="0.2">
      <c r="D13123" s="66"/>
      <c r="E13123" s="67"/>
    </row>
    <row r="13124" spans="4:5" s="68" customFormat="1" ht="14.25" hidden="1" x14ac:dyDescent="0.2">
      <c r="D13124" s="66"/>
      <c r="E13124" s="67"/>
    </row>
    <row r="13125" spans="4:5" s="68" customFormat="1" ht="14.25" hidden="1" x14ac:dyDescent="0.2">
      <c r="D13125" s="66"/>
      <c r="E13125" s="67"/>
    </row>
    <row r="13126" spans="4:5" s="68" customFormat="1" ht="14.25" hidden="1" x14ac:dyDescent="0.2">
      <c r="D13126" s="66"/>
      <c r="E13126" s="67"/>
    </row>
    <row r="13127" spans="4:5" s="68" customFormat="1" ht="14.25" hidden="1" x14ac:dyDescent="0.2">
      <c r="D13127" s="66"/>
      <c r="E13127" s="67"/>
    </row>
    <row r="13128" spans="4:5" s="68" customFormat="1" ht="14.25" hidden="1" x14ac:dyDescent="0.2">
      <c r="D13128" s="66"/>
      <c r="E13128" s="67"/>
    </row>
    <row r="13129" spans="4:5" s="68" customFormat="1" ht="14.25" hidden="1" x14ac:dyDescent="0.2">
      <c r="D13129" s="66"/>
      <c r="E13129" s="67"/>
    </row>
    <row r="13130" spans="4:5" s="68" customFormat="1" ht="14.25" hidden="1" x14ac:dyDescent="0.2">
      <c r="D13130" s="66"/>
      <c r="E13130" s="67"/>
    </row>
    <row r="13131" spans="4:5" s="68" customFormat="1" ht="14.25" hidden="1" x14ac:dyDescent="0.2">
      <c r="D13131" s="66"/>
      <c r="E13131" s="67"/>
    </row>
    <row r="13132" spans="4:5" s="68" customFormat="1" ht="14.25" hidden="1" x14ac:dyDescent="0.2">
      <c r="D13132" s="66"/>
      <c r="E13132" s="67"/>
    </row>
    <row r="13133" spans="4:5" s="68" customFormat="1" ht="14.25" hidden="1" x14ac:dyDescent="0.2">
      <c r="D13133" s="66"/>
      <c r="E13133" s="67"/>
    </row>
    <row r="13134" spans="4:5" s="68" customFormat="1" ht="14.25" hidden="1" x14ac:dyDescent="0.2">
      <c r="D13134" s="66"/>
      <c r="E13134" s="67"/>
    </row>
    <row r="13135" spans="4:5" s="68" customFormat="1" ht="14.25" hidden="1" x14ac:dyDescent="0.2">
      <c r="D13135" s="66"/>
      <c r="E13135" s="67"/>
    </row>
    <row r="13136" spans="4:5" s="68" customFormat="1" ht="14.25" hidden="1" x14ac:dyDescent="0.2">
      <c r="D13136" s="66"/>
      <c r="E13136" s="67"/>
    </row>
    <row r="13137" spans="4:5" s="68" customFormat="1" ht="14.25" hidden="1" x14ac:dyDescent="0.2">
      <c r="D13137" s="66"/>
      <c r="E13137" s="67"/>
    </row>
    <row r="13138" spans="4:5" s="68" customFormat="1" ht="14.25" hidden="1" x14ac:dyDescent="0.2">
      <c r="D13138" s="66"/>
      <c r="E13138" s="67"/>
    </row>
    <row r="13139" spans="4:5" s="68" customFormat="1" ht="14.25" hidden="1" x14ac:dyDescent="0.2">
      <c r="D13139" s="66"/>
      <c r="E13139" s="67"/>
    </row>
    <row r="13140" spans="4:5" s="68" customFormat="1" ht="14.25" hidden="1" x14ac:dyDescent="0.2">
      <c r="D13140" s="66"/>
      <c r="E13140" s="67"/>
    </row>
    <row r="13141" spans="4:5" s="68" customFormat="1" ht="14.25" hidden="1" x14ac:dyDescent="0.2">
      <c r="D13141" s="66"/>
      <c r="E13141" s="67"/>
    </row>
    <row r="13142" spans="4:5" s="68" customFormat="1" ht="14.25" hidden="1" x14ac:dyDescent="0.2">
      <c r="D13142" s="66"/>
      <c r="E13142" s="67"/>
    </row>
    <row r="13143" spans="4:5" s="68" customFormat="1" ht="14.25" hidden="1" x14ac:dyDescent="0.2">
      <c r="D13143" s="66"/>
      <c r="E13143" s="67"/>
    </row>
    <row r="13144" spans="4:5" s="68" customFormat="1" ht="14.25" hidden="1" x14ac:dyDescent="0.2">
      <c r="D13144" s="66"/>
      <c r="E13144" s="67"/>
    </row>
    <row r="13145" spans="4:5" s="68" customFormat="1" ht="14.25" hidden="1" x14ac:dyDescent="0.2">
      <c r="D13145" s="66"/>
      <c r="E13145" s="67"/>
    </row>
    <row r="13146" spans="4:5" s="68" customFormat="1" ht="14.25" hidden="1" x14ac:dyDescent="0.2">
      <c r="D13146" s="66"/>
      <c r="E13146" s="67"/>
    </row>
    <row r="13147" spans="4:5" s="68" customFormat="1" ht="14.25" hidden="1" x14ac:dyDescent="0.2">
      <c r="D13147" s="66"/>
      <c r="E13147" s="67"/>
    </row>
    <row r="13148" spans="4:5" s="68" customFormat="1" ht="14.25" hidden="1" x14ac:dyDescent="0.2">
      <c r="D13148" s="66"/>
      <c r="E13148" s="67"/>
    </row>
    <row r="13149" spans="4:5" s="68" customFormat="1" ht="14.25" hidden="1" x14ac:dyDescent="0.2">
      <c r="D13149" s="66"/>
      <c r="E13149" s="67"/>
    </row>
    <row r="13150" spans="4:5" s="68" customFormat="1" ht="14.25" hidden="1" x14ac:dyDescent="0.2">
      <c r="D13150" s="66"/>
      <c r="E13150" s="67"/>
    </row>
    <row r="13151" spans="4:5" s="68" customFormat="1" ht="14.25" hidden="1" x14ac:dyDescent="0.2">
      <c r="D13151" s="66"/>
      <c r="E13151" s="67"/>
    </row>
    <row r="13152" spans="4:5" s="68" customFormat="1" ht="14.25" hidden="1" x14ac:dyDescent="0.2">
      <c r="D13152" s="66"/>
      <c r="E13152" s="67"/>
    </row>
    <row r="13153" spans="4:5" s="68" customFormat="1" ht="14.25" hidden="1" x14ac:dyDescent="0.2">
      <c r="D13153" s="66"/>
      <c r="E13153" s="67"/>
    </row>
    <row r="13154" spans="4:5" s="68" customFormat="1" ht="14.25" hidden="1" x14ac:dyDescent="0.2">
      <c r="D13154" s="66"/>
      <c r="E13154" s="67"/>
    </row>
    <row r="13155" spans="4:5" s="68" customFormat="1" ht="14.25" hidden="1" x14ac:dyDescent="0.2">
      <c r="D13155" s="66"/>
      <c r="E13155" s="67"/>
    </row>
    <row r="13156" spans="4:5" s="68" customFormat="1" ht="14.25" hidden="1" x14ac:dyDescent="0.2">
      <c r="D13156" s="66"/>
      <c r="E13156" s="67"/>
    </row>
    <row r="13157" spans="4:5" s="68" customFormat="1" ht="14.25" hidden="1" x14ac:dyDescent="0.2">
      <c r="D13157" s="66"/>
      <c r="E13157" s="67"/>
    </row>
    <row r="13158" spans="4:5" s="68" customFormat="1" ht="14.25" hidden="1" x14ac:dyDescent="0.2">
      <c r="D13158" s="66"/>
      <c r="E13158" s="67"/>
    </row>
    <row r="13159" spans="4:5" s="68" customFormat="1" ht="14.25" hidden="1" x14ac:dyDescent="0.2">
      <c r="D13159" s="66"/>
      <c r="E13159" s="67"/>
    </row>
    <row r="13160" spans="4:5" s="68" customFormat="1" ht="14.25" hidden="1" x14ac:dyDescent="0.2">
      <c r="D13160" s="66"/>
      <c r="E13160" s="67"/>
    </row>
    <row r="13161" spans="4:5" s="68" customFormat="1" ht="14.25" hidden="1" x14ac:dyDescent="0.2">
      <c r="D13161" s="66"/>
      <c r="E13161" s="67"/>
    </row>
    <row r="13162" spans="4:5" s="68" customFormat="1" ht="14.25" hidden="1" x14ac:dyDescent="0.2">
      <c r="D13162" s="66"/>
      <c r="E13162" s="67"/>
    </row>
    <row r="13163" spans="4:5" s="68" customFormat="1" ht="14.25" hidden="1" x14ac:dyDescent="0.2">
      <c r="D13163" s="66"/>
      <c r="E13163" s="67"/>
    </row>
    <row r="13164" spans="4:5" s="68" customFormat="1" ht="14.25" hidden="1" x14ac:dyDescent="0.2">
      <c r="D13164" s="66"/>
      <c r="E13164" s="67"/>
    </row>
    <row r="13165" spans="4:5" s="68" customFormat="1" ht="14.25" hidden="1" x14ac:dyDescent="0.2">
      <c r="D13165" s="66"/>
      <c r="E13165" s="67"/>
    </row>
    <row r="13166" spans="4:5" s="68" customFormat="1" ht="14.25" hidden="1" x14ac:dyDescent="0.2">
      <c r="D13166" s="66"/>
      <c r="E13166" s="67"/>
    </row>
    <row r="13167" spans="4:5" s="68" customFormat="1" ht="14.25" hidden="1" x14ac:dyDescent="0.2">
      <c r="D13167" s="66"/>
      <c r="E13167" s="67"/>
    </row>
    <row r="13168" spans="4:5" s="68" customFormat="1" ht="14.25" hidden="1" x14ac:dyDescent="0.2">
      <c r="D13168" s="66"/>
      <c r="E13168" s="67"/>
    </row>
    <row r="13169" spans="4:5" s="68" customFormat="1" ht="14.25" hidden="1" x14ac:dyDescent="0.2">
      <c r="D13169" s="66"/>
      <c r="E13169" s="67"/>
    </row>
    <row r="13170" spans="4:5" s="68" customFormat="1" ht="14.25" hidden="1" x14ac:dyDescent="0.2">
      <c r="D13170" s="66"/>
      <c r="E13170" s="67"/>
    </row>
    <row r="13171" spans="4:5" s="68" customFormat="1" ht="14.25" hidden="1" x14ac:dyDescent="0.2">
      <c r="D13171" s="66"/>
      <c r="E13171" s="67"/>
    </row>
    <row r="13172" spans="4:5" s="68" customFormat="1" ht="14.25" hidden="1" x14ac:dyDescent="0.2">
      <c r="D13172" s="66"/>
      <c r="E13172" s="67"/>
    </row>
    <row r="13173" spans="4:5" s="68" customFormat="1" ht="14.25" hidden="1" x14ac:dyDescent="0.2">
      <c r="D13173" s="66"/>
      <c r="E13173" s="67"/>
    </row>
    <row r="13174" spans="4:5" s="68" customFormat="1" ht="14.25" hidden="1" x14ac:dyDescent="0.2">
      <c r="D13174" s="66"/>
      <c r="E13174" s="67"/>
    </row>
    <row r="13175" spans="4:5" s="68" customFormat="1" ht="14.25" hidden="1" x14ac:dyDescent="0.2">
      <c r="D13175" s="66"/>
      <c r="E13175" s="67"/>
    </row>
    <row r="13176" spans="4:5" s="68" customFormat="1" ht="14.25" hidden="1" x14ac:dyDescent="0.2">
      <c r="D13176" s="66"/>
      <c r="E13176" s="67"/>
    </row>
    <row r="13177" spans="4:5" s="68" customFormat="1" ht="14.25" hidden="1" x14ac:dyDescent="0.2">
      <c r="D13177" s="66"/>
      <c r="E13177" s="67"/>
    </row>
    <row r="13178" spans="4:5" s="68" customFormat="1" ht="14.25" hidden="1" x14ac:dyDescent="0.2">
      <c r="D13178" s="66"/>
      <c r="E13178" s="67"/>
    </row>
    <row r="13179" spans="4:5" s="68" customFormat="1" ht="14.25" hidden="1" x14ac:dyDescent="0.2">
      <c r="D13179" s="66"/>
      <c r="E13179" s="67"/>
    </row>
    <row r="13180" spans="4:5" s="68" customFormat="1" ht="14.25" hidden="1" x14ac:dyDescent="0.2">
      <c r="D13180" s="66"/>
      <c r="E13180" s="67"/>
    </row>
    <row r="13181" spans="4:5" s="68" customFormat="1" ht="14.25" hidden="1" x14ac:dyDescent="0.2">
      <c r="D13181" s="66"/>
      <c r="E13181" s="67"/>
    </row>
    <row r="13182" spans="4:5" s="68" customFormat="1" ht="14.25" hidden="1" x14ac:dyDescent="0.2">
      <c r="D13182" s="66"/>
      <c r="E13182" s="67"/>
    </row>
    <row r="13183" spans="4:5" s="68" customFormat="1" ht="14.25" hidden="1" x14ac:dyDescent="0.2">
      <c r="D13183" s="66"/>
      <c r="E13183" s="67"/>
    </row>
    <row r="13184" spans="4:5" s="68" customFormat="1" ht="14.25" hidden="1" x14ac:dyDescent="0.2">
      <c r="D13184" s="66"/>
      <c r="E13184" s="67"/>
    </row>
    <row r="13185" spans="4:5" s="68" customFormat="1" ht="14.25" hidden="1" x14ac:dyDescent="0.2">
      <c r="D13185" s="66"/>
      <c r="E13185" s="67"/>
    </row>
    <row r="13186" spans="4:5" s="68" customFormat="1" ht="14.25" hidden="1" x14ac:dyDescent="0.2">
      <c r="D13186" s="66"/>
      <c r="E13186" s="67"/>
    </row>
    <row r="13187" spans="4:5" s="68" customFormat="1" ht="14.25" hidden="1" x14ac:dyDescent="0.2">
      <c r="D13187" s="66"/>
      <c r="E13187" s="67"/>
    </row>
    <row r="13188" spans="4:5" s="68" customFormat="1" ht="14.25" hidden="1" x14ac:dyDescent="0.2">
      <c r="D13188" s="66"/>
      <c r="E13188" s="67"/>
    </row>
    <row r="13189" spans="4:5" s="68" customFormat="1" ht="14.25" hidden="1" x14ac:dyDescent="0.2">
      <c r="D13189" s="66"/>
      <c r="E13189" s="67"/>
    </row>
    <row r="13190" spans="4:5" s="68" customFormat="1" ht="14.25" hidden="1" x14ac:dyDescent="0.2">
      <c r="D13190" s="66"/>
      <c r="E13190" s="67"/>
    </row>
    <row r="13191" spans="4:5" s="68" customFormat="1" ht="14.25" hidden="1" x14ac:dyDescent="0.2">
      <c r="D13191" s="66"/>
      <c r="E13191" s="67"/>
    </row>
    <row r="13192" spans="4:5" s="68" customFormat="1" ht="14.25" hidden="1" x14ac:dyDescent="0.2">
      <c r="D13192" s="66"/>
      <c r="E13192" s="67"/>
    </row>
    <row r="13193" spans="4:5" s="68" customFormat="1" ht="14.25" hidden="1" x14ac:dyDescent="0.2">
      <c r="D13193" s="66"/>
      <c r="E13193" s="67"/>
    </row>
    <row r="13194" spans="4:5" s="68" customFormat="1" ht="14.25" hidden="1" x14ac:dyDescent="0.2">
      <c r="D13194" s="66"/>
      <c r="E13194" s="67"/>
    </row>
    <row r="13195" spans="4:5" s="68" customFormat="1" ht="14.25" hidden="1" x14ac:dyDescent="0.2">
      <c r="D13195" s="66"/>
      <c r="E13195" s="67"/>
    </row>
    <row r="13196" spans="4:5" s="68" customFormat="1" ht="14.25" hidden="1" x14ac:dyDescent="0.2">
      <c r="D13196" s="66"/>
      <c r="E13196" s="67"/>
    </row>
    <row r="13197" spans="4:5" s="68" customFormat="1" ht="14.25" hidden="1" x14ac:dyDescent="0.2">
      <c r="D13197" s="66"/>
      <c r="E13197" s="67"/>
    </row>
    <row r="13198" spans="4:5" s="68" customFormat="1" ht="14.25" hidden="1" x14ac:dyDescent="0.2">
      <c r="D13198" s="66"/>
      <c r="E13198" s="67"/>
    </row>
    <row r="13199" spans="4:5" s="68" customFormat="1" ht="14.25" hidden="1" x14ac:dyDescent="0.2">
      <c r="D13199" s="66"/>
      <c r="E13199" s="67"/>
    </row>
    <row r="13200" spans="4:5" s="68" customFormat="1" ht="14.25" hidden="1" x14ac:dyDescent="0.2">
      <c r="D13200" s="66"/>
      <c r="E13200" s="67"/>
    </row>
    <row r="13201" spans="4:5" s="68" customFormat="1" ht="14.25" hidden="1" x14ac:dyDescent="0.2">
      <c r="D13201" s="66"/>
      <c r="E13201" s="67"/>
    </row>
    <row r="13202" spans="4:5" s="68" customFormat="1" ht="14.25" hidden="1" x14ac:dyDescent="0.2">
      <c r="D13202" s="66"/>
      <c r="E13202" s="67"/>
    </row>
    <row r="13203" spans="4:5" s="68" customFormat="1" ht="14.25" hidden="1" x14ac:dyDescent="0.2">
      <c r="D13203" s="66"/>
      <c r="E13203" s="67"/>
    </row>
    <row r="13204" spans="4:5" s="68" customFormat="1" ht="14.25" hidden="1" x14ac:dyDescent="0.2">
      <c r="D13204" s="66"/>
      <c r="E13204" s="67"/>
    </row>
    <row r="13205" spans="4:5" s="68" customFormat="1" ht="14.25" hidden="1" x14ac:dyDescent="0.2">
      <c r="D13205" s="66"/>
      <c r="E13205" s="67"/>
    </row>
    <row r="13206" spans="4:5" s="68" customFormat="1" ht="14.25" hidden="1" x14ac:dyDescent="0.2">
      <c r="D13206" s="66"/>
      <c r="E13206" s="67"/>
    </row>
    <row r="13207" spans="4:5" s="68" customFormat="1" ht="14.25" hidden="1" x14ac:dyDescent="0.2">
      <c r="D13207" s="66"/>
      <c r="E13207" s="67"/>
    </row>
    <row r="13208" spans="4:5" s="68" customFormat="1" ht="14.25" hidden="1" x14ac:dyDescent="0.2">
      <c r="D13208" s="66"/>
      <c r="E13208" s="67"/>
    </row>
    <row r="13209" spans="4:5" s="68" customFormat="1" ht="14.25" hidden="1" x14ac:dyDescent="0.2">
      <c r="D13209" s="66"/>
      <c r="E13209" s="67"/>
    </row>
    <row r="13210" spans="4:5" s="68" customFormat="1" ht="14.25" hidden="1" x14ac:dyDescent="0.2">
      <c r="D13210" s="66"/>
      <c r="E13210" s="67"/>
    </row>
    <row r="13211" spans="4:5" s="68" customFormat="1" ht="14.25" hidden="1" x14ac:dyDescent="0.2">
      <c r="D13211" s="66"/>
      <c r="E13211" s="67"/>
    </row>
    <row r="13212" spans="4:5" s="68" customFormat="1" ht="14.25" hidden="1" x14ac:dyDescent="0.2">
      <c r="D13212" s="66"/>
      <c r="E13212" s="67"/>
    </row>
    <row r="13213" spans="4:5" s="68" customFormat="1" ht="14.25" hidden="1" x14ac:dyDescent="0.2">
      <c r="D13213" s="66"/>
      <c r="E13213" s="67"/>
    </row>
    <row r="13214" spans="4:5" s="68" customFormat="1" ht="14.25" hidden="1" x14ac:dyDescent="0.2">
      <c r="D13214" s="66"/>
      <c r="E13214" s="67"/>
    </row>
    <row r="13215" spans="4:5" s="68" customFormat="1" ht="14.25" hidden="1" x14ac:dyDescent="0.2">
      <c r="D13215" s="66"/>
      <c r="E13215" s="67"/>
    </row>
    <row r="13216" spans="4:5" s="68" customFormat="1" ht="14.25" hidden="1" x14ac:dyDescent="0.2">
      <c r="D13216" s="66"/>
      <c r="E13216" s="67"/>
    </row>
    <row r="13217" spans="4:5" s="68" customFormat="1" ht="14.25" hidden="1" x14ac:dyDescent="0.2">
      <c r="D13217" s="66"/>
      <c r="E13217" s="67"/>
    </row>
    <row r="13218" spans="4:5" s="68" customFormat="1" ht="14.25" hidden="1" x14ac:dyDescent="0.2">
      <c r="D13218" s="66"/>
      <c r="E13218" s="67"/>
    </row>
    <row r="13219" spans="4:5" s="68" customFormat="1" ht="14.25" hidden="1" x14ac:dyDescent="0.2">
      <c r="D13219" s="66"/>
      <c r="E13219" s="67"/>
    </row>
    <row r="13220" spans="4:5" s="68" customFormat="1" ht="14.25" hidden="1" x14ac:dyDescent="0.2">
      <c r="D13220" s="66"/>
      <c r="E13220" s="67"/>
    </row>
    <row r="13221" spans="4:5" s="68" customFormat="1" ht="14.25" hidden="1" x14ac:dyDescent="0.2">
      <c r="D13221" s="66"/>
      <c r="E13221" s="67"/>
    </row>
    <row r="13222" spans="4:5" s="68" customFormat="1" ht="14.25" hidden="1" x14ac:dyDescent="0.2">
      <c r="D13222" s="66"/>
      <c r="E13222" s="67"/>
    </row>
    <row r="13223" spans="4:5" s="68" customFormat="1" ht="14.25" hidden="1" x14ac:dyDescent="0.2">
      <c r="D13223" s="66"/>
      <c r="E13223" s="67"/>
    </row>
    <row r="13224" spans="4:5" s="68" customFormat="1" ht="14.25" hidden="1" x14ac:dyDescent="0.2">
      <c r="D13224" s="66"/>
      <c r="E13224" s="67"/>
    </row>
    <row r="13225" spans="4:5" s="68" customFormat="1" ht="14.25" hidden="1" x14ac:dyDescent="0.2">
      <c r="D13225" s="66"/>
      <c r="E13225" s="67"/>
    </row>
    <row r="13226" spans="4:5" s="68" customFormat="1" ht="14.25" hidden="1" x14ac:dyDescent="0.2">
      <c r="D13226" s="66"/>
      <c r="E13226" s="67"/>
    </row>
    <row r="13227" spans="4:5" s="68" customFormat="1" ht="14.25" hidden="1" x14ac:dyDescent="0.2">
      <c r="D13227" s="66"/>
      <c r="E13227" s="67"/>
    </row>
    <row r="13228" spans="4:5" s="68" customFormat="1" ht="14.25" hidden="1" x14ac:dyDescent="0.2">
      <c r="D13228" s="66"/>
      <c r="E13228" s="67"/>
    </row>
    <row r="13229" spans="4:5" s="68" customFormat="1" ht="14.25" hidden="1" x14ac:dyDescent="0.2">
      <c r="D13229" s="66"/>
      <c r="E13229" s="67"/>
    </row>
    <row r="13230" spans="4:5" s="68" customFormat="1" ht="14.25" hidden="1" x14ac:dyDescent="0.2">
      <c r="D13230" s="66"/>
      <c r="E13230" s="67"/>
    </row>
    <row r="13231" spans="4:5" s="68" customFormat="1" ht="14.25" hidden="1" x14ac:dyDescent="0.2">
      <c r="D13231" s="66"/>
      <c r="E13231" s="67"/>
    </row>
    <row r="13232" spans="4:5" s="68" customFormat="1" ht="14.25" hidden="1" x14ac:dyDescent="0.2">
      <c r="D13232" s="66"/>
      <c r="E13232" s="67"/>
    </row>
    <row r="13233" spans="4:5" s="68" customFormat="1" ht="14.25" hidden="1" x14ac:dyDescent="0.2">
      <c r="D13233" s="66"/>
      <c r="E13233" s="67"/>
    </row>
    <row r="13234" spans="4:5" s="68" customFormat="1" ht="14.25" hidden="1" x14ac:dyDescent="0.2">
      <c r="D13234" s="66"/>
      <c r="E13234" s="67"/>
    </row>
    <row r="13235" spans="4:5" s="68" customFormat="1" ht="14.25" hidden="1" x14ac:dyDescent="0.2">
      <c r="D13235" s="66"/>
      <c r="E13235" s="67"/>
    </row>
    <row r="13236" spans="4:5" s="68" customFormat="1" ht="14.25" hidden="1" x14ac:dyDescent="0.2">
      <c r="D13236" s="66"/>
      <c r="E13236" s="67"/>
    </row>
    <row r="13237" spans="4:5" s="68" customFormat="1" ht="14.25" hidden="1" x14ac:dyDescent="0.2">
      <c r="D13237" s="66"/>
      <c r="E13237" s="67"/>
    </row>
    <row r="13238" spans="4:5" s="68" customFormat="1" ht="14.25" hidden="1" x14ac:dyDescent="0.2">
      <c r="D13238" s="66"/>
      <c r="E13238" s="67"/>
    </row>
    <row r="13239" spans="4:5" s="68" customFormat="1" ht="14.25" hidden="1" x14ac:dyDescent="0.2">
      <c r="D13239" s="66"/>
      <c r="E13239" s="67"/>
    </row>
    <row r="13240" spans="4:5" s="68" customFormat="1" ht="14.25" hidden="1" x14ac:dyDescent="0.2">
      <c r="D13240" s="66"/>
      <c r="E13240" s="67"/>
    </row>
    <row r="13241" spans="4:5" s="68" customFormat="1" ht="14.25" hidden="1" x14ac:dyDescent="0.2">
      <c r="D13241" s="66"/>
      <c r="E13241" s="67"/>
    </row>
    <row r="13242" spans="4:5" s="68" customFormat="1" ht="14.25" hidden="1" x14ac:dyDescent="0.2">
      <c r="D13242" s="66"/>
      <c r="E13242" s="67"/>
    </row>
    <row r="13243" spans="4:5" s="68" customFormat="1" ht="14.25" hidden="1" x14ac:dyDescent="0.2">
      <c r="D13243" s="66"/>
      <c r="E13243" s="67"/>
    </row>
    <row r="13244" spans="4:5" s="68" customFormat="1" ht="14.25" hidden="1" x14ac:dyDescent="0.2">
      <c r="D13244" s="66"/>
      <c r="E13244" s="67"/>
    </row>
    <row r="13245" spans="4:5" s="68" customFormat="1" ht="14.25" hidden="1" x14ac:dyDescent="0.2">
      <c r="D13245" s="66"/>
      <c r="E13245" s="67"/>
    </row>
    <row r="13246" spans="4:5" s="68" customFormat="1" ht="14.25" hidden="1" x14ac:dyDescent="0.2">
      <c r="D13246" s="66"/>
      <c r="E13246" s="67"/>
    </row>
    <row r="13247" spans="4:5" s="68" customFormat="1" ht="14.25" hidden="1" x14ac:dyDescent="0.2">
      <c r="D13247" s="66"/>
      <c r="E13247" s="67"/>
    </row>
    <row r="13248" spans="4:5" s="68" customFormat="1" ht="14.25" hidden="1" x14ac:dyDescent="0.2">
      <c r="D13248" s="66"/>
      <c r="E13248" s="67"/>
    </row>
    <row r="13249" spans="4:5" s="68" customFormat="1" ht="14.25" hidden="1" x14ac:dyDescent="0.2">
      <c r="D13249" s="66"/>
      <c r="E13249" s="67"/>
    </row>
    <row r="13250" spans="4:5" s="68" customFormat="1" ht="14.25" hidden="1" x14ac:dyDescent="0.2">
      <c r="D13250" s="66"/>
      <c r="E13250" s="67"/>
    </row>
    <row r="13251" spans="4:5" s="68" customFormat="1" ht="14.25" hidden="1" x14ac:dyDescent="0.2">
      <c r="D13251" s="66"/>
      <c r="E13251" s="67"/>
    </row>
    <row r="13252" spans="4:5" s="68" customFormat="1" ht="14.25" hidden="1" x14ac:dyDescent="0.2">
      <c r="D13252" s="66"/>
      <c r="E13252" s="67"/>
    </row>
    <row r="13253" spans="4:5" s="68" customFormat="1" ht="14.25" hidden="1" x14ac:dyDescent="0.2">
      <c r="D13253" s="66"/>
      <c r="E13253" s="67"/>
    </row>
    <row r="13254" spans="4:5" s="68" customFormat="1" ht="14.25" hidden="1" x14ac:dyDescent="0.2">
      <c r="D13254" s="66"/>
      <c r="E13254" s="67"/>
    </row>
    <row r="13255" spans="4:5" s="68" customFormat="1" ht="14.25" hidden="1" x14ac:dyDescent="0.2">
      <c r="D13255" s="66"/>
      <c r="E13255" s="67"/>
    </row>
    <row r="13256" spans="4:5" s="68" customFormat="1" ht="14.25" hidden="1" x14ac:dyDescent="0.2">
      <c r="D13256" s="66"/>
      <c r="E13256" s="67"/>
    </row>
    <row r="13257" spans="4:5" s="68" customFormat="1" ht="14.25" hidden="1" x14ac:dyDescent="0.2">
      <c r="D13257" s="66"/>
      <c r="E13257" s="67"/>
    </row>
    <row r="13258" spans="4:5" s="68" customFormat="1" ht="14.25" hidden="1" x14ac:dyDescent="0.2">
      <c r="D13258" s="66"/>
      <c r="E13258" s="67"/>
    </row>
    <row r="13259" spans="4:5" s="68" customFormat="1" ht="14.25" hidden="1" x14ac:dyDescent="0.2">
      <c r="D13259" s="66"/>
      <c r="E13259" s="67"/>
    </row>
    <row r="13260" spans="4:5" s="68" customFormat="1" ht="14.25" hidden="1" x14ac:dyDescent="0.2">
      <c r="D13260" s="66"/>
      <c r="E13260" s="67"/>
    </row>
    <row r="13261" spans="4:5" s="68" customFormat="1" ht="14.25" hidden="1" x14ac:dyDescent="0.2">
      <c r="D13261" s="66"/>
      <c r="E13261" s="67"/>
    </row>
    <row r="13262" spans="4:5" s="68" customFormat="1" ht="14.25" hidden="1" x14ac:dyDescent="0.2">
      <c r="D13262" s="66"/>
      <c r="E13262" s="67"/>
    </row>
    <row r="13263" spans="4:5" s="68" customFormat="1" ht="14.25" hidden="1" x14ac:dyDescent="0.2">
      <c r="D13263" s="66"/>
      <c r="E13263" s="67"/>
    </row>
    <row r="13264" spans="4:5" s="68" customFormat="1" ht="14.25" hidden="1" x14ac:dyDescent="0.2">
      <c r="D13264" s="66"/>
      <c r="E13264" s="67"/>
    </row>
    <row r="13265" spans="4:5" s="68" customFormat="1" ht="14.25" hidden="1" x14ac:dyDescent="0.2">
      <c r="D13265" s="66"/>
      <c r="E13265" s="67"/>
    </row>
    <row r="13266" spans="4:5" s="68" customFormat="1" ht="14.25" hidden="1" x14ac:dyDescent="0.2">
      <c r="D13266" s="66"/>
      <c r="E13266" s="67"/>
    </row>
    <row r="13267" spans="4:5" s="68" customFormat="1" ht="14.25" hidden="1" x14ac:dyDescent="0.2">
      <c r="D13267" s="66"/>
      <c r="E13267" s="67"/>
    </row>
    <row r="13268" spans="4:5" s="68" customFormat="1" ht="14.25" hidden="1" x14ac:dyDescent="0.2">
      <c r="D13268" s="66"/>
      <c r="E13268" s="67"/>
    </row>
    <row r="13269" spans="4:5" s="68" customFormat="1" ht="14.25" hidden="1" x14ac:dyDescent="0.2">
      <c r="D13269" s="66"/>
      <c r="E13269" s="67"/>
    </row>
    <row r="13270" spans="4:5" s="68" customFormat="1" ht="14.25" hidden="1" x14ac:dyDescent="0.2">
      <c r="D13270" s="66"/>
      <c r="E13270" s="67"/>
    </row>
    <row r="13271" spans="4:5" s="68" customFormat="1" ht="14.25" hidden="1" x14ac:dyDescent="0.2">
      <c r="D13271" s="66"/>
      <c r="E13271" s="67"/>
    </row>
    <row r="13272" spans="4:5" s="68" customFormat="1" ht="14.25" hidden="1" x14ac:dyDescent="0.2">
      <c r="D13272" s="66"/>
      <c r="E13272" s="67"/>
    </row>
    <row r="13273" spans="4:5" s="68" customFormat="1" ht="14.25" hidden="1" x14ac:dyDescent="0.2">
      <c r="D13273" s="66"/>
      <c r="E13273" s="67"/>
    </row>
    <row r="13274" spans="4:5" s="68" customFormat="1" ht="14.25" hidden="1" x14ac:dyDescent="0.2">
      <c r="D13274" s="66"/>
      <c r="E13274" s="67"/>
    </row>
    <row r="13275" spans="4:5" s="68" customFormat="1" ht="14.25" hidden="1" x14ac:dyDescent="0.2">
      <c r="D13275" s="66"/>
      <c r="E13275" s="67"/>
    </row>
    <row r="13276" spans="4:5" s="68" customFormat="1" ht="14.25" hidden="1" x14ac:dyDescent="0.2">
      <c r="D13276" s="66"/>
      <c r="E13276" s="67"/>
    </row>
    <row r="13277" spans="4:5" s="68" customFormat="1" ht="14.25" hidden="1" x14ac:dyDescent="0.2">
      <c r="D13277" s="66"/>
      <c r="E13277" s="67"/>
    </row>
    <row r="13278" spans="4:5" s="68" customFormat="1" ht="14.25" hidden="1" x14ac:dyDescent="0.2">
      <c r="D13278" s="66"/>
      <c r="E13278" s="67"/>
    </row>
    <row r="13279" spans="4:5" s="68" customFormat="1" ht="14.25" hidden="1" x14ac:dyDescent="0.2">
      <c r="D13279" s="66"/>
      <c r="E13279" s="67"/>
    </row>
    <row r="13280" spans="4:5" s="68" customFormat="1" ht="14.25" hidden="1" x14ac:dyDescent="0.2">
      <c r="D13280" s="66"/>
      <c r="E13280" s="67"/>
    </row>
    <row r="13281" spans="4:5" s="68" customFormat="1" ht="14.25" hidden="1" x14ac:dyDescent="0.2">
      <c r="D13281" s="66"/>
      <c r="E13281" s="67"/>
    </row>
    <row r="13282" spans="4:5" s="68" customFormat="1" ht="14.25" hidden="1" x14ac:dyDescent="0.2">
      <c r="D13282" s="66"/>
      <c r="E13282" s="67"/>
    </row>
    <row r="13283" spans="4:5" s="68" customFormat="1" ht="14.25" hidden="1" x14ac:dyDescent="0.2">
      <c r="D13283" s="66"/>
      <c r="E13283" s="67"/>
    </row>
    <row r="13284" spans="4:5" s="68" customFormat="1" ht="14.25" hidden="1" x14ac:dyDescent="0.2">
      <c r="D13284" s="66"/>
      <c r="E13284" s="67"/>
    </row>
    <row r="13285" spans="4:5" s="68" customFormat="1" ht="14.25" hidden="1" x14ac:dyDescent="0.2">
      <c r="D13285" s="66"/>
      <c r="E13285" s="67"/>
    </row>
    <row r="13286" spans="4:5" s="68" customFormat="1" ht="14.25" hidden="1" x14ac:dyDescent="0.2">
      <c r="D13286" s="66"/>
      <c r="E13286" s="67"/>
    </row>
    <row r="13287" spans="4:5" s="68" customFormat="1" ht="14.25" hidden="1" x14ac:dyDescent="0.2">
      <c r="D13287" s="66"/>
      <c r="E13287" s="67"/>
    </row>
    <row r="13288" spans="4:5" s="68" customFormat="1" ht="14.25" hidden="1" x14ac:dyDescent="0.2">
      <c r="D13288" s="66"/>
      <c r="E13288" s="67"/>
    </row>
    <row r="13289" spans="4:5" s="68" customFormat="1" ht="14.25" hidden="1" x14ac:dyDescent="0.2">
      <c r="D13289" s="66"/>
      <c r="E13289" s="67"/>
    </row>
    <row r="13290" spans="4:5" s="68" customFormat="1" ht="14.25" hidden="1" x14ac:dyDescent="0.2">
      <c r="D13290" s="66"/>
      <c r="E13290" s="67"/>
    </row>
    <row r="13291" spans="4:5" s="68" customFormat="1" ht="14.25" hidden="1" x14ac:dyDescent="0.2">
      <c r="D13291" s="66"/>
      <c r="E13291" s="67"/>
    </row>
    <row r="13292" spans="4:5" s="68" customFormat="1" ht="14.25" hidden="1" x14ac:dyDescent="0.2">
      <c r="D13292" s="66"/>
      <c r="E13292" s="67"/>
    </row>
    <row r="13293" spans="4:5" s="68" customFormat="1" ht="14.25" hidden="1" x14ac:dyDescent="0.2">
      <c r="D13293" s="66"/>
      <c r="E13293" s="67"/>
    </row>
    <row r="13294" spans="4:5" s="68" customFormat="1" ht="14.25" hidden="1" x14ac:dyDescent="0.2">
      <c r="D13294" s="66"/>
      <c r="E13294" s="67"/>
    </row>
    <row r="13295" spans="4:5" s="68" customFormat="1" ht="14.25" hidden="1" x14ac:dyDescent="0.2">
      <c r="D13295" s="66"/>
      <c r="E13295" s="67"/>
    </row>
    <row r="13296" spans="4:5" s="68" customFormat="1" ht="14.25" hidden="1" x14ac:dyDescent="0.2">
      <c r="D13296" s="66"/>
      <c r="E13296" s="67"/>
    </row>
    <row r="13297" spans="4:5" s="68" customFormat="1" ht="14.25" hidden="1" x14ac:dyDescent="0.2">
      <c r="D13297" s="66"/>
      <c r="E13297" s="67"/>
    </row>
    <row r="13298" spans="4:5" s="68" customFormat="1" ht="14.25" hidden="1" x14ac:dyDescent="0.2">
      <c r="D13298" s="66"/>
      <c r="E13298" s="67"/>
    </row>
    <row r="13299" spans="4:5" s="68" customFormat="1" ht="14.25" hidden="1" x14ac:dyDescent="0.2">
      <c r="D13299" s="66"/>
      <c r="E13299" s="67"/>
    </row>
    <row r="13300" spans="4:5" s="68" customFormat="1" ht="14.25" hidden="1" x14ac:dyDescent="0.2">
      <c r="D13300" s="66"/>
      <c r="E13300" s="67"/>
    </row>
    <row r="13301" spans="4:5" s="68" customFormat="1" ht="14.25" hidden="1" x14ac:dyDescent="0.2">
      <c r="D13301" s="66"/>
      <c r="E13301" s="67"/>
    </row>
    <row r="13302" spans="4:5" s="68" customFormat="1" ht="14.25" hidden="1" x14ac:dyDescent="0.2">
      <c r="D13302" s="66"/>
      <c r="E13302" s="67"/>
    </row>
    <row r="13303" spans="4:5" s="68" customFormat="1" ht="14.25" hidden="1" x14ac:dyDescent="0.2">
      <c r="D13303" s="66"/>
      <c r="E13303" s="67"/>
    </row>
    <row r="13304" spans="4:5" s="68" customFormat="1" ht="14.25" hidden="1" x14ac:dyDescent="0.2">
      <c r="D13304" s="66"/>
      <c r="E13304" s="67"/>
    </row>
    <row r="13305" spans="4:5" s="68" customFormat="1" ht="14.25" hidden="1" x14ac:dyDescent="0.2">
      <c r="D13305" s="66"/>
      <c r="E13305" s="67"/>
    </row>
    <row r="13306" spans="4:5" s="68" customFormat="1" ht="14.25" hidden="1" x14ac:dyDescent="0.2">
      <c r="D13306" s="66"/>
      <c r="E13306" s="67"/>
    </row>
    <row r="13307" spans="4:5" s="68" customFormat="1" ht="14.25" hidden="1" x14ac:dyDescent="0.2">
      <c r="D13307" s="66"/>
      <c r="E13307" s="67"/>
    </row>
    <row r="13308" spans="4:5" s="68" customFormat="1" ht="14.25" hidden="1" x14ac:dyDescent="0.2">
      <c r="D13308" s="66"/>
      <c r="E13308" s="67"/>
    </row>
    <row r="13309" spans="4:5" s="68" customFormat="1" ht="14.25" hidden="1" x14ac:dyDescent="0.2">
      <c r="D13309" s="66"/>
      <c r="E13309" s="67"/>
    </row>
    <row r="13310" spans="4:5" s="68" customFormat="1" ht="14.25" hidden="1" x14ac:dyDescent="0.2">
      <c r="D13310" s="66"/>
      <c r="E13310" s="67"/>
    </row>
    <row r="13311" spans="4:5" s="68" customFormat="1" ht="14.25" hidden="1" x14ac:dyDescent="0.2">
      <c r="D13311" s="66"/>
      <c r="E13311" s="67"/>
    </row>
    <row r="13312" spans="4:5" s="68" customFormat="1" ht="14.25" hidden="1" x14ac:dyDescent="0.2">
      <c r="D13312" s="66"/>
      <c r="E13312" s="67"/>
    </row>
    <row r="13313" spans="4:5" s="68" customFormat="1" ht="14.25" hidden="1" x14ac:dyDescent="0.2">
      <c r="D13313" s="66"/>
      <c r="E13313" s="67"/>
    </row>
    <row r="13314" spans="4:5" s="68" customFormat="1" ht="14.25" hidden="1" x14ac:dyDescent="0.2">
      <c r="D13314" s="66"/>
      <c r="E13314" s="67"/>
    </row>
    <row r="13315" spans="4:5" s="68" customFormat="1" ht="14.25" hidden="1" x14ac:dyDescent="0.2">
      <c r="D13315" s="66"/>
      <c r="E13315" s="67"/>
    </row>
    <row r="13316" spans="4:5" s="68" customFormat="1" ht="14.25" hidden="1" x14ac:dyDescent="0.2">
      <c r="D13316" s="66"/>
      <c r="E13316" s="67"/>
    </row>
    <row r="13317" spans="4:5" s="68" customFormat="1" ht="14.25" hidden="1" x14ac:dyDescent="0.2">
      <c r="D13317" s="66"/>
      <c r="E13317" s="67"/>
    </row>
    <row r="13318" spans="4:5" s="68" customFormat="1" ht="14.25" hidden="1" x14ac:dyDescent="0.2">
      <c r="D13318" s="66"/>
      <c r="E13318" s="67"/>
    </row>
    <row r="13319" spans="4:5" s="68" customFormat="1" ht="14.25" hidden="1" x14ac:dyDescent="0.2">
      <c r="D13319" s="66"/>
      <c r="E13319" s="67"/>
    </row>
    <row r="13320" spans="4:5" s="68" customFormat="1" ht="14.25" hidden="1" x14ac:dyDescent="0.2">
      <c r="D13320" s="66"/>
      <c r="E13320" s="67"/>
    </row>
    <row r="13321" spans="4:5" s="68" customFormat="1" ht="14.25" hidden="1" x14ac:dyDescent="0.2">
      <c r="D13321" s="66"/>
      <c r="E13321" s="67"/>
    </row>
    <row r="13322" spans="4:5" s="68" customFormat="1" ht="14.25" hidden="1" x14ac:dyDescent="0.2">
      <c r="D13322" s="66"/>
      <c r="E13322" s="67"/>
    </row>
    <row r="13323" spans="4:5" s="68" customFormat="1" ht="14.25" hidden="1" x14ac:dyDescent="0.2">
      <c r="D13323" s="66"/>
      <c r="E13323" s="67"/>
    </row>
    <row r="13324" spans="4:5" s="68" customFormat="1" ht="14.25" hidden="1" x14ac:dyDescent="0.2">
      <c r="D13324" s="66"/>
      <c r="E13324" s="67"/>
    </row>
    <row r="13325" spans="4:5" s="68" customFormat="1" ht="14.25" hidden="1" x14ac:dyDescent="0.2">
      <c r="D13325" s="66"/>
      <c r="E13325" s="67"/>
    </row>
    <row r="13326" spans="4:5" s="68" customFormat="1" ht="14.25" hidden="1" x14ac:dyDescent="0.2">
      <c r="D13326" s="66"/>
      <c r="E13326" s="67"/>
    </row>
    <row r="13327" spans="4:5" s="68" customFormat="1" ht="14.25" hidden="1" x14ac:dyDescent="0.2">
      <c r="D13327" s="66"/>
      <c r="E13327" s="67"/>
    </row>
    <row r="13328" spans="4:5" s="68" customFormat="1" ht="14.25" hidden="1" x14ac:dyDescent="0.2">
      <c r="D13328" s="66"/>
      <c r="E13328" s="67"/>
    </row>
    <row r="13329" spans="4:5" s="68" customFormat="1" ht="14.25" hidden="1" x14ac:dyDescent="0.2">
      <c r="D13329" s="66"/>
      <c r="E13329" s="67"/>
    </row>
    <row r="13330" spans="4:5" s="68" customFormat="1" ht="14.25" hidden="1" x14ac:dyDescent="0.2">
      <c r="D13330" s="66"/>
      <c r="E13330" s="67"/>
    </row>
    <row r="13331" spans="4:5" s="68" customFormat="1" ht="14.25" hidden="1" x14ac:dyDescent="0.2">
      <c r="D13331" s="66"/>
      <c r="E13331" s="67"/>
    </row>
    <row r="13332" spans="4:5" s="68" customFormat="1" ht="14.25" hidden="1" x14ac:dyDescent="0.2">
      <c r="D13332" s="66"/>
      <c r="E13332" s="67"/>
    </row>
    <row r="13333" spans="4:5" s="68" customFormat="1" ht="14.25" hidden="1" x14ac:dyDescent="0.2">
      <c r="D13333" s="66"/>
      <c r="E13333" s="67"/>
    </row>
    <row r="13334" spans="4:5" s="68" customFormat="1" ht="14.25" hidden="1" x14ac:dyDescent="0.2">
      <c r="D13334" s="66"/>
      <c r="E13334" s="67"/>
    </row>
    <row r="13335" spans="4:5" s="68" customFormat="1" ht="14.25" hidden="1" x14ac:dyDescent="0.2">
      <c r="D13335" s="66"/>
      <c r="E13335" s="67"/>
    </row>
    <row r="13336" spans="4:5" s="68" customFormat="1" ht="14.25" hidden="1" x14ac:dyDescent="0.2">
      <c r="D13336" s="66"/>
      <c r="E13336" s="67"/>
    </row>
    <row r="13337" spans="4:5" s="68" customFormat="1" ht="14.25" hidden="1" x14ac:dyDescent="0.2">
      <c r="D13337" s="66"/>
      <c r="E13337" s="67"/>
    </row>
    <row r="13338" spans="4:5" s="68" customFormat="1" ht="14.25" hidden="1" x14ac:dyDescent="0.2">
      <c r="D13338" s="66"/>
      <c r="E13338" s="67"/>
    </row>
    <row r="13339" spans="4:5" s="68" customFormat="1" ht="14.25" hidden="1" x14ac:dyDescent="0.2">
      <c r="D13339" s="66"/>
      <c r="E13339" s="67"/>
    </row>
    <row r="13340" spans="4:5" s="68" customFormat="1" ht="14.25" hidden="1" x14ac:dyDescent="0.2">
      <c r="D13340" s="66"/>
      <c r="E13340" s="67"/>
    </row>
    <row r="13341" spans="4:5" s="68" customFormat="1" ht="14.25" hidden="1" x14ac:dyDescent="0.2">
      <c r="D13341" s="66"/>
      <c r="E13341" s="67"/>
    </row>
    <row r="13342" spans="4:5" s="68" customFormat="1" ht="14.25" hidden="1" x14ac:dyDescent="0.2">
      <c r="D13342" s="66"/>
      <c r="E13342" s="67"/>
    </row>
    <row r="13343" spans="4:5" s="68" customFormat="1" ht="14.25" hidden="1" x14ac:dyDescent="0.2">
      <c r="D13343" s="66"/>
      <c r="E13343" s="67"/>
    </row>
    <row r="13344" spans="4:5" s="68" customFormat="1" ht="14.25" hidden="1" x14ac:dyDescent="0.2">
      <c r="D13344" s="66"/>
      <c r="E13344" s="67"/>
    </row>
    <row r="13345" spans="4:5" s="68" customFormat="1" ht="14.25" hidden="1" x14ac:dyDescent="0.2">
      <c r="D13345" s="66"/>
      <c r="E13345" s="67"/>
    </row>
    <row r="13346" spans="4:5" s="68" customFormat="1" ht="14.25" hidden="1" x14ac:dyDescent="0.2">
      <c r="D13346" s="66"/>
      <c r="E13346" s="67"/>
    </row>
    <row r="13347" spans="4:5" s="68" customFormat="1" ht="14.25" hidden="1" x14ac:dyDescent="0.2">
      <c r="D13347" s="66"/>
      <c r="E13347" s="67"/>
    </row>
    <row r="13348" spans="4:5" s="68" customFormat="1" ht="14.25" hidden="1" x14ac:dyDescent="0.2">
      <c r="D13348" s="66"/>
      <c r="E13348" s="67"/>
    </row>
    <row r="13349" spans="4:5" s="68" customFormat="1" ht="14.25" hidden="1" x14ac:dyDescent="0.2">
      <c r="D13349" s="66"/>
      <c r="E13349" s="67"/>
    </row>
    <row r="13350" spans="4:5" s="68" customFormat="1" ht="14.25" hidden="1" x14ac:dyDescent="0.2">
      <c r="D13350" s="66"/>
      <c r="E13350" s="67"/>
    </row>
    <row r="13351" spans="4:5" s="68" customFormat="1" ht="14.25" hidden="1" x14ac:dyDescent="0.2">
      <c r="D13351" s="66"/>
      <c r="E13351" s="67"/>
    </row>
    <row r="13352" spans="4:5" s="68" customFormat="1" ht="14.25" hidden="1" x14ac:dyDescent="0.2">
      <c r="D13352" s="66"/>
      <c r="E13352" s="67"/>
    </row>
    <row r="13353" spans="4:5" s="68" customFormat="1" ht="14.25" hidden="1" x14ac:dyDescent="0.2">
      <c r="D13353" s="66"/>
      <c r="E13353" s="67"/>
    </row>
    <row r="13354" spans="4:5" s="68" customFormat="1" ht="14.25" hidden="1" x14ac:dyDescent="0.2">
      <c r="D13354" s="66"/>
      <c r="E13354" s="67"/>
    </row>
    <row r="13355" spans="4:5" s="68" customFormat="1" ht="14.25" hidden="1" x14ac:dyDescent="0.2">
      <c r="D13355" s="66"/>
      <c r="E13355" s="67"/>
    </row>
    <row r="13356" spans="4:5" s="68" customFormat="1" ht="14.25" hidden="1" x14ac:dyDescent="0.2">
      <c r="D13356" s="66"/>
      <c r="E13356" s="67"/>
    </row>
    <row r="13357" spans="4:5" s="68" customFormat="1" ht="14.25" hidden="1" x14ac:dyDescent="0.2">
      <c r="D13357" s="66"/>
      <c r="E13357" s="67"/>
    </row>
    <row r="13358" spans="4:5" s="68" customFormat="1" ht="14.25" hidden="1" x14ac:dyDescent="0.2">
      <c r="D13358" s="66"/>
      <c r="E13358" s="67"/>
    </row>
    <row r="13359" spans="4:5" s="68" customFormat="1" ht="14.25" hidden="1" x14ac:dyDescent="0.2">
      <c r="D13359" s="66"/>
      <c r="E13359" s="67"/>
    </row>
    <row r="13360" spans="4:5" s="68" customFormat="1" ht="14.25" hidden="1" x14ac:dyDescent="0.2">
      <c r="D13360" s="66"/>
      <c r="E13360" s="67"/>
    </row>
    <row r="13361" spans="4:5" s="68" customFormat="1" ht="14.25" hidden="1" x14ac:dyDescent="0.2">
      <c r="D13361" s="66"/>
      <c r="E13361" s="67"/>
    </row>
    <row r="13362" spans="4:5" s="68" customFormat="1" ht="14.25" hidden="1" x14ac:dyDescent="0.2">
      <c r="D13362" s="66"/>
      <c r="E13362" s="67"/>
    </row>
    <row r="13363" spans="4:5" s="68" customFormat="1" ht="14.25" hidden="1" x14ac:dyDescent="0.2">
      <c r="D13363" s="66"/>
      <c r="E13363" s="67"/>
    </row>
    <row r="13364" spans="4:5" s="68" customFormat="1" ht="14.25" hidden="1" x14ac:dyDescent="0.2">
      <c r="D13364" s="66"/>
      <c r="E13364" s="67"/>
    </row>
    <row r="13365" spans="4:5" s="68" customFormat="1" ht="14.25" hidden="1" x14ac:dyDescent="0.2">
      <c r="D13365" s="66"/>
      <c r="E13365" s="67"/>
    </row>
    <row r="13366" spans="4:5" s="68" customFormat="1" ht="14.25" hidden="1" x14ac:dyDescent="0.2">
      <c r="D13366" s="66"/>
      <c r="E13366" s="67"/>
    </row>
    <row r="13367" spans="4:5" s="68" customFormat="1" ht="14.25" hidden="1" x14ac:dyDescent="0.2">
      <c r="D13367" s="66"/>
      <c r="E13367" s="67"/>
    </row>
    <row r="13368" spans="4:5" s="68" customFormat="1" ht="14.25" hidden="1" x14ac:dyDescent="0.2">
      <c r="D13368" s="66"/>
      <c r="E13368" s="67"/>
    </row>
    <row r="13369" spans="4:5" s="68" customFormat="1" ht="14.25" hidden="1" x14ac:dyDescent="0.2">
      <c r="D13369" s="66"/>
      <c r="E13369" s="67"/>
    </row>
    <row r="13370" spans="4:5" s="68" customFormat="1" ht="14.25" hidden="1" x14ac:dyDescent="0.2">
      <c r="D13370" s="66"/>
      <c r="E13370" s="67"/>
    </row>
    <row r="13371" spans="4:5" s="68" customFormat="1" ht="14.25" hidden="1" x14ac:dyDescent="0.2">
      <c r="D13371" s="66"/>
      <c r="E13371" s="67"/>
    </row>
    <row r="13372" spans="4:5" s="68" customFormat="1" ht="14.25" hidden="1" x14ac:dyDescent="0.2">
      <c r="D13372" s="66"/>
      <c r="E13372" s="67"/>
    </row>
    <row r="13373" spans="4:5" s="68" customFormat="1" ht="14.25" hidden="1" x14ac:dyDescent="0.2">
      <c r="D13373" s="66"/>
      <c r="E13373" s="67"/>
    </row>
    <row r="13374" spans="4:5" s="68" customFormat="1" ht="14.25" hidden="1" x14ac:dyDescent="0.2">
      <c r="D13374" s="66"/>
      <c r="E13374" s="67"/>
    </row>
    <row r="13375" spans="4:5" s="68" customFormat="1" ht="14.25" hidden="1" x14ac:dyDescent="0.2">
      <c r="D13375" s="66"/>
      <c r="E13375" s="67"/>
    </row>
    <row r="13376" spans="4:5" s="68" customFormat="1" ht="14.25" hidden="1" x14ac:dyDescent="0.2">
      <c r="D13376" s="66"/>
      <c r="E13376" s="67"/>
    </row>
    <row r="13377" spans="4:5" s="68" customFormat="1" ht="14.25" hidden="1" x14ac:dyDescent="0.2">
      <c r="D13377" s="66"/>
      <c r="E13377" s="67"/>
    </row>
    <row r="13378" spans="4:5" s="68" customFormat="1" ht="14.25" hidden="1" x14ac:dyDescent="0.2">
      <c r="D13378" s="66"/>
      <c r="E13378" s="67"/>
    </row>
    <row r="13379" spans="4:5" s="68" customFormat="1" ht="14.25" hidden="1" x14ac:dyDescent="0.2">
      <c r="D13379" s="66"/>
      <c r="E13379" s="67"/>
    </row>
    <row r="13380" spans="4:5" s="68" customFormat="1" ht="14.25" hidden="1" x14ac:dyDescent="0.2">
      <c r="D13380" s="66"/>
      <c r="E13380" s="67"/>
    </row>
    <row r="13381" spans="4:5" s="68" customFormat="1" ht="14.25" hidden="1" x14ac:dyDescent="0.2">
      <c r="D13381" s="66"/>
      <c r="E13381" s="67"/>
    </row>
    <row r="13382" spans="4:5" s="68" customFormat="1" ht="14.25" hidden="1" x14ac:dyDescent="0.2">
      <c r="D13382" s="66"/>
      <c r="E13382" s="67"/>
    </row>
    <row r="13383" spans="4:5" s="68" customFormat="1" ht="14.25" hidden="1" x14ac:dyDescent="0.2">
      <c r="D13383" s="66"/>
      <c r="E13383" s="67"/>
    </row>
    <row r="13384" spans="4:5" s="68" customFormat="1" ht="14.25" hidden="1" x14ac:dyDescent="0.2">
      <c r="D13384" s="66"/>
      <c r="E13384" s="67"/>
    </row>
    <row r="13385" spans="4:5" s="68" customFormat="1" ht="14.25" hidden="1" x14ac:dyDescent="0.2">
      <c r="D13385" s="66"/>
      <c r="E13385" s="67"/>
    </row>
    <row r="13386" spans="4:5" s="68" customFormat="1" ht="14.25" hidden="1" x14ac:dyDescent="0.2">
      <c r="D13386" s="66"/>
      <c r="E13386" s="67"/>
    </row>
    <row r="13387" spans="4:5" s="68" customFormat="1" ht="14.25" hidden="1" x14ac:dyDescent="0.2">
      <c r="D13387" s="66"/>
      <c r="E13387" s="67"/>
    </row>
    <row r="13388" spans="4:5" s="68" customFormat="1" ht="14.25" hidden="1" x14ac:dyDescent="0.2">
      <c r="D13388" s="66"/>
      <c r="E13388" s="67"/>
    </row>
    <row r="13389" spans="4:5" s="68" customFormat="1" ht="14.25" hidden="1" x14ac:dyDescent="0.2">
      <c r="D13389" s="66"/>
      <c r="E13389" s="67"/>
    </row>
    <row r="13390" spans="4:5" s="68" customFormat="1" ht="14.25" hidden="1" x14ac:dyDescent="0.2">
      <c r="D13390" s="66"/>
      <c r="E13390" s="67"/>
    </row>
    <row r="13391" spans="4:5" s="68" customFormat="1" ht="14.25" hidden="1" x14ac:dyDescent="0.2">
      <c r="D13391" s="66"/>
      <c r="E13391" s="67"/>
    </row>
    <row r="13392" spans="4:5" s="68" customFormat="1" ht="14.25" hidden="1" x14ac:dyDescent="0.2">
      <c r="D13392" s="66"/>
      <c r="E13392" s="67"/>
    </row>
    <row r="13393" spans="4:5" s="68" customFormat="1" ht="14.25" hidden="1" x14ac:dyDescent="0.2">
      <c r="D13393" s="66"/>
      <c r="E13393" s="67"/>
    </row>
    <row r="13394" spans="4:5" s="68" customFormat="1" ht="14.25" hidden="1" x14ac:dyDescent="0.2">
      <c r="D13394" s="66"/>
      <c r="E13394" s="67"/>
    </row>
    <row r="13395" spans="4:5" s="68" customFormat="1" ht="14.25" hidden="1" x14ac:dyDescent="0.2">
      <c r="D13395" s="66"/>
      <c r="E13395" s="67"/>
    </row>
    <row r="13396" spans="4:5" s="68" customFormat="1" ht="14.25" hidden="1" x14ac:dyDescent="0.2">
      <c r="D13396" s="66"/>
      <c r="E13396" s="67"/>
    </row>
    <row r="13397" spans="4:5" s="68" customFormat="1" ht="14.25" hidden="1" x14ac:dyDescent="0.2">
      <c r="D13397" s="66"/>
      <c r="E13397" s="67"/>
    </row>
    <row r="13398" spans="4:5" s="68" customFormat="1" ht="14.25" hidden="1" x14ac:dyDescent="0.2">
      <c r="D13398" s="66"/>
      <c r="E13398" s="67"/>
    </row>
    <row r="13399" spans="4:5" s="68" customFormat="1" ht="14.25" hidden="1" x14ac:dyDescent="0.2">
      <c r="D13399" s="66"/>
      <c r="E13399" s="67"/>
    </row>
    <row r="13400" spans="4:5" s="68" customFormat="1" ht="14.25" hidden="1" x14ac:dyDescent="0.2">
      <c r="D13400" s="66"/>
      <c r="E13400" s="67"/>
    </row>
    <row r="13401" spans="4:5" s="68" customFormat="1" ht="14.25" hidden="1" x14ac:dyDescent="0.2">
      <c r="D13401" s="66"/>
      <c r="E13401" s="67"/>
    </row>
    <row r="13402" spans="4:5" s="68" customFormat="1" ht="14.25" hidden="1" x14ac:dyDescent="0.2">
      <c r="D13402" s="66"/>
      <c r="E13402" s="67"/>
    </row>
    <row r="13403" spans="4:5" s="68" customFormat="1" ht="14.25" hidden="1" x14ac:dyDescent="0.2">
      <c r="D13403" s="66"/>
      <c r="E13403" s="67"/>
    </row>
    <row r="13404" spans="4:5" s="68" customFormat="1" ht="14.25" hidden="1" x14ac:dyDescent="0.2">
      <c r="D13404" s="66"/>
      <c r="E13404" s="67"/>
    </row>
    <row r="13405" spans="4:5" s="68" customFormat="1" ht="14.25" hidden="1" x14ac:dyDescent="0.2">
      <c r="D13405" s="66"/>
      <c r="E13405" s="67"/>
    </row>
    <row r="13406" spans="4:5" s="68" customFormat="1" ht="14.25" hidden="1" x14ac:dyDescent="0.2">
      <c r="D13406" s="66"/>
      <c r="E13406" s="67"/>
    </row>
    <row r="13407" spans="4:5" s="68" customFormat="1" ht="14.25" hidden="1" x14ac:dyDescent="0.2">
      <c r="D13407" s="66"/>
      <c r="E13407" s="67"/>
    </row>
    <row r="13408" spans="4:5" s="68" customFormat="1" ht="14.25" hidden="1" x14ac:dyDescent="0.2">
      <c r="D13408" s="66"/>
      <c r="E13408" s="67"/>
    </row>
    <row r="13409" spans="4:5" s="68" customFormat="1" ht="14.25" hidden="1" x14ac:dyDescent="0.2">
      <c r="D13409" s="66"/>
      <c r="E13409" s="67"/>
    </row>
    <row r="13410" spans="4:5" s="68" customFormat="1" ht="14.25" hidden="1" x14ac:dyDescent="0.2">
      <c r="D13410" s="66"/>
      <c r="E13410" s="67"/>
    </row>
    <row r="13411" spans="4:5" s="68" customFormat="1" ht="14.25" hidden="1" x14ac:dyDescent="0.2">
      <c r="D13411" s="66"/>
      <c r="E13411" s="67"/>
    </row>
    <row r="13412" spans="4:5" s="68" customFormat="1" ht="14.25" hidden="1" x14ac:dyDescent="0.2">
      <c r="D13412" s="66"/>
      <c r="E13412" s="67"/>
    </row>
    <row r="13413" spans="4:5" s="68" customFormat="1" ht="14.25" hidden="1" x14ac:dyDescent="0.2">
      <c r="D13413" s="66"/>
      <c r="E13413" s="67"/>
    </row>
    <row r="13414" spans="4:5" s="68" customFormat="1" ht="14.25" hidden="1" x14ac:dyDescent="0.2">
      <c r="D13414" s="66"/>
      <c r="E13414" s="67"/>
    </row>
    <row r="13415" spans="4:5" s="68" customFormat="1" ht="14.25" hidden="1" x14ac:dyDescent="0.2">
      <c r="D13415" s="66"/>
      <c r="E13415" s="67"/>
    </row>
    <row r="13416" spans="4:5" s="68" customFormat="1" ht="14.25" hidden="1" x14ac:dyDescent="0.2">
      <c r="D13416" s="66"/>
      <c r="E13416" s="67"/>
    </row>
    <row r="13417" spans="4:5" s="68" customFormat="1" ht="14.25" hidden="1" x14ac:dyDescent="0.2">
      <c r="D13417" s="66"/>
      <c r="E13417" s="67"/>
    </row>
    <row r="13418" spans="4:5" s="68" customFormat="1" ht="14.25" hidden="1" x14ac:dyDescent="0.2">
      <c r="D13418" s="66"/>
      <c r="E13418" s="67"/>
    </row>
    <row r="13419" spans="4:5" s="68" customFormat="1" ht="14.25" hidden="1" x14ac:dyDescent="0.2">
      <c r="D13419" s="66"/>
      <c r="E13419" s="67"/>
    </row>
    <row r="13420" spans="4:5" s="68" customFormat="1" ht="14.25" hidden="1" x14ac:dyDescent="0.2">
      <c r="D13420" s="66"/>
      <c r="E13420" s="67"/>
    </row>
    <row r="13421" spans="4:5" s="68" customFormat="1" ht="14.25" hidden="1" x14ac:dyDescent="0.2">
      <c r="D13421" s="66"/>
      <c r="E13421" s="67"/>
    </row>
    <row r="13422" spans="4:5" s="68" customFormat="1" ht="14.25" hidden="1" x14ac:dyDescent="0.2">
      <c r="D13422" s="66"/>
      <c r="E13422" s="67"/>
    </row>
    <row r="13423" spans="4:5" s="68" customFormat="1" ht="14.25" hidden="1" x14ac:dyDescent="0.2">
      <c r="D13423" s="66"/>
      <c r="E13423" s="67"/>
    </row>
    <row r="13424" spans="4:5" s="68" customFormat="1" ht="14.25" hidden="1" x14ac:dyDescent="0.2">
      <c r="D13424" s="66"/>
      <c r="E13424" s="67"/>
    </row>
    <row r="13425" spans="4:5" s="68" customFormat="1" ht="14.25" hidden="1" x14ac:dyDescent="0.2">
      <c r="D13425" s="66"/>
      <c r="E13425" s="67"/>
    </row>
    <row r="13426" spans="4:5" s="68" customFormat="1" ht="14.25" hidden="1" x14ac:dyDescent="0.2">
      <c r="D13426" s="66"/>
      <c r="E13426" s="67"/>
    </row>
    <row r="13427" spans="4:5" s="68" customFormat="1" ht="14.25" hidden="1" x14ac:dyDescent="0.2">
      <c r="D13427" s="66"/>
      <c r="E13427" s="67"/>
    </row>
    <row r="13428" spans="4:5" s="68" customFormat="1" ht="14.25" hidden="1" x14ac:dyDescent="0.2">
      <c r="D13428" s="66"/>
      <c r="E13428" s="67"/>
    </row>
    <row r="13429" spans="4:5" s="68" customFormat="1" ht="14.25" hidden="1" x14ac:dyDescent="0.2">
      <c r="D13429" s="66"/>
      <c r="E13429" s="67"/>
    </row>
    <row r="13430" spans="4:5" s="68" customFormat="1" ht="14.25" hidden="1" x14ac:dyDescent="0.2">
      <c r="D13430" s="66"/>
      <c r="E13430" s="67"/>
    </row>
    <row r="13431" spans="4:5" s="68" customFormat="1" ht="14.25" hidden="1" x14ac:dyDescent="0.2">
      <c r="D13431" s="66"/>
      <c r="E13431" s="67"/>
    </row>
    <row r="13432" spans="4:5" s="68" customFormat="1" ht="14.25" hidden="1" x14ac:dyDescent="0.2">
      <c r="D13432" s="66"/>
      <c r="E13432" s="67"/>
    </row>
    <row r="13433" spans="4:5" s="68" customFormat="1" ht="14.25" hidden="1" x14ac:dyDescent="0.2">
      <c r="D13433" s="66"/>
      <c r="E13433" s="67"/>
    </row>
    <row r="13434" spans="4:5" s="68" customFormat="1" ht="14.25" hidden="1" x14ac:dyDescent="0.2">
      <c r="D13434" s="66"/>
      <c r="E13434" s="67"/>
    </row>
    <row r="13435" spans="4:5" s="68" customFormat="1" ht="14.25" hidden="1" x14ac:dyDescent="0.2">
      <c r="D13435" s="66"/>
      <c r="E13435" s="67"/>
    </row>
    <row r="13436" spans="4:5" s="68" customFormat="1" ht="14.25" hidden="1" x14ac:dyDescent="0.2">
      <c r="D13436" s="66"/>
      <c r="E13436" s="67"/>
    </row>
    <row r="13437" spans="4:5" s="68" customFormat="1" ht="14.25" hidden="1" x14ac:dyDescent="0.2">
      <c r="D13437" s="66"/>
      <c r="E13437" s="67"/>
    </row>
    <row r="13438" spans="4:5" s="68" customFormat="1" ht="14.25" hidden="1" x14ac:dyDescent="0.2">
      <c r="D13438" s="66"/>
      <c r="E13438" s="67"/>
    </row>
    <row r="13439" spans="4:5" s="68" customFormat="1" ht="14.25" hidden="1" x14ac:dyDescent="0.2">
      <c r="D13439" s="66"/>
      <c r="E13439" s="67"/>
    </row>
    <row r="13440" spans="4:5" s="68" customFormat="1" ht="14.25" hidden="1" x14ac:dyDescent="0.2">
      <c r="D13440" s="66"/>
      <c r="E13440" s="67"/>
    </row>
    <row r="13441" spans="4:5" s="68" customFormat="1" ht="14.25" hidden="1" x14ac:dyDescent="0.2">
      <c r="D13441" s="66"/>
      <c r="E13441" s="67"/>
    </row>
    <row r="13442" spans="4:5" s="68" customFormat="1" ht="14.25" hidden="1" x14ac:dyDescent="0.2">
      <c r="D13442" s="66"/>
      <c r="E13442" s="67"/>
    </row>
    <row r="13443" spans="4:5" s="68" customFormat="1" ht="14.25" hidden="1" x14ac:dyDescent="0.2">
      <c r="D13443" s="66"/>
      <c r="E13443" s="67"/>
    </row>
    <row r="13444" spans="4:5" s="68" customFormat="1" ht="14.25" hidden="1" x14ac:dyDescent="0.2">
      <c r="D13444" s="66"/>
      <c r="E13444" s="67"/>
    </row>
    <row r="13445" spans="4:5" s="68" customFormat="1" ht="14.25" hidden="1" x14ac:dyDescent="0.2">
      <c r="D13445" s="66"/>
      <c r="E13445" s="67"/>
    </row>
    <row r="13446" spans="4:5" s="68" customFormat="1" ht="14.25" hidden="1" x14ac:dyDescent="0.2">
      <c r="D13446" s="66"/>
      <c r="E13446" s="67"/>
    </row>
    <row r="13447" spans="4:5" s="68" customFormat="1" ht="14.25" hidden="1" x14ac:dyDescent="0.2">
      <c r="D13447" s="66"/>
      <c r="E13447" s="67"/>
    </row>
    <row r="13448" spans="4:5" s="68" customFormat="1" ht="14.25" hidden="1" x14ac:dyDescent="0.2">
      <c r="D13448" s="66"/>
      <c r="E13448" s="67"/>
    </row>
    <row r="13449" spans="4:5" s="68" customFormat="1" ht="14.25" hidden="1" x14ac:dyDescent="0.2">
      <c r="D13449" s="66"/>
      <c r="E13449" s="67"/>
    </row>
    <row r="13450" spans="4:5" s="68" customFormat="1" ht="14.25" hidden="1" x14ac:dyDescent="0.2">
      <c r="D13450" s="66"/>
      <c r="E13450" s="67"/>
    </row>
    <row r="13451" spans="4:5" s="68" customFormat="1" ht="14.25" hidden="1" x14ac:dyDescent="0.2">
      <c r="D13451" s="66"/>
      <c r="E13451" s="67"/>
    </row>
    <row r="13452" spans="4:5" s="68" customFormat="1" ht="14.25" hidden="1" x14ac:dyDescent="0.2">
      <c r="D13452" s="66"/>
      <c r="E13452" s="67"/>
    </row>
    <row r="13453" spans="4:5" s="68" customFormat="1" ht="14.25" hidden="1" x14ac:dyDescent="0.2">
      <c r="D13453" s="66"/>
      <c r="E13453" s="67"/>
    </row>
    <row r="13454" spans="4:5" s="68" customFormat="1" ht="14.25" hidden="1" x14ac:dyDescent="0.2">
      <c r="D13454" s="66"/>
      <c r="E13454" s="67"/>
    </row>
    <row r="13455" spans="4:5" s="68" customFormat="1" ht="14.25" hidden="1" x14ac:dyDescent="0.2">
      <c r="D13455" s="66"/>
      <c r="E13455" s="67"/>
    </row>
    <row r="13456" spans="4:5" s="68" customFormat="1" ht="14.25" hidden="1" x14ac:dyDescent="0.2">
      <c r="D13456" s="66"/>
      <c r="E13456" s="67"/>
    </row>
    <row r="13457" spans="4:5" s="68" customFormat="1" ht="14.25" hidden="1" x14ac:dyDescent="0.2">
      <c r="D13457" s="66"/>
      <c r="E13457" s="67"/>
    </row>
    <row r="13458" spans="4:5" s="68" customFormat="1" ht="14.25" hidden="1" x14ac:dyDescent="0.2">
      <c r="D13458" s="66"/>
      <c r="E13458" s="67"/>
    </row>
    <row r="13459" spans="4:5" s="68" customFormat="1" ht="14.25" hidden="1" x14ac:dyDescent="0.2">
      <c r="D13459" s="66"/>
      <c r="E13459" s="67"/>
    </row>
    <row r="13460" spans="4:5" s="68" customFormat="1" ht="14.25" hidden="1" x14ac:dyDescent="0.2">
      <c r="D13460" s="66"/>
      <c r="E13460" s="67"/>
    </row>
    <row r="13461" spans="4:5" s="68" customFormat="1" ht="14.25" hidden="1" x14ac:dyDescent="0.2">
      <c r="D13461" s="66"/>
      <c r="E13461" s="67"/>
    </row>
    <row r="13462" spans="4:5" s="68" customFormat="1" ht="14.25" hidden="1" x14ac:dyDescent="0.2">
      <c r="D13462" s="66"/>
      <c r="E13462" s="67"/>
    </row>
    <row r="13463" spans="4:5" s="68" customFormat="1" ht="14.25" hidden="1" x14ac:dyDescent="0.2">
      <c r="D13463" s="66"/>
      <c r="E13463" s="67"/>
    </row>
    <row r="13464" spans="4:5" s="68" customFormat="1" ht="14.25" hidden="1" x14ac:dyDescent="0.2">
      <c r="D13464" s="66"/>
      <c r="E13464" s="67"/>
    </row>
    <row r="13465" spans="4:5" s="68" customFormat="1" ht="14.25" hidden="1" x14ac:dyDescent="0.2">
      <c r="D13465" s="66"/>
      <c r="E13465" s="67"/>
    </row>
    <row r="13466" spans="4:5" s="68" customFormat="1" ht="14.25" hidden="1" x14ac:dyDescent="0.2">
      <c r="D13466" s="66"/>
      <c r="E13466" s="67"/>
    </row>
    <row r="13467" spans="4:5" s="68" customFormat="1" ht="14.25" hidden="1" x14ac:dyDescent="0.2">
      <c r="D13467" s="66"/>
      <c r="E13467" s="67"/>
    </row>
    <row r="13468" spans="4:5" s="68" customFormat="1" ht="14.25" hidden="1" x14ac:dyDescent="0.2">
      <c r="D13468" s="66"/>
      <c r="E13468" s="67"/>
    </row>
    <row r="13469" spans="4:5" s="68" customFormat="1" ht="14.25" hidden="1" x14ac:dyDescent="0.2">
      <c r="D13469" s="66"/>
      <c r="E13469" s="67"/>
    </row>
    <row r="13470" spans="4:5" s="68" customFormat="1" ht="14.25" hidden="1" x14ac:dyDescent="0.2">
      <c r="D13470" s="66"/>
      <c r="E13470" s="67"/>
    </row>
    <row r="13471" spans="4:5" s="68" customFormat="1" ht="14.25" hidden="1" x14ac:dyDescent="0.2">
      <c r="D13471" s="66"/>
      <c r="E13471" s="67"/>
    </row>
    <row r="13472" spans="4:5" s="68" customFormat="1" ht="14.25" hidden="1" x14ac:dyDescent="0.2">
      <c r="D13472" s="66"/>
      <c r="E13472" s="67"/>
    </row>
    <row r="13473" spans="4:5" s="68" customFormat="1" ht="14.25" hidden="1" x14ac:dyDescent="0.2">
      <c r="D13473" s="66"/>
      <c r="E13473" s="67"/>
    </row>
    <row r="13474" spans="4:5" s="68" customFormat="1" ht="14.25" hidden="1" x14ac:dyDescent="0.2">
      <c r="D13474" s="66"/>
      <c r="E13474" s="67"/>
    </row>
    <row r="13475" spans="4:5" s="68" customFormat="1" ht="14.25" hidden="1" x14ac:dyDescent="0.2">
      <c r="D13475" s="66"/>
      <c r="E13475" s="67"/>
    </row>
    <row r="13476" spans="4:5" s="68" customFormat="1" ht="14.25" hidden="1" x14ac:dyDescent="0.2">
      <c r="D13476" s="66"/>
      <c r="E13476" s="67"/>
    </row>
    <row r="13477" spans="4:5" s="68" customFormat="1" ht="14.25" hidden="1" x14ac:dyDescent="0.2">
      <c r="D13477" s="66"/>
      <c r="E13477" s="67"/>
    </row>
    <row r="13478" spans="4:5" s="68" customFormat="1" ht="14.25" hidden="1" x14ac:dyDescent="0.2">
      <c r="D13478" s="66"/>
      <c r="E13478" s="67"/>
    </row>
    <row r="13479" spans="4:5" s="68" customFormat="1" ht="14.25" hidden="1" x14ac:dyDescent="0.2">
      <c r="D13479" s="66"/>
      <c r="E13479" s="67"/>
    </row>
    <row r="13480" spans="4:5" s="68" customFormat="1" ht="14.25" hidden="1" x14ac:dyDescent="0.2">
      <c r="D13480" s="66"/>
      <c r="E13480" s="67"/>
    </row>
    <row r="13481" spans="4:5" s="68" customFormat="1" ht="14.25" hidden="1" x14ac:dyDescent="0.2">
      <c r="D13481" s="66"/>
      <c r="E13481" s="67"/>
    </row>
    <row r="13482" spans="4:5" s="68" customFormat="1" ht="14.25" hidden="1" x14ac:dyDescent="0.2">
      <c r="D13482" s="66"/>
      <c r="E13482" s="67"/>
    </row>
    <row r="13483" spans="4:5" s="68" customFormat="1" ht="14.25" hidden="1" x14ac:dyDescent="0.2">
      <c r="D13483" s="66"/>
      <c r="E13483" s="67"/>
    </row>
    <row r="13484" spans="4:5" s="68" customFormat="1" ht="14.25" hidden="1" x14ac:dyDescent="0.2">
      <c r="D13484" s="66"/>
      <c r="E13484" s="67"/>
    </row>
    <row r="13485" spans="4:5" s="68" customFormat="1" ht="14.25" hidden="1" x14ac:dyDescent="0.2">
      <c r="D13485" s="66"/>
      <c r="E13485" s="67"/>
    </row>
    <row r="13486" spans="4:5" s="68" customFormat="1" ht="14.25" hidden="1" x14ac:dyDescent="0.2">
      <c r="D13486" s="66"/>
      <c r="E13486" s="67"/>
    </row>
    <row r="13487" spans="4:5" s="68" customFormat="1" ht="14.25" hidden="1" x14ac:dyDescent="0.2">
      <c r="D13487" s="66"/>
      <c r="E13487" s="67"/>
    </row>
    <row r="13488" spans="4:5" s="68" customFormat="1" ht="14.25" hidden="1" x14ac:dyDescent="0.2">
      <c r="D13488" s="66"/>
      <c r="E13488" s="67"/>
    </row>
    <row r="13489" spans="4:5" s="68" customFormat="1" ht="14.25" hidden="1" x14ac:dyDescent="0.2">
      <c r="D13489" s="66"/>
      <c r="E13489" s="67"/>
    </row>
    <row r="13490" spans="4:5" s="68" customFormat="1" ht="14.25" hidden="1" x14ac:dyDescent="0.2">
      <c r="D13490" s="66"/>
      <c r="E13490" s="67"/>
    </row>
    <row r="13491" spans="4:5" s="68" customFormat="1" ht="14.25" hidden="1" x14ac:dyDescent="0.2">
      <c r="D13491" s="66"/>
      <c r="E13491" s="67"/>
    </row>
    <row r="13492" spans="4:5" s="68" customFormat="1" ht="14.25" hidden="1" x14ac:dyDescent="0.2">
      <c r="D13492" s="66"/>
      <c r="E13492" s="67"/>
    </row>
    <row r="13493" spans="4:5" s="68" customFormat="1" ht="14.25" hidden="1" x14ac:dyDescent="0.2">
      <c r="D13493" s="66"/>
      <c r="E13493" s="67"/>
    </row>
    <row r="13494" spans="4:5" s="68" customFormat="1" ht="14.25" hidden="1" x14ac:dyDescent="0.2">
      <c r="D13494" s="66"/>
      <c r="E13494" s="67"/>
    </row>
    <row r="13495" spans="4:5" s="68" customFormat="1" ht="14.25" hidden="1" x14ac:dyDescent="0.2">
      <c r="D13495" s="66"/>
      <c r="E13495" s="67"/>
    </row>
    <row r="13496" spans="4:5" s="68" customFormat="1" ht="14.25" hidden="1" x14ac:dyDescent="0.2">
      <c r="D13496" s="66"/>
      <c r="E13496" s="67"/>
    </row>
    <row r="13497" spans="4:5" s="68" customFormat="1" ht="14.25" hidden="1" x14ac:dyDescent="0.2">
      <c r="D13497" s="66"/>
      <c r="E13497" s="67"/>
    </row>
    <row r="13498" spans="4:5" s="68" customFormat="1" ht="14.25" hidden="1" x14ac:dyDescent="0.2">
      <c r="D13498" s="66"/>
      <c r="E13498" s="67"/>
    </row>
    <row r="13499" spans="4:5" s="68" customFormat="1" ht="14.25" hidden="1" x14ac:dyDescent="0.2">
      <c r="D13499" s="66"/>
      <c r="E13499" s="67"/>
    </row>
    <row r="13500" spans="4:5" s="68" customFormat="1" ht="14.25" hidden="1" x14ac:dyDescent="0.2">
      <c r="D13500" s="66"/>
      <c r="E13500" s="67"/>
    </row>
    <row r="13501" spans="4:5" s="68" customFormat="1" ht="14.25" hidden="1" x14ac:dyDescent="0.2">
      <c r="D13501" s="66"/>
      <c r="E13501" s="67"/>
    </row>
    <row r="13502" spans="4:5" s="68" customFormat="1" ht="14.25" hidden="1" x14ac:dyDescent="0.2">
      <c r="D13502" s="66"/>
      <c r="E13502" s="67"/>
    </row>
    <row r="13503" spans="4:5" s="68" customFormat="1" ht="14.25" hidden="1" x14ac:dyDescent="0.2">
      <c r="D13503" s="66"/>
      <c r="E13503" s="67"/>
    </row>
    <row r="13504" spans="4:5" s="68" customFormat="1" ht="14.25" hidden="1" x14ac:dyDescent="0.2">
      <c r="D13504" s="66"/>
      <c r="E13504" s="67"/>
    </row>
    <row r="13505" spans="4:5" s="68" customFormat="1" ht="14.25" hidden="1" x14ac:dyDescent="0.2">
      <c r="D13505" s="66"/>
      <c r="E13505" s="67"/>
    </row>
    <row r="13506" spans="4:5" s="68" customFormat="1" ht="14.25" hidden="1" x14ac:dyDescent="0.2">
      <c r="D13506" s="66"/>
      <c r="E13506" s="67"/>
    </row>
    <row r="13507" spans="4:5" s="68" customFormat="1" ht="14.25" hidden="1" x14ac:dyDescent="0.2">
      <c r="D13507" s="66"/>
      <c r="E13507" s="67"/>
    </row>
    <row r="13508" spans="4:5" s="68" customFormat="1" ht="14.25" hidden="1" x14ac:dyDescent="0.2">
      <c r="D13508" s="66"/>
      <c r="E13508" s="67"/>
    </row>
    <row r="13509" spans="4:5" s="68" customFormat="1" ht="14.25" hidden="1" x14ac:dyDescent="0.2">
      <c r="D13509" s="66"/>
      <c r="E13509" s="67"/>
    </row>
    <row r="13510" spans="4:5" s="68" customFormat="1" ht="14.25" hidden="1" x14ac:dyDescent="0.2">
      <c r="D13510" s="66"/>
      <c r="E13510" s="67"/>
    </row>
    <row r="13511" spans="4:5" s="68" customFormat="1" ht="14.25" hidden="1" x14ac:dyDescent="0.2">
      <c r="D13511" s="66"/>
      <c r="E13511" s="67"/>
    </row>
    <row r="13512" spans="4:5" s="68" customFormat="1" ht="14.25" hidden="1" x14ac:dyDescent="0.2">
      <c r="D13512" s="66"/>
      <c r="E13512" s="67"/>
    </row>
    <row r="13513" spans="4:5" s="68" customFormat="1" ht="14.25" hidden="1" x14ac:dyDescent="0.2">
      <c r="D13513" s="66"/>
      <c r="E13513" s="67"/>
    </row>
    <row r="13514" spans="4:5" s="68" customFormat="1" ht="14.25" hidden="1" x14ac:dyDescent="0.2">
      <c r="D13514" s="66"/>
      <c r="E13514" s="67"/>
    </row>
    <row r="13515" spans="4:5" s="68" customFormat="1" ht="14.25" hidden="1" x14ac:dyDescent="0.2">
      <c r="D13515" s="66"/>
      <c r="E13515" s="67"/>
    </row>
    <row r="13516" spans="4:5" s="68" customFormat="1" ht="14.25" hidden="1" x14ac:dyDescent="0.2">
      <c r="D13516" s="66"/>
      <c r="E13516" s="67"/>
    </row>
    <row r="13517" spans="4:5" s="68" customFormat="1" ht="14.25" hidden="1" x14ac:dyDescent="0.2">
      <c r="D13517" s="66"/>
      <c r="E13517" s="67"/>
    </row>
    <row r="13518" spans="4:5" s="68" customFormat="1" ht="14.25" hidden="1" x14ac:dyDescent="0.2">
      <c r="D13518" s="66"/>
      <c r="E13518" s="67"/>
    </row>
    <row r="13519" spans="4:5" s="68" customFormat="1" ht="14.25" hidden="1" x14ac:dyDescent="0.2">
      <c r="D13519" s="66"/>
      <c r="E13519" s="67"/>
    </row>
    <row r="13520" spans="4:5" s="68" customFormat="1" ht="14.25" hidden="1" x14ac:dyDescent="0.2">
      <c r="D13520" s="66"/>
      <c r="E13520" s="67"/>
    </row>
    <row r="13521" spans="4:5" s="68" customFormat="1" ht="14.25" hidden="1" x14ac:dyDescent="0.2">
      <c r="D13521" s="66"/>
      <c r="E13521" s="67"/>
    </row>
    <row r="13522" spans="4:5" s="68" customFormat="1" ht="14.25" hidden="1" x14ac:dyDescent="0.2">
      <c r="D13522" s="66"/>
      <c r="E13522" s="67"/>
    </row>
    <row r="13523" spans="4:5" s="68" customFormat="1" ht="14.25" hidden="1" x14ac:dyDescent="0.2">
      <c r="D13523" s="66"/>
      <c r="E13523" s="67"/>
    </row>
    <row r="13524" spans="4:5" s="68" customFormat="1" ht="14.25" hidden="1" x14ac:dyDescent="0.2">
      <c r="D13524" s="66"/>
      <c r="E13524" s="67"/>
    </row>
    <row r="13525" spans="4:5" s="68" customFormat="1" ht="14.25" hidden="1" x14ac:dyDescent="0.2">
      <c r="D13525" s="66"/>
      <c r="E13525" s="67"/>
    </row>
    <row r="13526" spans="4:5" s="68" customFormat="1" ht="14.25" hidden="1" x14ac:dyDescent="0.2">
      <c r="D13526" s="66"/>
      <c r="E13526" s="67"/>
    </row>
    <row r="13527" spans="4:5" s="68" customFormat="1" ht="14.25" hidden="1" x14ac:dyDescent="0.2">
      <c r="D13527" s="66"/>
      <c r="E13527" s="67"/>
    </row>
    <row r="13528" spans="4:5" s="68" customFormat="1" ht="14.25" hidden="1" x14ac:dyDescent="0.2">
      <c r="D13528" s="66"/>
      <c r="E13528" s="67"/>
    </row>
    <row r="13529" spans="4:5" s="68" customFormat="1" ht="14.25" hidden="1" x14ac:dyDescent="0.2">
      <c r="D13529" s="66"/>
      <c r="E13529" s="67"/>
    </row>
    <row r="13530" spans="4:5" s="68" customFormat="1" ht="14.25" hidden="1" x14ac:dyDescent="0.2">
      <c r="D13530" s="66"/>
      <c r="E13530" s="67"/>
    </row>
    <row r="13531" spans="4:5" s="68" customFormat="1" ht="14.25" hidden="1" x14ac:dyDescent="0.2">
      <c r="D13531" s="66"/>
      <c r="E13531" s="67"/>
    </row>
    <row r="13532" spans="4:5" s="68" customFormat="1" ht="14.25" hidden="1" x14ac:dyDescent="0.2">
      <c r="D13532" s="66"/>
      <c r="E13532" s="67"/>
    </row>
    <row r="13533" spans="4:5" s="68" customFormat="1" ht="14.25" hidden="1" x14ac:dyDescent="0.2">
      <c r="D13533" s="66"/>
      <c r="E13533" s="67"/>
    </row>
    <row r="13534" spans="4:5" s="68" customFormat="1" ht="14.25" hidden="1" x14ac:dyDescent="0.2">
      <c r="D13534" s="66"/>
      <c r="E13534" s="67"/>
    </row>
    <row r="13535" spans="4:5" s="68" customFormat="1" ht="14.25" hidden="1" x14ac:dyDescent="0.2">
      <c r="D13535" s="66"/>
      <c r="E13535" s="67"/>
    </row>
    <row r="13536" spans="4:5" s="68" customFormat="1" ht="14.25" hidden="1" x14ac:dyDescent="0.2">
      <c r="D13536" s="66"/>
      <c r="E13536" s="67"/>
    </row>
    <row r="13537" spans="4:5" s="68" customFormat="1" ht="14.25" hidden="1" x14ac:dyDescent="0.2">
      <c r="D13537" s="66"/>
      <c r="E13537" s="67"/>
    </row>
    <row r="13538" spans="4:5" s="68" customFormat="1" ht="14.25" hidden="1" x14ac:dyDescent="0.2">
      <c r="D13538" s="66"/>
      <c r="E13538" s="67"/>
    </row>
    <row r="13539" spans="4:5" s="68" customFormat="1" ht="14.25" hidden="1" x14ac:dyDescent="0.2">
      <c r="D13539" s="66"/>
      <c r="E13539" s="67"/>
    </row>
    <row r="13540" spans="4:5" s="68" customFormat="1" ht="14.25" hidden="1" x14ac:dyDescent="0.2">
      <c r="D13540" s="66"/>
      <c r="E13540" s="67"/>
    </row>
    <row r="13541" spans="4:5" s="68" customFormat="1" ht="14.25" hidden="1" x14ac:dyDescent="0.2">
      <c r="D13541" s="66"/>
      <c r="E13541" s="67"/>
    </row>
    <row r="13542" spans="4:5" s="68" customFormat="1" ht="14.25" hidden="1" x14ac:dyDescent="0.2">
      <c r="D13542" s="66"/>
      <c r="E13542" s="67"/>
    </row>
    <row r="13543" spans="4:5" s="68" customFormat="1" ht="14.25" hidden="1" x14ac:dyDescent="0.2">
      <c r="D13543" s="66"/>
      <c r="E13543" s="67"/>
    </row>
    <row r="13544" spans="4:5" s="68" customFormat="1" ht="14.25" hidden="1" x14ac:dyDescent="0.2">
      <c r="D13544" s="66"/>
      <c r="E13544" s="67"/>
    </row>
    <row r="13545" spans="4:5" s="68" customFormat="1" ht="14.25" hidden="1" x14ac:dyDescent="0.2">
      <c r="D13545" s="66"/>
      <c r="E13545" s="67"/>
    </row>
    <row r="13546" spans="4:5" s="68" customFormat="1" ht="14.25" hidden="1" x14ac:dyDescent="0.2">
      <c r="D13546" s="66"/>
      <c r="E13546" s="67"/>
    </row>
    <row r="13547" spans="4:5" s="68" customFormat="1" ht="14.25" hidden="1" x14ac:dyDescent="0.2">
      <c r="D13547" s="66"/>
      <c r="E13547" s="67"/>
    </row>
    <row r="13548" spans="4:5" s="68" customFormat="1" ht="14.25" hidden="1" x14ac:dyDescent="0.2">
      <c r="D13548" s="66"/>
      <c r="E13548" s="67"/>
    </row>
    <row r="13549" spans="4:5" s="68" customFormat="1" ht="14.25" hidden="1" x14ac:dyDescent="0.2">
      <c r="D13549" s="66"/>
      <c r="E13549" s="67"/>
    </row>
    <row r="13550" spans="4:5" s="68" customFormat="1" ht="14.25" hidden="1" x14ac:dyDescent="0.2">
      <c r="D13550" s="66"/>
      <c r="E13550" s="67"/>
    </row>
    <row r="13551" spans="4:5" s="68" customFormat="1" ht="14.25" hidden="1" x14ac:dyDescent="0.2">
      <c r="D13551" s="66"/>
      <c r="E13551" s="67"/>
    </row>
    <row r="13552" spans="4:5" s="68" customFormat="1" ht="14.25" hidden="1" x14ac:dyDescent="0.2">
      <c r="D13552" s="66"/>
      <c r="E13552" s="67"/>
    </row>
    <row r="13553" spans="4:5" s="68" customFormat="1" ht="14.25" hidden="1" x14ac:dyDescent="0.2">
      <c r="D13553" s="66"/>
      <c r="E13553" s="67"/>
    </row>
    <row r="13554" spans="4:5" s="68" customFormat="1" ht="14.25" hidden="1" x14ac:dyDescent="0.2">
      <c r="D13554" s="66"/>
      <c r="E13554" s="67"/>
    </row>
    <row r="13555" spans="4:5" s="68" customFormat="1" ht="14.25" hidden="1" x14ac:dyDescent="0.2">
      <c r="D13555" s="66"/>
      <c r="E13555" s="67"/>
    </row>
    <row r="13556" spans="4:5" s="68" customFormat="1" ht="14.25" hidden="1" x14ac:dyDescent="0.2">
      <c r="D13556" s="66"/>
      <c r="E13556" s="67"/>
    </row>
    <row r="13557" spans="4:5" s="68" customFormat="1" ht="14.25" hidden="1" x14ac:dyDescent="0.2">
      <c r="D13557" s="66"/>
      <c r="E13557" s="67"/>
    </row>
    <row r="13558" spans="4:5" s="68" customFormat="1" ht="14.25" hidden="1" x14ac:dyDescent="0.2">
      <c r="D13558" s="66"/>
      <c r="E13558" s="67"/>
    </row>
    <row r="13559" spans="4:5" s="68" customFormat="1" ht="14.25" hidden="1" x14ac:dyDescent="0.2">
      <c r="D13559" s="66"/>
      <c r="E13559" s="67"/>
    </row>
    <row r="13560" spans="4:5" s="68" customFormat="1" ht="14.25" hidden="1" x14ac:dyDescent="0.2">
      <c r="D13560" s="66"/>
      <c r="E13560" s="67"/>
    </row>
    <row r="13561" spans="4:5" s="68" customFormat="1" ht="14.25" hidden="1" x14ac:dyDescent="0.2">
      <c r="D13561" s="66"/>
      <c r="E13561" s="67"/>
    </row>
    <row r="13562" spans="4:5" s="68" customFormat="1" ht="14.25" hidden="1" x14ac:dyDescent="0.2">
      <c r="D13562" s="66"/>
      <c r="E13562" s="67"/>
    </row>
    <row r="13563" spans="4:5" s="68" customFormat="1" ht="14.25" hidden="1" x14ac:dyDescent="0.2">
      <c r="D13563" s="66"/>
      <c r="E13563" s="67"/>
    </row>
    <row r="13564" spans="4:5" s="68" customFormat="1" ht="14.25" hidden="1" x14ac:dyDescent="0.2">
      <c r="D13564" s="66"/>
      <c r="E13564" s="67"/>
    </row>
    <row r="13565" spans="4:5" s="68" customFormat="1" ht="14.25" hidden="1" x14ac:dyDescent="0.2">
      <c r="D13565" s="66"/>
      <c r="E13565" s="67"/>
    </row>
    <row r="13566" spans="4:5" s="68" customFormat="1" ht="14.25" hidden="1" x14ac:dyDescent="0.2">
      <c r="D13566" s="66"/>
      <c r="E13566" s="67"/>
    </row>
    <row r="13567" spans="4:5" s="68" customFormat="1" ht="14.25" hidden="1" x14ac:dyDescent="0.2">
      <c r="D13567" s="66"/>
      <c r="E13567" s="67"/>
    </row>
    <row r="13568" spans="4:5" s="68" customFormat="1" ht="14.25" hidden="1" x14ac:dyDescent="0.2">
      <c r="D13568" s="66"/>
      <c r="E13568" s="67"/>
    </row>
    <row r="13569" spans="4:5" s="68" customFormat="1" ht="14.25" hidden="1" x14ac:dyDescent="0.2">
      <c r="D13569" s="66"/>
      <c r="E13569" s="67"/>
    </row>
    <row r="13570" spans="4:5" s="68" customFormat="1" ht="14.25" hidden="1" x14ac:dyDescent="0.2">
      <c r="D13570" s="66"/>
      <c r="E13570" s="67"/>
    </row>
    <row r="13571" spans="4:5" s="68" customFormat="1" ht="14.25" hidden="1" x14ac:dyDescent="0.2">
      <c r="D13571" s="66"/>
      <c r="E13571" s="67"/>
    </row>
    <row r="13572" spans="4:5" s="68" customFormat="1" ht="14.25" hidden="1" x14ac:dyDescent="0.2">
      <c r="D13572" s="66"/>
      <c r="E13572" s="67"/>
    </row>
    <row r="13573" spans="4:5" s="68" customFormat="1" ht="14.25" hidden="1" x14ac:dyDescent="0.2">
      <c r="D13573" s="66"/>
      <c r="E13573" s="67"/>
    </row>
    <row r="13574" spans="4:5" s="68" customFormat="1" ht="14.25" hidden="1" x14ac:dyDescent="0.2">
      <c r="D13574" s="66"/>
      <c r="E13574" s="67"/>
    </row>
    <row r="13575" spans="4:5" s="68" customFormat="1" ht="14.25" hidden="1" x14ac:dyDescent="0.2">
      <c r="D13575" s="66"/>
      <c r="E13575" s="67"/>
    </row>
    <row r="13576" spans="4:5" s="68" customFormat="1" ht="14.25" hidden="1" x14ac:dyDescent="0.2">
      <c r="D13576" s="66"/>
      <c r="E13576" s="67"/>
    </row>
    <row r="13577" spans="4:5" s="68" customFormat="1" ht="14.25" hidden="1" x14ac:dyDescent="0.2">
      <c r="D13577" s="66"/>
      <c r="E13577" s="67"/>
    </row>
    <row r="13578" spans="4:5" s="68" customFormat="1" ht="14.25" hidden="1" x14ac:dyDescent="0.2">
      <c r="D13578" s="66"/>
      <c r="E13578" s="67"/>
    </row>
    <row r="13579" spans="4:5" s="68" customFormat="1" ht="14.25" hidden="1" x14ac:dyDescent="0.2">
      <c r="D13579" s="66"/>
      <c r="E13579" s="67"/>
    </row>
    <row r="13580" spans="4:5" s="68" customFormat="1" ht="14.25" hidden="1" x14ac:dyDescent="0.2">
      <c r="D13580" s="66"/>
      <c r="E13580" s="67"/>
    </row>
    <row r="13581" spans="4:5" s="68" customFormat="1" ht="14.25" hidden="1" x14ac:dyDescent="0.2">
      <c r="D13581" s="66"/>
      <c r="E13581" s="67"/>
    </row>
    <row r="13582" spans="4:5" s="68" customFormat="1" ht="14.25" hidden="1" x14ac:dyDescent="0.2">
      <c r="D13582" s="66"/>
      <c r="E13582" s="67"/>
    </row>
    <row r="13583" spans="4:5" s="68" customFormat="1" ht="14.25" hidden="1" x14ac:dyDescent="0.2">
      <c r="D13583" s="66"/>
      <c r="E13583" s="67"/>
    </row>
    <row r="13584" spans="4:5" s="68" customFormat="1" ht="14.25" hidden="1" x14ac:dyDescent="0.2">
      <c r="D13584" s="66"/>
      <c r="E13584" s="67"/>
    </row>
    <row r="13585" spans="4:5" s="68" customFormat="1" ht="14.25" hidden="1" x14ac:dyDescent="0.2">
      <c r="D13585" s="66"/>
      <c r="E13585" s="67"/>
    </row>
    <row r="13586" spans="4:5" s="68" customFormat="1" ht="14.25" hidden="1" x14ac:dyDescent="0.2">
      <c r="D13586" s="66"/>
      <c r="E13586" s="67"/>
    </row>
    <row r="13587" spans="4:5" s="68" customFormat="1" ht="14.25" hidden="1" x14ac:dyDescent="0.2">
      <c r="D13587" s="66"/>
      <c r="E13587" s="67"/>
    </row>
    <row r="13588" spans="4:5" s="68" customFormat="1" ht="14.25" hidden="1" x14ac:dyDescent="0.2">
      <c r="D13588" s="66"/>
      <c r="E13588" s="67"/>
    </row>
    <row r="13589" spans="4:5" s="68" customFormat="1" ht="14.25" hidden="1" x14ac:dyDescent="0.2">
      <c r="D13589" s="66"/>
      <c r="E13589" s="67"/>
    </row>
    <row r="13590" spans="4:5" s="68" customFormat="1" ht="14.25" hidden="1" x14ac:dyDescent="0.2">
      <c r="D13590" s="66"/>
      <c r="E13590" s="67"/>
    </row>
    <row r="13591" spans="4:5" s="68" customFormat="1" ht="14.25" hidden="1" x14ac:dyDescent="0.2">
      <c r="D13591" s="66"/>
      <c r="E13591" s="67"/>
    </row>
    <row r="13592" spans="4:5" s="68" customFormat="1" ht="14.25" hidden="1" x14ac:dyDescent="0.2">
      <c r="D13592" s="66"/>
      <c r="E13592" s="67"/>
    </row>
    <row r="13593" spans="4:5" s="68" customFormat="1" ht="14.25" hidden="1" x14ac:dyDescent="0.2">
      <c r="D13593" s="66"/>
      <c r="E13593" s="67"/>
    </row>
    <row r="13594" spans="4:5" s="68" customFormat="1" ht="14.25" hidden="1" x14ac:dyDescent="0.2">
      <c r="D13594" s="66"/>
      <c r="E13594" s="67"/>
    </row>
    <row r="13595" spans="4:5" s="68" customFormat="1" ht="14.25" hidden="1" x14ac:dyDescent="0.2">
      <c r="D13595" s="66"/>
      <c r="E13595" s="67"/>
    </row>
    <row r="13596" spans="4:5" s="68" customFormat="1" ht="14.25" hidden="1" x14ac:dyDescent="0.2">
      <c r="D13596" s="66"/>
      <c r="E13596" s="67"/>
    </row>
    <row r="13597" spans="4:5" s="68" customFormat="1" ht="14.25" hidden="1" x14ac:dyDescent="0.2">
      <c r="D13597" s="66"/>
      <c r="E13597" s="67"/>
    </row>
    <row r="13598" spans="4:5" s="68" customFormat="1" ht="14.25" hidden="1" x14ac:dyDescent="0.2">
      <c r="D13598" s="66"/>
      <c r="E13598" s="67"/>
    </row>
    <row r="13599" spans="4:5" s="68" customFormat="1" ht="14.25" hidden="1" x14ac:dyDescent="0.2">
      <c r="D13599" s="66"/>
      <c r="E13599" s="67"/>
    </row>
    <row r="13600" spans="4:5" s="68" customFormat="1" ht="14.25" hidden="1" x14ac:dyDescent="0.2">
      <c r="D13600" s="66"/>
      <c r="E13600" s="67"/>
    </row>
    <row r="13601" spans="4:5" s="68" customFormat="1" ht="14.25" hidden="1" x14ac:dyDescent="0.2">
      <c r="D13601" s="66"/>
      <c r="E13601" s="67"/>
    </row>
    <row r="13602" spans="4:5" s="68" customFormat="1" ht="14.25" hidden="1" x14ac:dyDescent="0.2">
      <c r="D13602" s="66"/>
      <c r="E13602" s="67"/>
    </row>
    <row r="13603" spans="4:5" s="68" customFormat="1" ht="14.25" hidden="1" x14ac:dyDescent="0.2">
      <c r="D13603" s="66"/>
      <c r="E13603" s="67"/>
    </row>
    <row r="13604" spans="4:5" s="68" customFormat="1" ht="14.25" hidden="1" x14ac:dyDescent="0.2">
      <c r="D13604" s="66"/>
      <c r="E13604" s="67"/>
    </row>
    <row r="13605" spans="4:5" s="68" customFormat="1" ht="14.25" hidden="1" x14ac:dyDescent="0.2">
      <c r="D13605" s="66"/>
      <c r="E13605" s="67"/>
    </row>
    <row r="13606" spans="4:5" s="68" customFormat="1" ht="14.25" hidden="1" x14ac:dyDescent="0.2">
      <c r="D13606" s="66"/>
      <c r="E13606" s="67"/>
    </row>
    <row r="13607" spans="4:5" s="68" customFormat="1" ht="14.25" hidden="1" x14ac:dyDescent="0.2">
      <c r="D13607" s="66"/>
      <c r="E13607" s="67"/>
    </row>
    <row r="13608" spans="4:5" s="68" customFormat="1" ht="14.25" hidden="1" x14ac:dyDescent="0.2">
      <c r="D13608" s="66"/>
      <c r="E13608" s="67"/>
    </row>
    <row r="13609" spans="4:5" s="68" customFormat="1" ht="14.25" hidden="1" x14ac:dyDescent="0.2">
      <c r="D13609" s="66"/>
      <c r="E13609" s="67"/>
    </row>
    <row r="13610" spans="4:5" s="68" customFormat="1" ht="14.25" hidden="1" x14ac:dyDescent="0.2">
      <c r="D13610" s="66"/>
      <c r="E13610" s="67"/>
    </row>
    <row r="13611" spans="4:5" s="68" customFormat="1" ht="14.25" hidden="1" x14ac:dyDescent="0.2">
      <c r="D13611" s="66"/>
      <c r="E13611" s="67"/>
    </row>
    <row r="13612" spans="4:5" s="68" customFormat="1" ht="14.25" hidden="1" x14ac:dyDescent="0.2">
      <c r="D13612" s="66"/>
      <c r="E13612" s="67"/>
    </row>
    <row r="13613" spans="4:5" s="68" customFormat="1" ht="14.25" hidden="1" x14ac:dyDescent="0.2">
      <c r="D13613" s="66"/>
      <c r="E13613" s="67"/>
    </row>
    <row r="13614" spans="4:5" s="68" customFormat="1" ht="14.25" hidden="1" x14ac:dyDescent="0.2">
      <c r="D13614" s="66"/>
      <c r="E13614" s="67"/>
    </row>
    <row r="13615" spans="4:5" s="68" customFormat="1" ht="14.25" hidden="1" x14ac:dyDescent="0.2">
      <c r="D13615" s="66"/>
      <c r="E13615" s="67"/>
    </row>
    <row r="13616" spans="4:5" s="68" customFormat="1" ht="14.25" hidden="1" x14ac:dyDescent="0.2">
      <c r="D13616" s="66"/>
      <c r="E13616" s="67"/>
    </row>
    <row r="13617" spans="4:5" s="68" customFormat="1" ht="14.25" hidden="1" x14ac:dyDescent="0.2">
      <c r="D13617" s="66"/>
      <c r="E13617" s="67"/>
    </row>
    <row r="13618" spans="4:5" s="68" customFormat="1" ht="14.25" hidden="1" x14ac:dyDescent="0.2">
      <c r="D13618" s="66"/>
      <c r="E13618" s="67"/>
    </row>
    <row r="13619" spans="4:5" s="68" customFormat="1" ht="14.25" hidden="1" x14ac:dyDescent="0.2">
      <c r="D13619" s="66"/>
      <c r="E13619" s="67"/>
    </row>
    <row r="13620" spans="4:5" s="68" customFormat="1" ht="14.25" hidden="1" x14ac:dyDescent="0.2">
      <c r="D13620" s="66"/>
      <c r="E13620" s="67"/>
    </row>
    <row r="13621" spans="4:5" s="68" customFormat="1" ht="14.25" hidden="1" x14ac:dyDescent="0.2">
      <c r="D13621" s="66"/>
      <c r="E13621" s="67"/>
    </row>
    <row r="13622" spans="4:5" s="68" customFormat="1" ht="14.25" hidden="1" x14ac:dyDescent="0.2">
      <c r="D13622" s="66"/>
      <c r="E13622" s="67"/>
    </row>
    <row r="13623" spans="4:5" s="68" customFormat="1" ht="14.25" hidden="1" x14ac:dyDescent="0.2">
      <c r="D13623" s="66"/>
      <c r="E13623" s="67"/>
    </row>
    <row r="13624" spans="4:5" s="68" customFormat="1" ht="14.25" hidden="1" x14ac:dyDescent="0.2">
      <c r="D13624" s="66"/>
      <c r="E13624" s="67"/>
    </row>
    <row r="13625" spans="4:5" s="68" customFormat="1" ht="14.25" hidden="1" x14ac:dyDescent="0.2">
      <c r="D13625" s="66"/>
      <c r="E13625" s="67"/>
    </row>
    <row r="13626" spans="4:5" s="68" customFormat="1" ht="14.25" hidden="1" x14ac:dyDescent="0.2">
      <c r="D13626" s="66"/>
      <c r="E13626" s="67"/>
    </row>
    <row r="13627" spans="4:5" s="68" customFormat="1" ht="14.25" hidden="1" x14ac:dyDescent="0.2">
      <c r="D13627" s="66"/>
      <c r="E13627" s="67"/>
    </row>
    <row r="13628" spans="4:5" s="68" customFormat="1" ht="14.25" hidden="1" x14ac:dyDescent="0.2">
      <c r="D13628" s="66"/>
      <c r="E13628" s="67"/>
    </row>
    <row r="13629" spans="4:5" s="68" customFormat="1" ht="14.25" hidden="1" x14ac:dyDescent="0.2">
      <c r="D13629" s="66"/>
      <c r="E13629" s="67"/>
    </row>
    <row r="13630" spans="4:5" s="68" customFormat="1" ht="14.25" hidden="1" x14ac:dyDescent="0.2">
      <c r="D13630" s="66"/>
      <c r="E13630" s="67"/>
    </row>
    <row r="13631" spans="4:5" s="68" customFormat="1" ht="14.25" hidden="1" x14ac:dyDescent="0.2">
      <c r="D13631" s="66"/>
      <c r="E13631" s="67"/>
    </row>
    <row r="13632" spans="4:5" s="68" customFormat="1" ht="14.25" hidden="1" x14ac:dyDescent="0.2">
      <c r="D13632" s="66"/>
      <c r="E13632" s="67"/>
    </row>
    <row r="13633" spans="4:5" s="68" customFormat="1" ht="14.25" hidden="1" x14ac:dyDescent="0.2">
      <c r="D13633" s="66"/>
      <c r="E13633" s="67"/>
    </row>
    <row r="13634" spans="4:5" s="68" customFormat="1" ht="14.25" hidden="1" x14ac:dyDescent="0.2">
      <c r="D13634" s="66"/>
      <c r="E13634" s="67"/>
    </row>
    <row r="13635" spans="4:5" s="68" customFormat="1" ht="14.25" hidden="1" x14ac:dyDescent="0.2">
      <c r="D13635" s="66"/>
      <c r="E13635" s="67"/>
    </row>
    <row r="13636" spans="4:5" s="68" customFormat="1" ht="14.25" hidden="1" x14ac:dyDescent="0.2">
      <c r="D13636" s="66"/>
      <c r="E13636" s="67"/>
    </row>
    <row r="13637" spans="4:5" s="68" customFormat="1" ht="14.25" hidden="1" x14ac:dyDescent="0.2">
      <c r="D13637" s="66"/>
      <c r="E13637" s="67"/>
    </row>
    <row r="13638" spans="4:5" s="68" customFormat="1" ht="14.25" hidden="1" x14ac:dyDescent="0.2">
      <c r="D13638" s="66"/>
      <c r="E13638" s="67"/>
    </row>
    <row r="13639" spans="4:5" s="68" customFormat="1" ht="14.25" hidden="1" x14ac:dyDescent="0.2">
      <c r="D13639" s="66"/>
      <c r="E13639" s="67"/>
    </row>
    <row r="13640" spans="4:5" s="68" customFormat="1" ht="14.25" hidden="1" x14ac:dyDescent="0.2">
      <c r="D13640" s="66"/>
      <c r="E13640" s="67"/>
    </row>
    <row r="13641" spans="4:5" s="68" customFormat="1" ht="14.25" hidden="1" x14ac:dyDescent="0.2">
      <c r="D13641" s="66"/>
      <c r="E13641" s="67"/>
    </row>
    <row r="13642" spans="4:5" s="68" customFormat="1" ht="14.25" hidden="1" x14ac:dyDescent="0.2">
      <c r="D13642" s="66"/>
      <c r="E13642" s="67"/>
    </row>
    <row r="13643" spans="4:5" s="68" customFormat="1" ht="14.25" hidden="1" x14ac:dyDescent="0.2">
      <c r="D13643" s="66"/>
      <c r="E13643" s="67"/>
    </row>
    <row r="13644" spans="4:5" s="68" customFormat="1" ht="14.25" hidden="1" x14ac:dyDescent="0.2">
      <c r="D13644" s="66"/>
      <c r="E13644" s="67"/>
    </row>
    <row r="13645" spans="4:5" s="68" customFormat="1" ht="14.25" hidden="1" x14ac:dyDescent="0.2">
      <c r="D13645" s="66"/>
      <c r="E13645" s="67"/>
    </row>
    <row r="13646" spans="4:5" s="68" customFormat="1" ht="14.25" hidden="1" x14ac:dyDescent="0.2">
      <c r="D13646" s="66"/>
      <c r="E13646" s="67"/>
    </row>
    <row r="13647" spans="4:5" s="68" customFormat="1" ht="14.25" hidden="1" x14ac:dyDescent="0.2">
      <c r="D13647" s="66"/>
      <c r="E13647" s="67"/>
    </row>
    <row r="13648" spans="4:5" s="68" customFormat="1" ht="14.25" hidden="1" x14ac:dyDescent="0.2">
      <c r="D13648" s="66"/>
      <c r="E13648" s="67"/>
    </row>
    <row r="13649" spans="4:5" s="68" customFormat="1" ht="14.25" hidden="1" x14ac:dyDescent="0.2">
      <c r="D13649" s="66"/>
      <c r="E13649" s="67"/>
    </row>
    <row r="13650" spans="4:5" s="68" customFormat="1" ht="14.25" hidden="1" x14ac:dyDescent="0.2">
      <c r="D13650" s="66"/>
      <c r="E13650" s="67"/>
    </row>
    <row r="13651" spans="4:5" s="68" customFormat="1" ht="14.25" hidden="1" x14ac:dyDescent="0.2">
      <c r="D13651" s="66"/>
      <c r="E13651" s="67"/>
    </row>
    <row r="13652" spans="4:5" s="68" customFormat="1" ht="14.25" hidden="1" x14ac:dyDescent="0.2">
      <c r="D13652" s="66"/>
      <c r="E13652" s="67"/>
    </row>
    <row r="13653" spans="4:5" s="68" customFormat="1" ht="14.25" hidden="1" x14ac:dyDescent="0.2">
      <c r="D13653" s="66"/>
      <c r="E13653" s="67"/>
    </row>
    <row r="13654" spans="4:5" s="68" customFormat="1" ht="14.25" hidden="1" x14ac:dyDescent="0.2">
      <c r="D13654" s="66"/>
      <c r="E13654" s="67"/>
    </row>
    <row r="13655" spans="4:5" s="68" customFormat="1" ht="14.25" hidden="1" x14ac:dyDescent="0.2">
      <c r="D13655" s="66"/>
      <c r="E13655" s="67"/>
    </row>
    <row r="13656" spans="4:5" s="68" customFormat="1" ht="14.25" hidden="1" x14ac:dyDescent="0.2">
      <c r="D13656" s="66"/>
      <c r="E13656" s="67"/>
    </row>
    <row r="13657" spans="4:5" s="68" customFormat="1" ht="14.25" hidden="1" x14ac:dyDescent="0.2">
      <c r="D13657" s="66"/>
      <c r="E13657" s="67"/>
    </row>
    <row r="13658" spans="4:5" s="68" customFormat="1" ht="14.25" hidden="1" x14ac:dyDescent="0.2">
      <c r="D13658" s="66"/>
      <c r="E13658" s="67"/>
    </row>
    <row r="13659" spans="4:5" s="68" customFormat="1" ht="14.25" hidden="1" x14ac:dyDescent="0.2">
      <c r="D13659" s="66"/>
      <c r="E13659" s="67"/>
    </row>
    <row r="13660" spans="4:5" s="68" customFormat="1" ht="14.25" hidden="1" x14ac:dyDescent="0.2">
      <c r="D13660" s="66"/>
      <c r="E13660" s="67"/>
    </row>
    <row r="13661" spans="4:5" s="68" customFormat="1" ht="14.25" hidden="1" x14ac:dyDescent="0.2">
      <c r="D13661" s="66"/>
      <c r="E13661" s="67"/>
    </row>
    <row r="13662" spans="4:5" s="68" customFormat="1" ht="14.25" hidden="1" x14ac:dyDescent="0.2">
      <c r="D13662" s="66"/>
      <c r="E13662" s="67"/>
    </row>
    <row r="13663" spans="4:5" s="68" customFormat="1" ht="14.25" hidden="1" x14ac:dyDescent="0.2">
      <c r="D13663" s="66"/>
      <c r="E13663" s="67"/>
    </row>
    <row r="13664" spans="4:5" s="68" customFormat="1" ht="14.25" hidden="1" x14ac:dyDescent="0.2">
      <c r="D13664" s="66"/>
      <c r="E13664" s="67"/>
    </row>
    <row r="13665" spans="4:5" s="68" customFormat="1" ht="14.25" hidden="1" x14ac:dyDescent="0.2">
      <c r="D13665" s="66"/>
      <c r="E13665" s="67"/>
    </row>
    <row r="13666" spans="4:5" s="68" customFormat="1" ht="14.25" hidden="1" x14ac:dyDescent="0.2">
      <c r="D13666" s="66"/>
      <c r="E13666" s="67"/>
    </row>
    <row r="13667" spans="4:5" s="68" customFormat="1" ht="14.25" hidden="1" x14ac:dyDescent="0.2">
      <c r="D13667" s="66"/>
      <c r="E13667" s="67"/>
    </row>
    <row r="13668" spans="4:5" s="68" customFormat="1" ht="14.25" hidden="1" x14ac:dyDescent="0.2">
      <c r="D13668" s="66"/>
      <c r="E13668" s="67"/>
    </row>
    <row r="13669" spans="4:5" s="68" customFormat="1" ht="14.25" hidden="1" x14ac:dyDescent="0.2">
      <c r="D13669" s="66"/>
      <c r="E13669" s="67"/>
    </row>
    <row r="13670" spans="4:5" s="68" customFormat="1" ht="14.25" hidden="1" x14ac:dyDescent="0.2">
      <c r="D13670" s="66"/>
      <c r="E13670" s="67"/>
    </row>
    <row r="13671" spans="4:5" s="68" customFormat="1" ht="14.25" hidden="1" x14ac:dyDescent="0.2">
      <c r="D13671" s="66"/>
      <c r="E13671" s="67"/>
    </row>
    <row r="13672" spans="4:5" s="68" customFormat="1" ht="14.25" hidden="1" x14ac:dyDescent="0.2">
      <c r="D13672" s="66"/>
      <c r="E13672" s="67"/>
    </row>
    <row r="13673" spans="4:5" s="68" customFormat="1" ht="14.25" hidden="1" x14ac:dyDescent="0.2">
      <c r="D13673" s="66"/>
      <c r="E13673" s="67"/>
    </row>
    <row r="13674" spans="4:5" s="68" customFormat="1" ht="14.25" hidden="1" x14ac:dyDescent="0.2">
      <c r="D13674" s="66"/>
      <c r="E13674" s="67"/>
    </row>
    <row r="13675" spans="4:5" s="68" customFormat="1" ht="14.25" hidden="1" x14ac:dyDescent="0.2">
      <c r="D13675" s="66"/>
      <c r="E13675" s="67"/>
    </row>
    <row r="13676" spans="4:5" s="68" customFormat="1" ht="14.25" hidden="1" x14ac:dyDescent="0.2">
      <c r="D13676" s="66"/>
      <c r="E13676" s="67"/>
    </row>
    <row r="13677" spans="4:5" s="68" customFormat="1" ht="14.25" hidden="1" x14ac:dyDescent="0.2">
      <c r="D13677" s="66"/>
      <c r="E13677" s="67"/>
    </row>
    <row r="13678" spans="4:5" s="68" customFormat="1" ht="14.25" hidden="1" x14ac:dyDescent="0.2">
      <c r="D13678" s="66"/>
      <c r="E13678" s="67"/>
    </row>
    <row r="13679" spans="4:5" s="68" customFormat="1" ht="14.25" hidden="1" x14ac:dyDescent="0.2">
      <c r="D13679" s="66"/>
      <c r="E13679" s="67"/>
    </row>
    <row r="13680" spans="4:5" s="68" customFormat="1" ht="14.25" hidden="1" x14ac:dyDescent="0.2">
      <c r="D13680" s="66"/>
      <c r="E13680" s="67"/>
    </row>
    <row r="13681" spans="4:5" s="68" customFormat="1" ht="14.25" hidden="1" x14ac:dyDescent="0.2">
      <c r="D13681" s="66"/>
      <c r="E13681" s="67"/>
    </row>
    <row r="13682" spans="4:5" s="68" customFormat="1" ht="14.25" hidden="1" x14ac:dyDescent="0.2">
      <c r="D13682" s="66"/>
      <c r="E13682" s="67"/>
    </row>
    <row r="13683" spans="4:5" s="68" customFormat="1" ht="14.25" hidden="1" x14ac:dyDescent="0.2">
      <c r="D13683" s="66"/>
      <c r="E13683" s="67"/>
    </row>
    <row r="13684" spans="4:5" s="68" customFormat="1" ht="14.25" hidden="1" x14ac:dyDescent="0.2">
      <c r="D13684" s="66"/>
      <c r="E13684" s="67"/>
    </row>
    <row r="13685" spans="4:5" s="68" customFormat="1" ht="14.25" hidden="1" x14ac:dyDescent="0.2">
      <c r="D13685" s="66"/>
      <c r="E13685" s="67"/>
    </row>
    <row r="13686" spans="4:5" s="68" customFormat="1" ht="14.25" hidden="1" x14ac:dyDescent="0.2">
      <c r="D13686" s="66"/>
      <c r="E13686" s="67"/>
    </row>
    <row r="13687" spans="4:5" s="68" customFormat="1" ht="14.25" hidden="1" x14ac:dyDescent="0.2">
      <c r="D13687" s="66"/>
      <c r="E13687" s="67"/>
    </row>
    <row r="13688" spans="4:5" s="68" customFormat="1" ht="14.25" hidden="1" x14ac:dyDescent="0.2">
      <c r="D13688" s="66"/>
      <c r="E13688" s="67"/>
    </row>
    <row r="13689" spans="4:5" s="68" customFormat="1" ht="14.25" hidden="1" x14ac:dyDescent="0.2">
      <c r="D13689" s="66"/>
      <c r="E13689" s="67"/>
    </row>
    <row r="13690" spans="4:5" s="68" customFormat="1" ht="14.25" hidden="1" x14ac:dyDescent="0.2">
      <c r="D13690" s="66"/>
      <c r="E13690" s="67"/>
    </row>
    <row r="13691" spans="4:5" s="68" customFormat="1" ht="14.25" hidden="1" x14ac:dyDescent="0.2">
      <c r="D13691" s="66"/>
      <c r="E13691" s="67"/>
    </row>
    <row r="13692" spans="4:5" s="68" customFormat="1" ht="14.25" hidden="1" x14ac:dyDescent="0.2">
      <c r="D13692" s="66"/>
      <c r="E13692" s="67"/>
    </row>
    <row r="13693" spans="4:5" s="68" customFormat="1" ht="14.25" hidden="1" x14ac:dyDescent="0.2">
      <c r="D13693" s="66"/>
      <c r="E13693" s="67"/>
    </row>
    <row r="13694" spans="4:5" s="68" customFormat="1" ht="14.25" hidden="1" x14ac:dyDescent="0.2">
      <c r="D13694" s="66"/>
      <c r="E13694" s="67"/>
    </row>
    <row r="13695" spans="4:5" s="68" customFormat="1" ht="14.25" hidden="1" x14ac:dyDescent="0.2">
      <c r="D13695" s="66"/>
      <c r="E13695" s="67"/>
    </row>
    <row r="13696" spans="4:5" s="68" customFormat="1" ht="14.25" hidden="1" x14ac:dyDescent="0.2">
      <c r="D13696" s="66"/>
      <c r="E13696" s="67"/>
    </row>
    <row r="13697" spans="4:5" s="68" customFormat="1" ht="14.25" hidden="1" x14ac:dyDescent="0.2">
      <c r="D13697" s="66"/>
      <c r="E13697" s="67"/>
    </row>
    <row r="13698" spans="4:5" s="68" customFormat="1" ht="14.25" hidden="1" x14ac:dyDescent="0.2">
      <c r="D13698" s="66"/>
      <c r="E13698" s="67"/>
    </row>
    <row r="13699" spans="4:5" s="68" customFormat="1" ht="14.25" hidden="1" x14ac:dyDescent="0.2">
      <c r="D13699" s="66"/>
      <c r="E13699" s="67"/>
    </row>
    <row r="13700" spans="4:5" s="68" customFormat="1" ht="14.25" hidden="1" x14ac:dyDescent="0.2">
      <c r="D13700" s="66"/>
      <c r="E13700" s="67"/>
    </row>
    <row r="13701" spans="4:5" s="68" customFormat="1" ht="14.25" hidden="1" x14ac:dyDescent="0.2">
      <c r="D13701" s="66"/>
      <c r="E13701" s="67"/>
    </row>
    <row r="13702" spans="4:5" s="68" customFormat="1" ht="14.25" hidden="1" x14ac:dyDescent="0.2">
      <c r="D13702" s="66"/>
      <c r="E13702" s="67"/>
    </row>
    <row r="13703" spans="4:5" s="68" customFormat="1" ht="14.25" hidden="1" x14ac:dyDescent="0.2">
      <c r="D13703" s="66"/>
      <c r="E13703" s="67"/>
    </row>
    <row r="13704" spans="4:5" s="68" customFormat="1" ht="14.25" hidden="1" x14ac:dyDescent="0.2">
      <c r="D13704" s="66"/>
      <c r="E13704" s="67"/>
    </row>
    <row r="13705" spans="4:5" s="68" customFormat="1" ht="14.25" hidden="1" x14ac:dyDescent="0.2">
      <c r="D13705" s="66"/>
      <c r="E13705" s="67"/>
    </row>
    <row r="13706" spans="4:5" s="68" customFormat="1" ht="14.25" hidden="1" x14ac:dyDescent="0.2">
      <c r="D13706" s="66"/>
      <c r="E13706" s="67"/>
    </row>
    <row r="13707" spans="4:5" s="68" customFormat="1" ht="14.25" hidden="1" x14ac:dyDescent="0.2">
      <c r="D13707" s="66"/>
      <c r="E13707" s="67"/>
    </row>
    <row r="13708" spans="4:5" s="68" customFormat="1" ht="14.25" hidden="1" x14ac:dyDescent="0.2">
      <c r="D13708" s="66"/>
      <c r="E13708" s="67"/>
    </row>
    <row r="13709" spans="4:5" s="68" customFormat="1" ht="14.25" hidden="1" x14ac:dyDescent="0.2">
      <c r="D13709" s="66"/>
      <c r="E13709" s="67"/>
    </row>
    <row r="13710" spans="4:5" s="68" customFormat="1" ht="14.25" hidden="1" x14ac:dyDescent="0.2">
      <c r="D13710" s="66"/>
      <c r="E13710" s="67"/>
    </row>
    <row r="13711" spans="4:5" s="68" customFormat="1" ht="14.25" hidden="1" x14ac:dyDescent="0.2">
      <c r="D13711" s="66"/>
      <c r="E13711" s="67"/>
    </row>
    <row r="13712" spans="4:5" s="68" customFormat="1" ht="14.25" hidden="1" x14ac:dyDescent="0.2">
      <c r="D13712" s="66"/>
      <c r="E13712" s="67"/>
    </row>
    <row r="13713" spans="4:5" s="68" customFormat="1" ht="14.25" hidden="1" x14ac:dyDescent="0.2">
      <c r="D13713" s="66"/>
      <c r="E13713" s="67"/>
    </row>
    <row r="13714" spans="4:5" s="68" customFormat="1" ht="14.25" hidden="1" x14ac:dyDescent="0.2">
      <c r="D13714" s="66"/>
      <c r="E13714" s="67"/>
    </row>
    <row r="13715" spans="4:5" s="68" customFormat="1" ht="14.25" hidden="1" x14ac:dyDescent="0.2">
      <c r="D13715" s="66"/>
      <c r="E13715" s="67"/>
    </row>
    <row r="13716" spans="4:5" s="68" customFormat="1" ht="14.25" hidden="1" x14ac:dyDescent="0.2">
      <c r="D13716" s="66"/>
      <c r="E13716" s="67"/>
    </row>
    <row r="13717" spans="4:5" s="68" customFormat="1" ht="14.25" hidden="1" x14ac:dyDescent="0.2">
      <c r="D13717" s="66"/>
      <c r="E13717" s="67"/>
    </row>
    <row r="13718" spans="4:5" s="68" customFormat="1" ht="14.25" hidden="1" x14ac:dyDescent="0.2">
      <c r="D13718" s="66"/>
      <c r="E13718" s="67"/>
    </row>
    <row r="13719" spans="4:5" s="68" customFormat="1" ht="14.25" hidden="1" x14ac:dyDescent="0.2">
      <c r="D13719" s="66"/>
      <c r="E13719" s="67"/>
    </row>
    <row r="13720" spans="4:5" s="68" customFormat="1" ht="14.25" hidden="1" x14ac:dyDescent="0.2">
      <c r="D13720" s="66"/>
      <c r="E13720" s="67"/>
    </row>
    <row r="13721" spans="4:5" s="68" customFormat="1" ht="14.25" hidden="1" x14ac:dyDescent="0.2">
      <c r="D13721" s="66"/>
      <c r="E13721" s="67"/>
    </row>
    <row r="13722" spans="4:5" s="68" customFormat="1" ht="14.25" hidden="1" x14ac:dyDescent="0.2">
      <c r="D13722" s="66"/>
      <c r="E13722" s="67"/>
    </row>
    <row r="13723" spans="4:5" s="68" customFormat="1" ht="14.25" hidden="1" x14ac:dyDescent="0.2">
      <c r="D13723" s="66"/>
      <c r="E13723" s="67"/>
    </row>
    <row r="13724" spans="4:5" s="68" customFormat="1" ht="14.25" hidden="1" x14ac:dyDescent="0.2">
      <c r="D13724" s="66"/>
      <c r="E13724" s="67"/>
    </row>
    <row r="13725" spans="4:5" s="68" customFormat="1" ht="14.25" hidden="1" x14ac:dyDescent="0.2">
      <c r="D13725" s="66"/>
      <c r="E13725" s="67"/>
    </row>
    <row r="13726" spans="4:5" s="68" customFormat="1" ht="14.25" hidden="1" x14ac:dyDescent="0.2">
      <c r="D13726" s="66"/>
      <c r="E13726" s="67"/>
    </row>
    <row r="13727" spans="4:5" s="68" customFormat="1" ht="14.25" hidden="1" x14ac:dyDescent="0.2">
      <c r="D13727" s="66"/>
      <c r="E13727" s="67"/>
    </row>
    <row r="13728" spans="4:5" s="68" customFormat="1" ht="14.25" hidden="1" x14ac:dyDescent="0.2">
      <c r="D13728" s="66"/>
      <c r="E13728" s="67"/>
    </row>
    <row r="13729" spans="4:5" s="68" customFormat="1" ht="14.25" hidden="1" x14ac:dyDescent="0.2">
      <c r="D13729" s="66"/>
      <c r="E13729" s="67"/>
    </row>
    <row r="13730" spans="4:5" s="68" customFormat="1" ht="14.25" hidden="1" x14ac:dyDescent="0.2">
      <c r="D13730" s="66"/>
      <c r="E13730" s="67"/>
    </row>
    <row r="13731" spans="4:5" s="68" customFormat="1" ht="14.25" hidden="1" x14ac:dyDescent="0.2">
      <c r="D13731" s="66"/>
      <c r="E13731" s="67"/>
    </row>
    <row r="13732" spans="4:5" s="68" customFormat="1" ht="14.25" hidden="1" x14ac:dyDescent="0.2">
      <c r="D13732" s="66"/>
      <c r="E13732" s="67"/>
    </row>
    <row r="13733" spans="4:5" s="68" customFormat="1" ht="14.25" hidden="1" x14ac:dyDescent="0.2">
      <c r="D13733" s="66"/>
      <c r="E13733" s="67"/>
    </row>
    <row r="13734" spans="4:5" s="68" customFormat="1" ht="14.25" hidden="1" x14ac:dyDescent="0.2">
      <c r="D13734" s="66"/>
      <c r="E13734" s="67"/>
    </row>
    <row r="13735" spans="4:5" s="68" customFormat="1" ht="14.25" hidden="1" x14ac:dyDescent="0.2">
      <c r="D13735" s="66"/>
      <c r="E13735" s="67"/>
    </row>
    <row r="13736" spans="4:5" s="68" customFormat="1" ht="14.25" hidden="1" x14ac:dyDescent="0.2">
      <c r="D13736" s="66"/>
      <c r="E13736" s="67"/>
    </row>
    <row r="13737" spans="4:5" s="68" customFormat="1" ht="14.25" hidden="1" x14ac:dyDescent="0.2">
      <c r="D13737" s="66"/>
      <c r="E13737" s="67"/>
    </row>
    <row r="13738" spans="4:5" s="68" customFormat="1" ht="14.25" hidden="1" x14ac:dyDescent="0.2">
      <c r="D13738" s="66"/>
      <c r="E13738" s="67"/>
    </row>
    <row r="13739" spans="4:5" s="68" customFormat="1" ht="14.25" hidden="1" x14ac:dyDescent="0.2">
      <c r="D13739" s="66"/>
      <c r="E13739" s="67"/>
    </row>
    <row r="13740" spans="4:5" s="68" customFormat="1" ht="14.25" hidden="1" x14ac:dyDescent="0.2">
      <c r="D13740" s="66"/>
      <c r="E13740" s="67"/>
    </row>
    <row r="13741" spans="4:5" s="68" customFormat="1" ht="14.25" hidden="1" x14ac:dyDescent="0.2">
      <c r="D13741" s="66"/>
      <c r="E13741" s="67"/>
    </row>
    <row r="13742" spans="4:5" s="68" customFormat="1" ht="14.25" hidden="1" x14ac:dyDescent="0.2">
      <c r="D13742" s="66"/>
      <c r="E13742" s="67"/>
    </row>
    <row r="13743" spans="4:5" s="68" customFormat="1" ht="14.25" hidden="1" x14ac:dyDescent="0.2">
      <c r="D13743" s="66"/>
      <c r="E13743" s="67"/>
    </row>
    <row r="13744" spans="4:5" s="68" customFormat="1" ht="14.25" hidden="1" x14ac:dyDescent="0.2">
      <c r="D13744" s="66"/>
      <c r="E13744" s="67"/>
    </row>
    <row r="13745" spans="4:5" s="68" customFormat="1" ht="14.25" hidden="1" x14ac:dyDescent="0.2">
      <c r="D13745" s="66"/>
      <c r="E13745" s="67"/>
    </row>
    <row r="13746" spans="4:5" s="68" customFormat="1" ht="14.25" hidden="1" x14ac:dyDescent="0.2">
      <c r="D13746" s="66"/>
      <c r="E13746" s="67"/>
    </row>
    <row r="13747" spans="4:5" s="68" customFormat="1" ht="14.25" hidden="1" x14ac:dyDescent="0.2">
      <c r="D13747" s="66"/>
      <c r="E13747" s="67"/>
    </row>
    <row r="13748" spans="4:5" s="68" customFormat="1" ht="14.25" hidden="1" x14ac:dyDescent="0.2">
      <c r="D13748" s="66"/>
      <c r="E13748" s="67"/>
    </row>
    <row r="13749" spans="4:5" s="68" customFormat="1" ht="14.25" hidden="1" x14ac:dyDescent="0.2">
      <c r="D13749" s="66"/>
      <c r="E13749" s="67"/>
    </row>
    <row r="13750" spans="4:5" s="68" customFormat="1" ht="14.25" hidden="1" x14ac:dyDescent="0.2">
      <c r="D13750" s="66"/>
      <c r="E13750" s="67"/>
    </row>
    <row r="13751" spans="4:5" s="68" customFormat="1" ht="14.25" hidden="1" x14ac:dyDescent="0.2">
      <c r="D13751" s="66"/>
      <c r="E13751" s="67"/>
    </row>
    <row r="13752" spans="4:5" s="68" customFormat="1" ht="14.25" hidden="1" x14ac:dyDescent="0.2">
      <c r="D13752" s="66"/>
      <c r="E13752" s="67"/>
    </row>
    <row r="13753" spans="4:5" s="68" customFormat="1" ht="14.25" hidden="1" x14ac:dyDescent="0.2">
      <c r="D13753" s="66"/>
      <c r="E13753" s="67"/>
    </row>
    <row r="13754" spans="4:5" s="68" customFormat="1" ht="14.25" hidden="1" x14ac:dyDescent="0.2">
      <c r="D13754" s="66"/>
      <c r="E13754" s="67"/>
    </row>
    <row r="13755" spans="4:5" s="68" customFormat="1" ht="14.25" hidden="1" x14ac:dyDescent="0.2">
      <c r="D13755" s="66"/>
      <c r="E13755" s="67"/>
    </row>
    <row r="13756" spans="4:5" s="68" customFormat="1" ht="14.25" hidden="1" x14ac:dyDescent="0.2">
      <c r="D13756" s="66"/>
      <c r="E13756" s="67"/>
    </row>
    <row r="13757" spans="4:5" s="68" customFormat="1" ht="14.25" hidden="1" x14ac:dyDescent="0.2">
      <c r="D13757" s="66"/>
      <c r="E13757" s="67"/>
    </row>
    <row r="13758" spans="4:5" s="68" customFormat="1" ht="14.25" hidden="1" x14ac:dyDescent="0.2">
      <c r="D13758" s="66"/>
      <c r="E13758" s="67"/>
    </row>
    <row r="13759" spans="4:5" s="68" customFormat="1" ht="14.25" hidden="1" x14ac:dyDescent="0.2">
      <c r="D13759" s="66"/>
      <c r="E13759" s="67"/>
    </row>
    <row r="13760" spans="4:5" s="68" customFormat="1" ht="14.25" hidden="1" x14ac:dyDescent="0.2">
      <c r="D13760" s="66"/>
      <c r="E13760" s="67"/>
    </row>
    <row r="13761" spans="4:5" s="68" customFormat="1" ht="14.25" hidden="1" x14ac:dyDescent="0.2">
      <c r="D13761" s="66"/>
      <c r="E13761" s="67"/>
    </row>
    <row r="13762" spans="4:5" s="68" customFormat="1" ht="14.25" hidden="1" x14ac:dyDescent="0.2">
      <c r="D13762" s="66"/>
      <c r="E13762" s="67"/>
    </row>
    <row r="13763" spans="4:5" s="68" customFormat="1" ht="14.25" hidden="1" x14ac:dyDescent="0.2">
      <c r="D13763" s="66"/>
      <c r="E13763" s="67"/>
    </row>
    <row r="13764" spans="4:5" s="68" customFormat="1" ht="14.25" hidden="1" x14ac:dyDescent="0.2">
      <c r="D13764" s="66"/>
      <c r="E13764" s="67"/>
    </row>
    <row r="13765" spans="4:5" s="68" customFormat="1" ht="14.25" hidden="1" x14ac:dyDescent="0.2">
      <c r="D13765" s="66"/>
      <c r="E13765" s="67"/>
    </row>
    <row r="13766" spans="4:5" s="68" customFormat="1" ht="14.25" hidden="1" x14ac:dyDescent="0.2">
      <c r="D13766" s="66"/>
      <c r="E13766" s="67"/>
    </row>
    <row r="13767" spans="4:5" s="68" customFormat="1" ht="14.25" hidden="1" x14ac:dyDescent="0.2">
      <c r="D13767" s="66"/>
      <c r="E13767" s="67"/>
    </row>
    <row r="13768" spans="4:5" s="68" customFormat="1" ht="14.25" hidden="1" x14ac:dyDescent="0.2">
      <c r="D13768" s="66"/>
      <c r="E13768" s="67"/>
    </row>
    <row r="13769" spans="4:5" s="68" customFormat="1" ht="14.25" hidden="1" x14ac:dyDescent="0.2">
      <c r="D13769" s="66"/>
      <c r="E13769" s="67"/>
    </row>
    <row r="13770" spans="4:5" s="68" customFormat="1" ht="14.25" hidden="1" x14ac:dyDescent="0.2">
      <c r="D13770" s="66"/>
      <c r="E13770" s="67"/>
    </row>
    <row r="13771" spans="4:5" s="68" customFormat="1" ht="14.25" hidden="1" x14ac:dyDescent="0.2">
      <c r="D13771" s="66"/>
      <c r="E13771" s="67"/>
    </row>
    <row r="13772" spans="4:5" s="68" customFormat="1" ht="14.25" hidden="1" x14ac:dyDescent="0.2">
      <c r="D13772" s="66"/>
      <c r="E13772" s="67"/>
    </row>
    <row r="13773" spans="4:5" s="68" customFormat="1" ht="14.25" hidden="1" x14ac:dyDescent="0.2">
      <c r="D13773" s="66"/>
      <c r="E13773" s="67"/>
    </row>
    <row r="13774" spans="4:5" s="68" customFormat="1" ht="14.25" hidden="1" x14ac:dyDescent="0.2">
      <c r="D13774" s="66"/>
      <c r="E13774" s="67"/>
    </row>
    <row r="13775" spans="4:5" s="68" customFormat="1" ht="14.25" hidden="1" x14ac:dyDescent="0.2">
      <c r="D13775" s="66"/>
      <c r="E13775" s="67"/>
    </row>
    <row r="13776" spans="4:5" s="68" customFormat="1" ht="14.25" hidden="1" x14ac:dyDescent="0.2">
      <c r="D13776" s="66"/>
      <c r="E13776" s="67"/>
    </row>
    <row r="13777" spans="4:5" s="68" customFormat="1" ht="14.25" hidden="1" x14ac:dyDescent="0.2">
      <c r="D13777" s="66"/>
      <c r="E13777" s="67"/>
    </row>
    <row r="13778" spans="4:5" s="68" customFormat="1" ht="14.25" hidden="1" x14ac:dyDescent="0.2">
      <c r="D13778" s="66"/>
      <c r="E13778" s="67"/>
    </row>
    <row r="13779" spans="4:5" s="68" customFormat="1" ht="14.25" hidden="1" x14ac:dyDescent="0.2">
      <c r="D13779" s="66"/>
      <c r="E13779" s="67"/>
    </row>
    <row r="13780" spans="4:5" s="68" customFormat="1" ht="14.25" hidden="1" x14ac:dyDescent="0.2">
      <c r="D13780" s="66"/>
      <c r="E13780" s="67"/>
    </row>
    <row r="13781" spans="4:5" s="68" customFormat="1" ht="14.25" hidden="1" x14ac:dyDescent="0.2">
      <c r="D13781" s="66"/>
      <c r="E13781" s="67"/>
    </row>
    <row r="13782" spans="4:5" s="68" customFormat="1" ht="14.25" hidden="1" x14ac:dyDescent="0.2">
      <c r="D13782" s="66"/>
      <c r="E13782" s="67"/>
    </row>
    <row r="13783" spans="4:5" s="68" customFormat="1" ht="14.25" hidden="1" x14ac:dyDescent="0.2">
      <c r="D13783" s="66"/>
      <c r="E13783" s="67"/>
    </row>
    <row r="13784" spans="4:5" s="68" customFormat="1" ht="14.25" hidden="1" x14ac:dyDescent="0.2">
      <c r="D13784" s="66"/>
      <c r="E13784" s="67"/>
    </row>
    <row r="13785" spans="4:5" s="68" customFormat="1" ht="14.25" hidden="1" x14ac:dyDescent="0.2">
      <c r="D13785" s="66"/>
      <c r="E13785" s="67"/>
    </row>
    <row r="13786" spans="4:5" s="68" customFormat="1" ht="14.25" hidden="1" x14ac:dyDescent="0.2">
      <c r="D13786" s="66"/>
      <c r="E13786" s="67"/>
    </row>
    <row r="13787" spans="4:5" s="68" customFormat="1" ht="14.25" hidden="1" x14ac:dyDescent="0.2">
      <c r="D13787" s="66"/>
      <c r="E13787" s="67"/>
    </row>
    <row r="13788" spans="4:5" s="68" customFormat="1" ht="14.25" hidden="1" x14ac:dyDescent="0.2">
      <c r="D13788" s="66"/>
      <c r="E13788" s="67"/>
    </row>
    <row r="13789" spans="4:5" s="68" customFormat="1" ht="14.25" hidden="1" x14ac:dyDescent="0.2">
      <c r="D13789" s="66"/>
      <c r="E13789" s="67"/>
    </row>
    <row r="13790" spans="4:5" s="68" customFormat="1" ht="14.25" hidden="1" x14ac:dyDescent="0.2">
      <c r="D13790" s="66"/>
      <c r="E13790" s="67"/>
    </row>
    <row r="13791" spans="4:5" s="68" customFormat="1" ht="14.25" hidden="1" x14ac:dyDescent="0.2">
      <c r="D13791" s="66"/>
      <c r="E13791" s="67"/>
    </row>
    <row r="13792" spans="4:5" s="68" customFormat="1" ht="14.25" hidden="1" x14ac:dyDescent="0.2">
      <c r="D13792" s="66"/>
      <c r="E13792" s="67"/>
    </row>
    <row r="13793" spans="4:5" s="68" customFormat="1" ht="14.25" hidden="1" x14ac:dyDescent="0.2">
      <c r="D13793" s="66"/>
      <c r="E13793" s="67"/>
    </row>
    <row r="13794" spans="4:5" s="68" customFormat="1" ht="14.25" hidden="1" x14ac:dyDescent="0.2">
      <c r="D13794" s="66"/>
      <c r="E13794" s="67"/>
    </row>
    <row r="13795" spans="4:5" s="68" customFormat="1" ht="14.25" hidden="1" x14ac:dyDescent="0.2">
      <c r="D13795" s="66"/>
      <c r="E13795" s="67"/>
    </row>
    <row r="13796" spans="4:5" s="68" customFormat="1" ht="14.25" hidden="1" x14ac:dyDescent="0.2">
      <c r="D13796" s="66"/>
      <c r="E13796" s="67"/>
    </row>
    <row r="13797" spans="4:5" s="68" customFormat="1" ht="14.25" hidden="1" x14ac:dyDescent="0.2">
      <c r="D13797" s="66"/>
      <c r="E13797" s="67"/>
    </row>
    <row r="13798" spans="4:5" s="68" customFormat="1" ht="14.25" hidden="1" x14ac:dyDescent="0.2">
      <c r="D13798" s="66"/>
      <c r="E13798" s="67"/>
    </row>
    <row r="13799" spans="4:5" s="68" customFormat="1" ht="14.25" hidden="1" x14ac:dyDescent="0.2">
      <c r="D13799" s="66"/>
      <c r="E13799" s="67"/>
    </row>
    <row r="13800" spans="4:5" s="68" customFormat="1" ht="14.25" hidden="1" x14ac:dyDescent="0.2">
      <c r="D13800" s="66"/>
      <c r="E13800" s="67"/>
    </row>
    <row r="13801" spans="4:5" s="68" customFormat="1" ht="14.25" hidden="1" x14ac:dyDescent="0.2">
      <c r="D13801" s="66"/>
      <c r="E13801" s="67"/>
    </row>
    <row r="13802" spans="4:5" s="68" customFormat="1" ht="14.25" hidden="1" x14ac:dyDescent="0.2">
      <c r="D13802" s="66"/>
      <c r="E13802" s="67"/>
    </row>
    <row r="13803" spans="4:5" s="68" customFormat="1" ht="14.25" hidden="1" x14ac:dyDescent="0.2">
      <c r="D13803" s="66"/>
      <c r="E13803" s="67"/>
    </row>
    <row r="13804" spans="4:5" s="68" customFormat="1" ht="14.25" hidden="1" x14ac:dyDescent="0.2">
      <c r="D13804" s="66"/>
      <c r="E13804" s="67"/>
    </row>
    <row r="13805" spans="4:5" s="68" customFormat="1" ht="14.25" hidden="1" x14ac:dyDescent="0.2">
      <c r="D13805" s="66"/>
      <c r="E13805" s="67"/>
    </row>
    <row r="13806" spans="4:5" s="68" customFormat="1" ht="14.25" hidden="1" x14ac:dyDescent="0.2">
      <c r="D13806" s="66"/>
      <c r="E13806" s="67"/>
    </row>
    <row r="13807" spans="4:5" s="68" customFormat="1" ht="14.25" hidden="1" x14ac:dyDescent="0.2">
      <c r="D13807" s="66"/>
      <c r="E13807" s="67"/>
    </row>
    <row r="13808" spans="4:5" s="68" customFormat="1" ht="14.25" hidden="1" x14ac:dyDescent="0.2">
      <c r="D13808" s="66"/>
      <c r="E13808" s="67"/>
    </row>
    <row r="13809" spans="4:5" s="68" customFormat="1" ht="14.25" hidden="1" x14ac:dyDescent="0.2">
      <c r="D13809" s="66"/>
      <c r="E13809" s="67"/>
    </row>
    <row r="13810" spans="4:5" s="68" customFormat="1" ht="14.25" hidden="1" x14ac:dyDescent="0.2">
      <c r="D13810" s="66"/>
      <c r="E13810" s="67"/>
    </row>
    <row r="13811" spans="4:5" s="68" customFormat="1" ht="14.25" hidden="1" x14ac:dyDescent="0.2">
      <c r="D13811" s="66"/>
      <c r="E13811" s="67"/>
    </row>
    <row r="13812" spans="4:5" s="68" customFormat="1" ht="14.25" hidden="1" x14ac:dyDescent="0.2">
      <c r="D13812" s="66"/>
      <c r="E13812" s="67"/>
    </row>
    <row r="13813" spans="4:5" s="68" customFormat="1" ht="14.25" hidden="1" x14ac:dyDescent="0.2">
      <c r="D13813" s="66"/>
      <c r="E13813" s="67"/>
    </row>
    <row r="13814" spans="4:5" s="68" customFormat="1" ht="14.25" hidden="1" x14ac:dyDescent="0.2">
      <c r="D13814" s="66"/>
      <c r="E13814" s="67"/>
    </row>
    <row r="13815" spans="4:5" s="68" customFormat="1" ht="14.25" hidden="1" x14ac:dyDescent="0.2">
      <c r="D13815" s="66"/>
      <c r="E13815" s="67"/>
    </row>
    <row r="13816" spans="4:5" s="68" customFormat="1" ht="14.25" hidden="1" x14ac:dyDescent="0.2">
      <c r="D13816" s="66"/>
      <c r="E13816" s="67"/>
    </row>
    <row r="13817" spans="4:5" s="68" customFormat="1" ht="14.25" hidden="1" x14ac:dyDescent="0.2">
      <c r="D13817" s="66"/>
      <c r="E13817" s="67"/>
    </row>
    <row r="13818" spans="4:5" s="68" customFormat="1" ht="14.25" hidden="1" x14ac:dyDescent="0.2">
      <c r="D13818" s="66"/>
      <c r="E13818" s="67"/>
    </row>
    <row r="13819" spans="4:5" s="68" customFormat="1" ht="14.25" hidden="1" x14ac:dyDescent="0.2">
      <c r="D13819" s="66"/>
      <c r="E13819" s="67"/>
    </row>
    <row r="13820" spans="4:5" s="68" customFormat="1" ht="14.25" hidden="1" x14ac:dyDescent="0.2">
      <c r="D13820" s="66"/>
      <c r="E13820" s="67"/>
    </row>
    <row r="13821" spans="4:5" s="68" customFormat="1" ht="14.25" hidden="1" x14ac:dyDescent="0.2">
      <c r="D13821" s="66"/>
      <c r="E13821" s="67"/>
    </row>
    <row r="13822" spans="4:5" s="68" customFormat="1" ht="14.25" hidden="1" x14ac:dyDescent="0.2">
      <c r="D13822" s="66"/>
      <c r="E13822" s="67"/>
    </row>
    <row r="13823" spans="4:5" s="68" customFormat="1" ht="14.25" hidden="1" x14ac:dyDescent="0.2">
      <c r="D13823" s="66"/>
      <c r="E13823" s="67"/>
    </row>
    <row r="13824" spans="4:5" s="68" customFormat="1" ht="14.25" hidden="1" x14ac:dyDescent="0.2">
      <c r="D13824" s="66"/>
      <c r="E13824" s="67"/>
    </row>
    <row r="13825" spans="4:5" s="68" customFormat="1" ht="14.25" hidden="1" x14ac:dyDescent="0.2">
      <c r="D13825" s="66"/>
      <c r="E13825" s="67"/>
    </row>
    <row r="13826" spans="4:5" s="68" customFormat="1" ht="14.25" hidden="1" x14ac:dyDescent="0.2">
      <c r="D13826" s="66"/>
      <c r="E13826" s="67"/>
    </row>
    <row r="13827" spans="4:5" s="68" customFormat="1" ht="14.25" hidden="1" x14ac:dyDescent="0.2">
      <c r="D13827" s="66"/>
      <c r="E13827" s="67"/>
    </row>
    <row r="13828" spans="4:5" s="68" customFormat="1" ht="14.25" hidden="1" x14ac:dyDescent="0.2">
      <c r="D13828" s="66"/>
      <c r="E13828" s="67"/>
    </row>
    <row r="13829" spans="4:5" s="68" customFormat="1" ht="14.25" hidden="1" x14ac:dyDescent="0.2">
      <c r="D13829" s="66"/>
      <c r="E13829" s="67"/>
    </row>
    <row r="13830" spans="4:5" s="68" customFormat="1" ht="14.25" hidden="1" x14ac:dyDescent="0.2">
      <c r="D13830" s="66"/>
      <c r="E13830" s="67"/>
    </row>
    <row r="13831" spans="4:5" s="68" customFormat="1" ht="14.25" hidden="1" x14ac:dyDescent="0.2">
      <c r="D13831" s="66"/>
      <c r="E13831" s="67"/>
    </row>
    <row r="13832" spans="4:5" s="68" customFormat="1" ht="14.25" hidden="1" x14ac:dyDescent="0.2">
      <c r="D13832" s="66"/>
      <c r="E13832" s="67"/>
    </row>
    <row r="13833" spans="4:5" s="68" customFormat="1" ht="14.25" hidden="1" x14ac:dyDescent="0.2">
      <c r="D13833" s="66"/>
      <c r="E13833" s="67"/>
    </row>
    <row r="13834" spans="4:5" s="68" customFormat="1" ht="14.25" hidden="1" x14ac:dyDescent="0.2">
      <c r="D13834" s="66"/>
      <c r="E13834" s="67"/>
    </row>
    <row r="13835" spans="4:5" s="68" customFormat="1" ht="14.25" hidden="1" x14ac:dyDescent="0.2">
      <c r="D13835" s="66"/>
      <c r="E13835" s="67"/>
    </row>
    <row r="13836" spans="4:5" s="68" customFormat="1" ht="14.25" hidden="1" x14ac:dyDescent="0.2">
      <c r="D13836" s="66"/>
      <c r="E13836" s="67"/>
    </row>
    <row r="13837" spans="4:5" s="68" customFormat="1" ht="14.25" hidden="1" x14ac:dyDescent="0.2">
      <c r="D13837" s="66"/>
      <c r="E13837" s="67"/>
    </row>
    <row r="13838" spans="4:5" s="68" customFormat="1" ht="14.25" hidden="1" x14ac:dyDescent="0.2">
      <c r="D13838" s="66"/>
      <c r="E13838" s="67"/>
    </row>
    <row r="13839" spans="4:5" s="68" customFormat="1" ht="14.25" hidden="1" x14ac:dyDescent="0.2">
      <c r="D13839" s="66"/>
      <c r="E13839" s="67"/>
    </row>
    <row r="13840" spans="4:5" s="68" customFormat="1" ht="14.25" hidden="1" x14ac:dyDescent="0.2">
      <c r="D13840" s="66"/>
      <c r="E13840" s="67"/>
    </row>
    <row r="13841" spans="4:5" s="68" customFormat="1" ht="14.25" hidden="1" x14ac:dyDescent="0.2">
      <c r="D13841" s="66"/>
      <c r="E13841" s="67"/>
    </row>
    <row r="13842" spans="4:5" s="68" customFormat="1" ht="14.25" hidden="1" x14ac:dyDescent="0.2">
      <c r="D13842" s="66"/>
      <c r="E13842" s="67"/>
    </row>
    <row r="13843" spans="4:5" s="68" customFormat="1" ht="14.25" hidden="1" x14ac:dyDescent="0.2">
      <c r="D13843" s="66"/>
      <c r="E13843" s="67"/>
    </row>
    <row r="13844" spans="4:5" s="68" customFormat="1" ht="14.25" hidden="1" x14ac:dyDescent="0.2">
      <c r="D13844" s="66"/>
      <c r="E13844" s="67"/>
    </row>
    <row r="13845" spans="4:5" s="68" customFormat="1" ht="14.25" hidden="1" x14ac:dyDescent="0.2">
      <c r="D13845" s="66"/>
      <c r="E13845" s="67"/>
    </row>
    <row r="13846" spans="4:5" s="68" customFormat="1" ht="14.25" hidden="1" x14ac:dyDescent="0.2">
      <c r="D13846" s="66"/>
      <c r="E13846" s="67"/>
    </row>
    <row r="13847" spans="4:5" s="68" customFormat="1" ht="14.25" hidden="1" x14ac:dyDescent="0.2">
      <c r="D13847" s="66"/>
      <c r="E13847" s="67"/>
    </row>
    <row r="13848" spans="4:5" s="68" customFormat="1" ht="14.25" hidden="1" x14ac:dyDescent="0.2">
      <c r="D13848" s="66"/>
      <c r="E13848" s="67"/>
    </row>
    <row r="13849" spans="4:5" s="68" customFormat="1" ht="14.25" hidden="1" x14ac:dyDescent="0.2">
      <c r="D13849" s="66"/>
      <c r="E13849" s="67"/>
    </row>
    <row r="13850" spans="4:5" s="68" customFormat="1" ht="14.25" hidden="1" x14ac:dyDescent="0.2">
      <c r="D13850" s="66"/>
      <c r="E13850" s="67"/>
    </row>
    <row r="13851" spans="4:5" s="68" customFormat="1" ht="14.25" hidden="1" x14ac:dyDescent="0.2">
      <c r="D13851" s="66"/>
      <c r="E13851" s="67"/>
    </row>
    <row r="13852" spans="4:5" s="68" customFormat="1" ht="14.25" hidden="1" x14ac:dyDescent="0.2">
      <c r="D13852" s="66"/>
      <c r="E13852" s="67"/>
    </row>
    <row r="13853" spans="4:5" s="68" customFormat="1" ht="14.25" hidden="1" x14ac:dyDescent="0.2">
      <c r="D13853" s="66"/>
      <c r="E13853" s="67"/>
    </row>
    <row r="13854" spans="4:5" s="68" customFormat="1" ht="14.25" hidden="1" x14ac:dyDescent="0.2">
      <c r="D13854" s="66"/>
      <c r="E13854" s="67"/>
    </row>
    <row r="13855" spans="4:5" s="68" customFormat="1" ht="14.25" hidden="1" x14ac:dyDescent="0.2">
      <c r="D13855" s="66"/>
      <c r="E13855" s="67"/>
    </row>
    <row r="13856" spans="4:5" s="68" customFormat="1" ht="14.25" hidden="1" x14ac:dyDescent="0.2">
      <c r="D13856" s="66"/>
      <c r="E13856" s="67"/>
    </row>
    <row r="13857" spans="4:5" s="68" customFormat="1" ht="14.25" hidden="1" x14ac:dyDescent="0.2">
      <c r="D13857" s="66"/>
      <c r="E13857" s="67"/>
    </row>
    <row r="13858" spans="4:5" s="68" customFormat="1" ht="14.25" hidden="1" x14ac:dyDescent="0.2">
      <c r="D13858" s="66"/>
      <c r="E13858" s="67"/>
    </row>
    <row r="13859" spans="4:5" s="68" customFormat="1" ht="14.25" hidden="1" x14ac:dyDescent="0.2">
      <c r="D13859" s="66"/>
      <c r="E13859" s="67"/>
    </row>
    <row r="13860" spans="4:5" s="68" customFormat="1" ht="14.25" hidden="1" x14ac:dyDescent="0.2">
      <c r="D13860" s="66"/>
      <c r="E13860" s="67"/>
    </row>
    <row r="13861" spans="4:5" s="68" customFormat="1" ht="14.25" hidden="1" x14ac:dyDescent="0.2">
      <c r="D13861" s="66"/>
      <c r="E13861" s="67"/>
    </row>
    <row r="13862" spans="4:5" s="68" customFormat="1" ht="14.25" hidden="1" x14ac:dyDescent="0.2">
      <c r="D13862" s="66"/>
      <c r="E13862" s="67"/>
    </row>
    <row r="13863" spans="4:5" s="68" customFormat="1" ht="14.25" hidden="1" x14ac:dyDescent="0.2">
      <c r="D13863" s="66"/>
      <c r="E13863" s="67"/>
    </row>
    <row r="13864" spans="4:5" s="68" customFormat="1" ht="14.25" hidden="1" x14ac:dyDescent="0.2">
      <c r="D13864" s="66"/>
      <c r="E13864" s="67"/>
    </row>
    <row r="13865" spans="4:5" s="68" customFormat="1" ht="14.25" hidden="1" x14ac:dyDescent="0.2">
      <c r="D13865" s="66"/>
      <c r="E13865" s="67"/>
    </row>
    <row r="13866" spans="4:5" s="68" customFormat="1" ht="14.25" hidden="1" x14ac:dyDescent="0.2">
      <c r="D13866" s="66"/>
      <c r="E13866" s="67"/>
    </row>
    <row r="13867" spans="4:5" s="68" customFormat="1" ht="14.25" hidden="1" x14ac:dyDescent="0.2">
      <c r="D13867" s="66"/>
      <c r="E13867" s="67"/>
    </row>
    <row r="13868" spans="4:5" s="68" customFormat="1" ht="14.25" hidden="1" x14ac:dyDescent="0.2">
      <c r="D13868" s="66"/>
      <c r="E13868" s="67"/>
    </row>
    <row r="13869" spans="4:5" s="68" customFormat="1" ht="14.25" hidden="1" x14ac:dyDescent="0.2">
      <c r="D13869" s="66"/>
      <c r="E13869" s="67"/>
    </row>
    <row r="13870" spans="4:5" s="68" customFormat="1" ht="14.25" hidden="1" x14ac:dyDescent="0.2">
      <c r="D13870" s="66"/>
      <c r="E13870" s="67"/>
    </row>
    <row r="13871" spans="4:5" s="68" customFormat="1" ht="14.25" hidden="1" x14ac:dyDescent="0.2">
      <c r="D13871" s="66"/>
      <c r="E13871" s="67"/>
    </row>
    <row r="13872" spans="4:5" s="68" customFormat="1" ht="14.25" hidden="1" x14ac:dyDescent="0.2">
      <c r="D13872" s="66"/>
      <c r="E13872" s="67"/>
    </row>
    <row r="13873" spans="4:5" s="68" customFormat="1" ht="14.25" hidden="1" x14ac:dyDescent="0.2">
      <c r="D13873" s="66"/>
      <c r="E13873" s="67"/>
    </row>
    <row r="13874" spans="4:5" s="68" customFormat="1" ht="14.25" hidden="1" x14ac:dyDescent="0.2">
      <c r="D13874" s="66"/>
      <c r="E13874" s="67"/>
    </row>
    <row r="13875" spans="4:5" s="68" customFormat="1" ht="14.25" hidden="1" x14ac:dyDescent="0.2">
      <c r="D13875" s="66"/>
      <c r="E13875" s="67"/>
    </row>
    <row r="13876" spans="4:5" s="68" customFormat="1" ht="14.25" hidden="1" x14ac:dyDescent="0.2">
      <c r="D13876" s="66"/>
      <c r="E13876" s="67"/>
    </row>
    <row r="13877" spans="4:5" s="68" customFormat="1" ht="14.25" hidden="1" x14ac:dyDescent="0.2">
      <c r="D13877" s="66"/>
      <c r="E13877" s="67"/>
    </row>
    <row r="13878" spans="4:5" s="68" customFormat="1" ht="14.25" hidden="1" x14ac:dyDescent="0.2">
      <c r="D13878" s="66"/>
      <c r="E13878" s="67"/>
    </row>
    <row r="13879" spans="4:5" s="68" customFormat="1" ht="14.25" hidden="1" x14ac:dyDescent="0.2">
      <c r="D13879" s="66"/>
      <c r="E13879" s="67"/>
    </row>
    <row r="13880" spans="4:5" s="68" customFormat="1" ht="14.25" hidden="1" x14ac:dyDescent="0.2">
      <c r="D13880" s="66"/>
      <c r="E13880" s="67"/>
    </row>
    <row r="13881" spans="4:5" s="68" customFormat="1" ht="14.25" hidden="1" x14ac:dyDescent="0.2">
      <c r="D13881" s="66"/>
      <c r="E13881" s="67"/>
    </row>
    <row r="13882" spans="4:5" s="68" customFormat="1" ht="14.25" hidden="1" x14ac:dyDescent="0.2">
      <c r="D13882" s="66"/>
      <c r="E13882" s="67"/>
    </row>
    <row r="13883" spans="4:5" s="68" customFormat="1" ht="14.25" hidden="1" x14ac:dyDescent="0.2">
      <c r="D13883" s="66"/>
      <c r="E13883" s="67"/>
    </row>
    <row r="13884" spans="4:5" s="68" customFormat="1" ht="14.25" hidden="1" x14ac:dyDescent="0.2">
      <c r="D13884" s="66"/>
      <c r="E13884" s="67"/>
    </row>
    <row r="13885" spans="4:5" s="68" customFormat="1" ht="14.25" hidden="1" x14ac:dyDescent="0.2">
      <c r="D13885" s="66"/>
      <c r="E13885" s="67"/>
    </row>
    <row r="13886" spans="4:5" s="68" customFormat="1" ht="14.25" hidden="1" x14ac:dyDescent="0.2">
      <c r="D13886" s="66"/>
      <c r="E13886" s="67"/>
    </row>
    <row r="13887" spans="4:5" s="68" customFormat="1" ht="14.25" hidden="1" x14ac:dyDescent="0.2">
      <c r="D13887" s="66"/>
      <c r="E13887" s="67"/>
    </row>
    <row r="13888" spans="4:5" s="68" customFormat="1" ht="14.25" hidden="1" x14ac:dyDescent="0.2">
      <c r="D13888" s="66"/>
      <c r="E13888" s="67"/>
    </row>
    <row r="13889" spans="4:5" s="68" customFormat="1" ht="14.25" hidden="1" x14ac:dyDescent="0.2">
      <c r="D13889" s="66"/>
      <c r="E13889" s="67"/>
    </row>
    <row r="13890" spans="4:5" s="68" customFormat="1" ht="14.25" hidden="1" x14ac:dyDescent="0.2">
      <c r="D13890" s="66"/>
      <c r="E13890" s="67"/>
    </row>
    <row r="13891" spans="4:5" s="68" customFormat="1" ht="14.25" hidden="1" x14ac:dyDescent="0.2">
      <c r="D13891" s="66"/>
      <c r="E13891" s="67"/>
    </row>
    <row r="13892" spans="4:5" s="68" customFormat="1" ht="14.25" hidden="1" x14ac:dyDescent="0.2">
      <c r="D13892" s="66"/>
      <c r="E13892" s="67"/>
    </row>
    <row r="13893" spans="4:5" s="68" customFormat="1" ht="14.25" hidden="1" x14ac:dyDescent="0.2">
      <c r="D13893" s="66"/>
      <c r="E13893" s="67"/>
    </row>
    <row r="13894" spans="4:5" s="68" customFormat="1" ht="14.25" hidden="1" x14ac:dyDescent="0.2">
      <c r="D13894" s="66"/>
      <c r="E13894" s="67"/>
    </row>
    <row r="13895" spans="4:5" s="68" customFormat="1" ht="14.25" hidden="1" x14ac:dyDescent="0.2">
      <c r="D13895" s="66"/>
      <c r="E13895" s="67"/>
    </row>
    <row r="13896" spans="4:5" s="68" customFormat="1" ht="14.25" hidden="1" x14ac:dyDescent="0.2">
      <c r="D13896" s="66"/>
      <c r="E13896" s="67"/>
    </row>
    <row r="13897" spans="4:5" s="68" customFormat="1" ht="14.25" hidden="1" x14ac:dyDescent="0.2">
      <c r="D13897" s="66"/>
      <c r="E13897" s="67"/>
    </row>
    <row r="13898" spans="4:5" s="68" customFormat="1" ht="14.25" hidden="1" x14ac:dyDescent="0.2">
      <c r="D13898" s="66"/>
      <c r="E13898" s="67"/>
    </row>
    <row r="13899" spans="4:5" s="68" customFormat="1" ht="14.25" hidden="1" x14ac:dyDescent="0.2">
      <c r="D13899" s="66"/>
      <c r="E13899" s="67"/>
    </row>
    <row r="13900" spans="4:5" s="68" customFormat="1" ht="14.25" hidden="1" x14ac:dyDescent="0.2">
      <c r="D13900" s="66"/>
      <c r="E13900" s="67"/>
    </row>
    <row r="13901" spans="4:5" s="68" customFormat="1" ht="14.25" hidden="1" x14ac:dyDescent="0.2">
      <c r="D13901" s="66"/>
      <c r="E13901" s="67"/>
    </row>
    <row r="13902" spans="4:5" s="68" customFormat="1" ht="14.25" hidden="1" x14ac:dyDescent="0.2">
      <c r="D13902" s="66"/>
      <c r="E13902" s="67"/>
    </row>
    <row r="13903" spans="4:5" s="68" customFormat="1" ht="14.25" hidden="1" x14ac:dyDescent="0.2">
      <c r="D13903" s="66"/>
      <c r="E13903" s="67"/>
    </row>
    <row r="13904" spans="4:5" s="68" customFormat="1" ht="14.25" hidden="1" x14ac:dyDescent="0.2">
      <c r="D13904" s="66"/>
      <c r="E13904" s="67"/>
    </row>
    <row r="13905" spans="4:5" s="68" customFormat="1" ht="14.25" hidden="1" x14ac:dyDescent="0.2">
      <c r="D13905" s="66"/>
      <c r="E13905" s="67"/>
    </row>
    <row r="13906" spans="4:5" s="68" customFormat="1" ht="14.25" hidden="1" x14ac:dyDescent="0.2">
      <c r="D13906" s="66"/>
      <c r="E13906" s="67"/>
    </row>
    <row r="13907" spans="4:5" s="68" customFormat="1" ht="14.25" hidden="1" x14ac:dyDescent="0.2">
      <c r="D13907" s="66"/>
      <c r="E13907" s="67"/>
    </row>
    <row r="13908" spans="4:5" s="68" customFormat="1" ht="14.25" hidden="1" x14ac:dyDescent="0.2">
      <c r="D13908" s="66"/>
      <c r="E13908" s="67"/>
    </row>
    <row r="13909" spans="4:5" s="68" customFormat="1" ht="14.25" hidden="1" x14ac:dyDescent="0.2">
      <c r="D13909" s="66"/>
      <c r="E13909" s="67"/>
    </row>
    <row r="13910" spans="4:5" s="68" customFormat="1" ht="14.25" hidden="1" x14ac:dyDescent="0.2">
      <c r="D13910" s="66"/>
      <c r="E13910" s="67"/>
    </row>
    <row r="13911" spans="4:5" s="68" customFormat="1" ht="14.25" hidden="1" x14ac:dyDescent="0.2">
      <c r="D13911" s="66"/>
      <c r="E13911" s="67"/>
    </row>
    <row r="13912" spans="4:5" s="68" customFormat="1" ht="14.25" hidden="1" x14ac:dyDescent="0.2">
      <c r="D13912" s="66"/>
      <c r="E13912" s="67"/>
    </row>
    <row r="13913" spans="4:5" s="68" customFormat="1" ht="14.25" hidden="1" x14ac:dyDescent="0.2">
      <c r="D13913" s="66"/>
      <c r="E13913" s="67"/>
    </row>
    <row r="13914" spans="4:5" s="68" customFormat="1" ht="14.25" hidden="1" x14ac:dyDescent="0.2">
      <c r="D13914" s="66"/>
      <c r="E13914" s="67"/>
    </row>
    <row r="13915" spans="4:5" s="68" customFormat="1" ht="14.25" hidden="1" x14ac:dyDescent="0.2">
      <c r="D13915" s="66"/>
      <c r="E13915" s="67"/>
    </row>
    <row r="13916" spans="4:5" s="68" customFormat="1" ht="14.25" hidden="1" x14ac:dyDescent="0.2">
      <c r="D13916" s="66"/>
      <c r="E13916" s="67"/>
    </row>
    <row r="13917" spans="4:5" s="68" customFormat="1" ht="14.25" hidden="1" x14ac:dyDescent="0.2">
      <c r="D13917" s="66"/>
      <c r="E13917" s="67"/>
    </row>
    <row r="13918" spans="4:5" s="68" customFormat="1" ht="14.25" hidden="1" x14ac:dyDescent="0.2">
      <c r="D13918" s="66"/>
      <c r="E13918" s="67"/>
    </row>
    <row r="13919" spans="4:5" s="68" customFormat="1" ht="14.25" hidden="1" x14ac:dyDescent="0.2">
      <c r="D13919" s="66"/>
      <c r="E13919" s="67"/>
    </row>
    <row r="13920" spans="4:5" s="68" customFormat="1" ht="14.25" hidden="1" x14ac:dyDescent="0.2">
      <c r="D13920" s="66"/>
      <c r="E13920" s="67"/>
    </row>
    <row r="13921" spans="4:5" s="68" customFormat="1" ht="14.25" hidden="1" x14ac:dyDescent="0.2">
      <c r="D13921" s="66"/>
      <c r="E13921" s="67"/>
    </row>
    <row r="13922" spans="4:5" s="68" customFormat="1" ht="14.25" hidden="1" x14ac:dyDescent="0.2">
      <c r="D13922" s="66"/>
      <c r="E13922" s="67"/>
    </row>
    <row r="13923" spans="4:5" s="68" customFormat="1" ht="14.25" hidden="1" x14ac:dyDescent="0.2">
      <c r="D13923" s="66"/>
      <c r="E13923" s="67"/>
    </row>
    <row r="13924" spans="4:5" s="68" customFormat="1" ht="14.25" hidden="1" x14ac:dyDescent="0.2">
      <c r="D13924" s="66"/>
      <c r="E13924" s="67"/>
    </row>
    <row r="13925" spans="4:5" s="68" customFormat="1" ht="14.25" hidden="1" x14ac:dyDescent="0.2">
      <c r="D13925" s="66"/>
      <c r="E13925" s="67"/>
    </row>
    <row r="13926" spans="4:5" s="68" customFormat="1" ht="14.25" hidden="1" x14ac:dyDescent="0.2">
      <c r="D13926" s="66"/>
      <c r="E13926" s="67"/>
    </row>
    <row r="13927" spans="4:5" s="68" customFormat="1" ht="14.25" hidden="1" x14ac:dyDescent="0.2">
      <c r="D13927" s="66"/>
      <c r="E13927" s="67"/>
    </row>
    <row r="13928" spans="4:5" s="68" customFormat="1" ht="14.25" hidden="1" x14ac:dyDescent="0.2">
      <c r="D13928" s="66"/>
      <c r="E13928" s="67"/>
    </row>
    <row r="13929" spans="4:5" s="68" customFormat="1" ht="14.25" hidden="1" x14ac:dyDescent="0.2">
      <c r="D13929" s="66"/>
      <c r="E13929" s="67"/>
    </row>
    <row r="13930" spans="4:5" s="68" customFormat="1" ht="14.25" hidden="1" x14ac:dyDescent="0.2">
      <c r="D13930" s="66"/>
      <c r="E13930" s="67"/>
    </row>
    <row r="13931" spans="4:5" s="68" customFormat="1" ht="14.25" hidden="1" x14ac:dyDescent="0.2">
      <c r="D13931" s="66"/>
      <c r="E13931" s="67"/>
    </row>
    <row r="13932" spans="4:5" s="68" customFormat="1" ht="14.25" hidden="1" x14ac:dyDescent="0.2">
      <c r="D13932" s="66"/>
      <c r="E13932" s="67"/>
    </row>
    <row r="13933" spans="4:5" s="68" customFormat="1" ht="14.25" hidden="1" x14ac:dyDescent="0.2">
      <c r="D13933" s="66"/>
      <c r="E13933" s="67"/>
    </row>
    <row r="13934" spans="4:5" s="68" customFormat="1" ht="14.25" hidden="1" x14ac:dyDescent="0.2">
      <c r="D13934" s="66"/>
      <c r="E13934" s="67"/>
    </row>
    <row r="13935" spans="4:5" s="68" customFormat="1" ht="14.25" hidden="1" x14ac:dyDescent="0.2">
      <c r="D13935" s="66"/>
      <c r="E13935" s="67"/>
    </row>
    <row r="13936" spans="4:5" s="68" customFormat="1" ht="14.25" hidden="1" x14ac:dyDescent="0.2">
      <c r="D13936" s="66"/>
      <c r="E13936" s="67"/>
    </row>
    <row r="13937" spans="4:5" s="68" customFormat="1" ht="14.25" hidden="1" x14ac:dyDescent="0.2">
      <c r="D13937" s="66"/>
      <c r="E13937" s="67"/>
    </row>
    <row r="13938" spans="4:5" s="68" customFormat="1" ht="14.25" hidden="1" x14ac:dyDescent="0.2">
      <c r="D13938" s="66"/>
      <c r="E13938" s="67"/>
    </row>
    <row r="13939" spans="4:5" s="68" customFormat="1" ht="14.25" hidden="1" x14ac:dyDescent="0.2">
      <c r="D13939" s="66"/>
      <c r="E13939" s="67"/>
    </row>
    <row r="13940" spans="4:5" s="68" customFormat="1" ht="14.25" hidden="1" x14ac:dyDescent="0.2">
      <c r="D13940" s="66"/>
      <c r="E13940" s="67"/>
    </row>
    <row r="13941" spans="4:5" s="68" customFormat="1" ht="14.25" hidden="1" x14ac:dyDescent="0.2">
      <c r="D13941" s="66"/>
      <c r="E13941" s="67"/>
    </row>
    <row r="13942" spans="4:5" s="68" customFormat="1" ht="14.25" hidden="1" x14ac:dyDescent="0.2">
      <c r="D13942" s="66"/>
      <c r="E13942" s="67"/>
    </row>
    <row r="13943" spans="4:5" s="68" customFormat="1" ht="14.25" hidden="1" x14ac:dyDescent="0.2">
      <c r="D13943" s="66"/>
      <c r="E13943" s="67"/>
    </row>
    <row r="13944" spans="4:5" s="68" customFormat="1" ht="14.25" hidden="1" x14ac:dyDescent="0.2">
      <c r="D13944" s="66"/>
      <c r="E13944" s="67"/>
    </row>
    <row r="13945" spans="4:5" s="68" customFormat="1" ht="14.25" hidden="1" x14ac:dyDescent="0.2">
      <c r="D13945" s="66"/>
      <c r="E13945" s="67"/>
    </row>
    <row r="13946" spans="4:5" s="68" customFormat="1" ht="14.25" hidden="1" x14ac:dyDescent="0.2">
      <c r="D13946" s="66"/>
      <c r="E13946" s="67"/>
    </row>
    <row r="13947" spans="4:5" s="68" customFormat="1" ht="14.25" hidden="1" x14ac:dyDescent="0.2">
      <c r="D13947" s="66"/>
      <c r="E13947" s="67"/>
    </row>
    <row r="13948" spans="4:5" s="68" customFormat="1" ht="14.25" hidden="1" x14ac:dyDescent="0.2">
      <c r="D13948" s="66"/>
      <c r="E13948" s="67"/>
    </row>
    <row r="13949" spans="4:5" s="68" customFormat="1" ht="14.25" hidden="1" x14ac:dyDescent="0.2">
      <c r="D13949" s="66"/>
      <c r="E13949" s="67"/>
    </row>
    <row r="13950" spans="4:5" s="68" customFormat="1" ht="14.25" hidden="1" x14ac:dyDescent="0.2">
      <c r="D13950" s="66"/>
      <c r="E13950" s="67"/>
    </row>
    <row r="13951" spans="4:5" s="68" customFormat="1" ht="14.25" hidden="1" x14ac:dyDescent="0.2">
      <c r="D13951" s="66"/>
      <c r="E13951" s="67"/>
    </row>
    <row r="13952" spans="4:5" s="68" customFormat="1" ht="14.25" hidden="1" x14ac:dyDescent="0.2">
      <c r="D13952" s="66"/>
      <c r="E13952" s="67"/>
    </row>
    <row r="13953" spans="4:5" s="68" customFormat="1" ht="14.25" hidden="1" x14ac:dyDescent="0.2">
      <c r="D13953" s="66"/>
      <c r="E13953" s="67"/>
    </row>
    <row r="13954" spans="4:5" s="68" customFormat="1" ht="14.25" hidden="1" x14ac:dyDescent="0.2">
      <c r="D13954" s="66"/>
      <c r="E13954" s="67"/>
    </row>
    <row r="13955" spans="4:5" s="68" customFormat="1" ht="14.25" hidden="1" x14ac:dyDescent="0.2">
      <c r="D13955" s="66"/>
      <c r="E13955" s="67"/>
    </row>
    <row r="13956" spans="4:5" s="68" customFormat="1" ht="14.25" hidden="1" x14ac:dyDescent="0.2">
      <c r="D13956" s="66"/>
      <c r="E13956" s="67"/>
    </row>
    <row r="13957" spans="4:5" s="68" customFormat="1" ht="14.25" hidden="1" x14ac:dyDescent="0.2">
      <c r="D13957" s="66"/>
      <c r="E13957" s="67"/>
    </row>
    <row r="13958" spans="4:5" s="68" customFormat="1" ht="14.25" hidden="1" x14ac:dyDescent="0.2">
      <c r="D13958" s="66"/>
      <c r="E13958" s="67"/>
    </row>
    <row r="13959" spans="4:5" s="68" customFormat="1" ht="14.25" hidden="1" x14ac:dyDescent="0.2">
      <c r="D13959" s="66"/>
      <c r="E13959" s="67"/>
    </row>
    <row r="13960" spans="4:5" s="68" customFormat="1" ht="14.25" hidden="1" x14ac:dyDescent="0.2">
      <c r="D13960" s="66"/>
      <c r="E13960" s="67"/>
    </row>
    <row r="13961" spans="4:5" s="68" customFormat="1" ht="14.25" hidden="1" x14ac:dyDescent="0.2">
      <c r="D13961" s="66"/>
      <c r="E13961" s="67"/>
    </row>
    <row r="13962" spans="4:5" s="68" customFormat="1" ht="14.25" hidden="1" x14ac:dyDescent="0.2">
      <c r="D13962" s="66"/>
      <c r="E13962" s="67"/>
    </row>
    <row r="13963" spans="4:5" s="68" customFormat="1" ht="14.25" hidden="1" x14ac:dyDescent="0.2">
      <c r="D13963" s="66"/>
      <c r="E13963" s="67"/>
    </row>
    <row r="13964" spans="4:5" s="68" customFormat="1" ht="14.25" hidden="1" x14ac:dyDescent="0.2">
      <c r="D13964" s="66"/>
      <c r="E13964" s="67"/>
    </row>
    <row r="13965" spans="4:5" s="68" customFormat="1" ht="14.25" hidden="1" x14ac:dyDescent="0.2">
      <c r="D13965" s="66"/>
      <c r="E13965" s="67"/>
    </row>
    <row r="13966" spans="4:5" s="68" customFormat="1" ht="14.25" hidden="1" x14ac:dyDescent="0.2">
      <c r="D13966" s="66"/>
      <c r="E13966" s="67"/>
    </row>
    <row r="13967" spans="4:5" s="68" customFormat="1" ht="14.25" hidden="1" x14ac:dyDescent="0.2">
      <c r="D13967" s="66"/>
      <c r="E13967" s="67"/>
    </row>
    <row r="13968" spans="4:5" s="68" customFormat="1" ht="14.25" hidden="1" x14ac:dyDescent="0.2">
      <c r="D13968" s="66"/>
      <c r="E13968" s="67"/>
    </row>
    <row r="13969" spans="4:5" s="68" customFormat="1" ht="14.25" hidden="1" x14ac:dyDescent="0.2">
      <c r="D13969" s="66"/>
      <c r="E13969" s="67"/>
    </row>
    <row r="13970" spans="4:5" s="68" customFormat="1" ht="14.25" hidden="1" x14ac:dyDescent="0.2">
      <c r="D13970" s="66"/>
      <c r="E13970" s="67"/>
    </row>
    <row r="13971" spans="4:5" s="68" customFormat="1" ht="14.25" hidden="1" x14ac:dyDescent="0.2">
      <c r="D13971" s="66"/>
      <c r="E13971" s="67"/>
    </row>
    <row r="13972" spans="4:5" s="68" customFormat="1" ht="14.25" hidden="1" x14ac:dyDescent="0.2">
      <c r="D13972" s="66"/>
      <c r="E13972" s="67"/>
    </row>
    <row r="13973" spans="4:5" s="68" customFormat="1" ht="14.25" hidden="1" x14ac:dyDescent="0.2">
      <c r="D13973" s="66"/>
      <c r="E13973" s="67"/>
    </row>
    <row r="13974" spans="4:5" s="68" customFormat="1" ht="14.25" hidden="1" x14ac:dyDescent="0.2">
      <c r="D13974" s="66"/>
      <c r="E13974" s="67"/>
    </row>
    <row r="13975" spans="4:5" s="68" customFormat="1" ht="14.25" hidden="1" x14ac:dyDescent="0.2">
      <c r="D13975" s="66"/>
      <c r="E13975" s="67"/>
    </row>
    <row r="13976" spans="4:5" s="68" customFormat="1" ht="14.25" hidden="1" x14ac:dyDescent="0.2">
      <c r="D13976" s="66"/>
      <c r="E13976" s="67"/>
    </row>
    <row r="13977" spans="4:5" s="68" customFormat="1" ht="14.25" hidden="1" x14ac:dyDescent="0.2">
      <c r="D13977" s="66"/>
      <c r="E13977" s="67"/>
    </row>
    <row r="13978" spans="4:5" s="68" customFormat="1" ht="14.25" hidden="1" x14ac:dyDescent="0.2">
      <c r="D13978" s="66"/>
      <c r="E13978" s="67"/>
    </row>
    <row r="13979" spans="4:5" s="68" customFormat="1" ht="14.25" hidden="1" x14ac:dyDescent="0.2">
      <c r="D13979" s="66"/>
      <c r="E13979" s="67"/>
    </row>
    <row r="13980" spans="4:5" s="68" customFormat="1" ht="14.25" hidden="1" x14ac:dyDescent="0.2">
      <c r="D13980" s="66"/>
      <c r="E13980" s="67"/>
    </row>
    <row r="13981" spans="4:5" s="68" customFormat="1" ht="14.25" hidden="1" x14ac:dyDescent="0.2">
      <c r="D13981" s="66"/>
      <c r="E13981" s="67"/>
    </row>
    <row r="13982" spans="4:5" s="68" customFormat="1" ht="14.25" hidden="1" x14ac:dyDescent="0.2">
      <c r="D13982" s="66"/>
      <c r="E13982" s="67"/>
    </row>
    <row r="13983" spans="4:5" s="68" customFormat="1" ht="14.25" hidden="1" x14ac:dyDescent="0.2">
      <c r="D13983" s="66"/>
      <c r="E13983" s="67"/>
    </row>
    <row r="13984" spans="4:5" s="68" customFormat="1" ht="14.25" hidden="1" x14ac:dyDescent="0.2">
      <c r="D13984" s="66"/>
      <c r="E13984" s="67"/>
    </row>
    <row r="13985" spans="4:5" s="68" customFormat="1" ht="14.25" hidden="1" x14ac:dyDescent="0.2">
      <c r="D13985" s="66"/>
      <c r="E13985" s="67"/>
    </row>
    <row r="13986" spans="4:5" s="68" customFormat="1" ht="14.25" hidden="1" x14ac:dyDescent="0.2">
      <c r="D13986" s="66"/>
      <c r="E13986" s="67"/>
    </row>
    <row r="13987" spans="4:5" s="68" customFormat="1" ht="14.25" hidden="1" x14ac:dyDescent="0.2">
      <c r="D13987" s="66"/>
      <c r="E13987" s="67"/>
    </row>
    <row r="13988" spans="4:5" s="68" customFormat="1" ht="14.25" hidden="1" x14ac:dyDescent="0.2">
      <c r="D13988" s="66"/>
      <c r="E13988" s="67"/>
    </row>
    <row r="13989" spans="4:5" s="68" customFormat="1" ht="14.25" hidden="1" x14ac:dyDescent="0.2">
      <c r="D13989" s="66"/>
      <c r="E13989" s="67"/>
    </row>
    <row r="13990" spans="4:5" s="68" customFormat="1" ht="14.25" hidden="1" x14ac:dyDescent="0.2">
      <c r="D13990" s="66"/>
      <c r="E13990" s="67"/>
    </row>
    <row r="13991" spans="4:5" s="68" customFormat="1" ht="14.25" hidden="1" x14ac:dyDescent="0.2">
      <c r="D13991" s="66"/>
      <c r="E13991" s="67"/>
    </row>
    <row r="13992" spans="4:5" s="68" customFormat="1" ht="14.25" hidden="1" x14ac:dyDescent="0.2">
      <c r="D13992" s="66"/>
      <c r="E13992" s="67"/>
    </row>
    <row r="13993" spans="4:5" s="68" customFormat="1" ht="14.25" hidden="1" x14ac:dyDescent="0.2">
      <c r="D13993" s="66"/>
      <c r="E13993" s="67"/>
    </row>
    <row r="13994" spans="4:5" s="68" customFormat="1" ht="14.25" hidden="1" x14ac:dyDescent="0.2">
      <c r="D13994" s="66"/>
      <c r="E13994" s="67"/>
    </row>
    <row r="13995" spans="4:5" s="68" customFormat="1" ht="14.25" hidden="1" x14ac:dyDescent="0.2">
      <c r="D13995" s="66"/>
      <c r="E13995" s="67"/>
    </row>
    <row r="13996" spans="4:5" s="68" customFormat="1" ht="14.25" hidden="1" x14ac:dyDescent="0.2">
      <c r="D13996" s="66"/>
      <c r="E13996" s="67"/>
    </row>
    <row r="13997" spans="4:5" s="68" customFormat="1" ht="14.25" hidden="1" x14ac:dyDescent="0.2">
      <c r="D13997" s="66"/>
      <c r="E13997" s="67"/>
    </row>
    <row r="13998" spans="4:5" s="68" customFormat="1" ht="14.25" hidden="1" x14ac:dyDescent="0.2">
      <c r="D13998" s="66"/>
      <c r="E13998" s="67"/>
    </row>
    <row r="13999" spans="4:5" s="68" customFormat="1" ht="14.25" hidden="1" x14ac:dyDescent="0.2">
      <c r="D13999" s="66"/>
      <c r="E13999" s="67"/>
    </row>
    <row r="14000" spans="4:5" s="68" customFormat="1" ht="14.25" hidden="1" x14ac:dyDescent="0.2">
      <c r="D14000" s="66"/>
      <c r="E14000" s="67"/>
    </row>
    <row r="14001" spans="4:5" s="68" customFormat="1" ht="14.25" hidden="1" x14ac:dyDescent="0.2">
      <c r="D14001" s="66"/>
      <c r="E14001" s="67"/>
    </row>
    <row r="14002" spans="4:5" s="68" customFormat="1" ht="14.25" hidden="1" x14ac:dyDescent="0.2">
      <c r="D14002" s="66"/>
      <c r="E14002" s="67"/>
    </row>
    <row r="14003" spans="4:5" s="68" customFormat="1" ht="14.25" hidden="1" x14ac:dyDescent="0.2">
      <c r="D14003" s="66"/>
      <c r="E14003" s="67"/>
    </row>
    <row r="14004" spans="4:5" s="68" customFormat="1" ht="14.25" hidden="1" x14ac:dyDescent="0.2">
      <c r="D14004" s="66"/>
      <c r="E14004" s="67"/>
    </row>
    <row r="14005" spans="4:5" s="68" customFormat="1" ht="14.25" hidden="1" x14ac:dyDescent="0.2">
      <c r="D14005" s="66"/>
      <c r="E14005" s="67"/>
    </row>
    <row r="14006" spans="4:5" s="68" customFormat="1" ht="14.25" hidden="1" x14ac:dyDescent="0.2">
      <c r="D14006" s="66"/>
      <c r="E14006" s="67"/>
    </row>
    <row r="14007" spans="4:5" s="68" customFormat="1" ht="14.25" hidden="1" x14ac:dyDescent="0.2">
      <c r="D14007" s="66"/>
      <c r="E14007" s="67"/>
    </row>
    <row r="14008" spans="4:5" s="68" customFormat="1" ht="14.25" hidden="1" x14ac:dyDescent="0.2">
      <c r="D14008" s="66"/>
      <c r="E14008" s="67"/>
    </row>
    <row r="14009" spans="4:5" s="68" customFormat="1" ht="14.25" hidden="1" x14ac:dyDescent="0.2">
      <c r="D14009" s="66"/>
      <c r="E14009" s="67"/>
    </row>
    <row r="14010" spans="4:5" s="68" customFormat="1" ht="14.25" hidden="1" x14ac:dyDescent="0.2">
      <c r="D14010" s="66"/>
      <c r="E14010" s="67"/>
    </row>
    <row r="14011" spans="4:5" s="68" customFormat="1" ht="14.25" hidden="1" x14ac:dyDescent="0.2">
      <c r="D14011" s="66"/>
      <c r="E14011" s="67"/>
    </row>
    <row r="14012" spans="4:5" s="68" customFormat="1" ht="14.25" hidden="1" x14ac:dyDescent="0.2">
      <c r="D14012" s="66"/>
      <c r="E14012" s="67"/>
    </row>
    <row r="14013" spans="4:5" s="68" customFormat="1" ht="14.25" hidden="1" x14ac:dyDescent="0.2">
      <c r="D14013" s="66"/>
      <c r="E14013" s="67"/>
    </row>
    <row r="14014" spans="4:5" s="68" customFormat="1" ht="14.25" hidden="1" x14ac:dyDescent="0.2">
      <c r="D14014" s="66"/>
      <c r="E14014" s="67"/>
    </row>
    <row r="14015" spans="4:5" s="68" customFormat="1" ht="14.25" hidden="1" x14ac:dyDescent="0.2">
      <c r="D14015" s="66"/>
      <c r="E14015" s="67"/>
    </row>
    <row r="14016" spans="4:5" s="68" customFormat="1" ht="14.25" hidden="1" x14ac:dyDescent="0.2">
      <c r="D14016" s="66"/>
      <c r="E14016" s="67"/>
    </row>
    <row r="14017" spans="4:5" s="68" customFormat="1" ht="14.25" hidden="1" x14ac:dyDescent="0.2">
      <c r="D14017" s="66"/>
      <c r="E14017" s="67"/>
    </row>
    <row r="14018" spans="4:5" s="68" customFormat="1" ht="14.25" hidden="1" x14ac:dyDescent="0.2">
      <c r="D14018" s="66"/>
      <c r="E14018" s="67"/>
    </row>
    <row r="14019" spans="4:5" s="68" customFormat="1" ht="14.25" hidden="1" x14ac:dyDescent="0.2">
      <c r="D14019" s="66"/>
      <c r="E14019" s="67"/>
    </row>
    <row r="14020" spans="4:5" s="68" customFormat="1" ht="14.25" hidden="1" x14ac:dyDescent="0.2">
      <c r="D14020" s="66"/>
      <c r="E14020" s="67"/>
    </row>
    <row r="14021" spans="4:5" s="68" customFormat="1" ht="14.25" hidden="1" x14ac:dyDescent="0.2">
      <c r="D14021" s="66"/>
      <c r="E14021" s="67"/>
    </row>
    <row r="14022" spans="4:5" s="68" customFormat="1" ht="14.25" hidden="1" x14ac:dyDescent="0.2">
      <c r="D14022" s="66"/>
      <c r="E14022" s="67"/>
    </row>
    <row r="14023" spans="4:5" s="68" customFormat="1" ht="14.25" hidden="1" x14ac:dyDescent="0.2">
      <c r="D14023" s="66"/>
      <c r="E14023" s="67"/>
    </row>
    <row r="14024" spans="4:5" s="68" customFormat="1" ht="14.25" hidden="1" x14ac:dyDescent="0.2">
      <c r="D14024" s="66"/>
      <c r="E14024" s="67"/>
    </row>
    <row r="14025" spans="4:5" s="68" customFormat="1" ht="14.25" hidden="1" x14ac:dyDescent="0.2">
      <c r="D14025" s="66"/>
      <c r="E14025" s="67"/>
    </row>
    <row r="14026" spans="4:5" s="68" customFormat="1" ht="14.25" hidden="1" x14ac:dyDescent="0.2">
      <c r="D14026" s="66"/>
      <c r="E14026" s="67"/>
    </row>
    <row r="14027" spans="4:5" s="68" customFormat="1" ht="14.25" hidden="1" x14ac:dyDescent="0.2">
      <c r="D14027" s="66"/>
      <c r="E14027" s="67"/>
    </row>
    <row r="14028" spans="4:5" s="68" customFormat="1" ht="14.25" hidden="1" x14ac:dyDescent="0.2">
      <c r="D14028" s="66"/>
      <c r="E14028" s="67"/>
    </row>
    <row r="14029" spans="4:5" s="68" customFormat="1" ht="14.25" hidden="1" x14ac:dyDescent="0.2">
      <c r="D14029" s="66"/>
      <c r="E14029" s="67"/>
    </row>
    <row r="14030" spans="4:5" s="68" customFormat="1" ht="14.25" hidden="1" x14ac:dyDescent="0.2">
      <c r="D14030" s="66"/>
      <c r="E14030" s="67"/>
    </row>
    <row r="14031" spans="4:5" s="68" customFormat="1" ht="14.25" hidden="1" x14ac:dyDescent="0.2">
      <c r="D14031" s="66"/>
      <c r="E14031" s="67"/>
    </row>
    <row r="14032" spans="4:5" s="68" customFormat="1" ht="14.25" hidden="1" x14ac:dyDescent="0.2">
      <c r="D14032" s="66"/>
      <c r="E14032" s="67"/>
    </row>
    <row r="14033" spans="4:5" s="68" customFormat="1" ht="14.25" hidden="1" x14ac:dyDescent="0.2">
      <c r="D14033" s="66"/>
      <c r="E14033" s="67"/>
    </row>
    <row r="14034" spans="4:5" s="68" customFormat="1" ht="14.25" hidden="1" x14ac:dyDescent="0.2">
      <c r="D14034" s="66"/>
      <c r="E14034" s="67"/>
    </row>
    <row r="14035" spans="4:5" s="68" customFormat="1" ht="14.25" hidden="1" x14ac:dyDescent="0.2">
      <c r="D14035" s="66"/>
      <c r="E14035" s="67"/>
    </row>
    <row r="14036" spans="4:5" s="68" customFormat="1" ht="14.25" hidden="1" x14ac:dyDescent="0.2">
      <c r="D14036" s="66"/>
      <c r="E14036" s="67"/>
    </row>
    <row r="14037" spans="4:5" s="68" customFormat="1" ht="14.25" hidden="1" x14ac:dyDescent="0.2">
      <c r="D14037" s="66"/>
      <c r="E14037" s="67"/>
    </row>
    <row r="14038" spans="4:5" s="68" customFormat="1" ht="14.25" hidden="1" x14ac:dyDescent="0.2">
      <c r="D14038" s="66"/>
      <c r="E14038" s="67"/>
    </row>
    <row r="14039" spans="4:5" s="68" customFormat="1" ht="14.25" hidden="1" x14ac:dyDescent="0.2">
      <c r="D14039" s="66"/>
      <c r="E14039" s="67"/>
    </row>
    <row r="14040" spans="4:5" s="68" customFormat="1" ht="14.25" hidden="1" x14ac:dyDescent="0.2">
      <c r="D14040" s="66"/>
      <c r="E14040" s="67"/>
    </row>
    <row r="14041" spans="4:5" s="68" customFormat="1" ht="14.25" hidden="1" x14ac:dyDescent="0.2">
      <c r="D14041" s="66"/>
      <c r="E14041" s="67"/>
    </row>
    <row r="14042" spans="4:5" s="68" customFormat="1" ht="14.25" hidden="1" x14ac:dyDescent="0.2">
      <c r="D14042" s="66"/>
      <c r="E14042" s="67"/>
    </row>
    <row r="14043" spans="4:5" s="68" customFormat="1" ht="14.25" hidden="1" x14ac:dyDescent="0.2">
      <c r="D14043" s="66"/>
      <c r="E14043" s="67"/>
    </row>
    <row r="14044" spans="4:5" s="68" customFormat="1" ht="14.25" hidden="1" x14ac:dyDescent="0.2">
      <c r="D14044" s="66"/>
      <c r="E14044" s="67"/>
    </row>
    <row r="14045" spans="4:5" s="68" customFormat="1" ht="14.25" hidden="1" x14ac:dyDescent="0.2">
      <c r="D14045" s="66"/>
      <c r="E14045" s="67"/>
    </row>
    <row r="14046" spans="4:5" s="68" customFormat="1" ht="14.25" hidden="1" x14ac:dyDescent="0.2">
      <c r="D14046" s="66"/>
      <c r="E14046" s="67"/>
    </row>
    <row r="14047" spans="4:5" s="68" customFormat="1" ht="14.25" hidden="1" x14ac:dyDescent="0.2">
      <c r="D14047" s="66"/>
      <c r="E14047" s="67"/>
    </row>
    <row r="14048" spans="4:5" s="68" customFormat="1" ht="14.25" hidden="1" x14ac:dyDescent="0.2">
      <c r="D14048" s="66"/>
      <c r="E14048" s="67"/>
    </row>
    <row r="14049" spans="4:5" s="68" customFormat="1" ht="14.25" hidden="1" x14ac:dyDescent="0.2">
      <c r="D14049" s="66"/>
      <c r="E14049" s="67"/>
    </row>
    <row r="14050" spans="4:5" s="68" customFormat="1" ht="14.25" hidden="1" x14ac:dyDescent="0.2">
      <c r="D14050" s="66"/>
      <c r="E14050" s="67"/>
    </row>
    <row r="14051" spans="4:5" s="68" customFormat="1" ht="14.25" hidden="1" x14ac:dyDescent="0.2">
      <c r="D14051" s="66"/>
      <c r="E14051" s="67"/>
    </row>
    <row r="14052" spans="4:5" s="68" customFormat="1" ht="14.25" hidden="1" x14ac:dyDescent="0.2">
      <c r="D14052" s="66"/>
      <c r="E14052" s="67"/>
    </row>
    <row r="14053" spans="4:5" s="68" customFormat="1" ht="14.25" hidden="1" x14ac:dyDescent="0.2">
      <c r="D14053" s="66"/>
      <c r="E14053" s="67"/>
    </row>
    <row r="14054" spans="4:5" s="68" customFormat="1" ht="14.25" hidden="1" x14ac:dyDescent="0.2">
      <c r="D14054" s="66"/>
      <c r="E14054" s="67"/>
    </row>
    <row r="14055" spans="4:5" s="68" customFormat="1" ht="14.25" hidden="1" x14ac:dyDescent="0.2">
      <c r="D14055" s="66"/>
      <c r="E14055" s="67"/>
    </row>
    <row r="14056" spans="4:5" s="68" customFormat="1" ht="14.25" hidden="1" x14ac:dyDescent="0.2">
      <c r="D14056" s="66"/>
      <c r="E14056" s="67"/>
    </row>
    <row r="14057" spans="4:5" s="68" customFormat="1" ht="14.25" hidden="1" x14ac:dyDescent="0.2">
      <c r="D14057" s="66"/>
      <c r="E14057" s="67"/>
    </row>
    <row r="14058" spans="4:5" s="68" customFormat="1" ht="14.25" hidden="1" x14ac:dyDescent="0.2">
      <c r="D14058" s="66"/>
      <c r="E14058" s="67"/>
    </row>
    <row r="14059" spans="4:5" s="68" customFormat="1" ht="14.25" hidden="1" x14ac:dyDescent="0.2">
      <c r="D14059" s="66"/>
      <c r="E14059" s="67"/>
    </row>
    <row r="14060" spans="4:5" s="68" customFormat="1" ht="14.25" hidden="1" x14ac:dyDescent="0.2">
      <c r="D14060" s="66"/>
      <c r="E14060" s="67"/>
    </row>
    <row r="14061" spans="4:5" s="68" customFormat="1" ht="14.25" hidden="1" x14ac:dyDescent="0.2">
      <c r="D14061" s="66"/>
      <c r="E14061" s="67"/>
    </row>
    <row r="14062" spans="4:5" s="68" customFormat="1" ht="14.25" hidden="1" x14ac:dyDescent="0.2">
      <c r="D14062" s="66"/>
      <c r="E14062" s="67"/>
    </row>
    <row r="14063" spans="4:5" s="68" customFormat="1" ht="14.25" hidden="1" x14ac:dyDescent="0.2">
      <c r="D14063" s="66"/>
      <c r="E14063" s="67"/>
    </row>
    <row r="14064" spans="4:5" s="68" customFormat="1" ht="14.25" hidden="1" x14ac:dyDescent="0.2">
      <c r="D14064" s="66"/>
      <c r="E14064" s="67"/>
    </row>
    <row r="14065" spans="4:5" s="68" customFormat="1" ht="14.25" hidden="1" x14ac:dyDescent="0.2">
      <c r="D14065" s="66"/>
      <c r="E14065" s="67"/>
    </row>
    <row r="14066" spans="4:5" s="68" customFormat="1" ht="14.25" hidden="1" x14ac:dyDescent="0.2">
      <c r="D14066" s="66"/>
      <c r="E14066" s="67"/>
    </row>
    <row r="14067" spans="4:5" s="68" customFormat="1" ht="14.25" hidden="1" x14ac:dyDescent="0.2">
      <c r="D14067" s="66"/>
      <c r="E14067" s="67"/>
    </row>
    <row r="14068" spans="4:5" s="68" customFormat="1" ht="14.25" hidden="1" x14ac:dyDescent="0.2">
      <c r="D14068" s="66"/>
      <c r="E14068" s="67"/>
    </row>
    <row r="14069" spans="4:5" s="68" customFormat="1" ht="14.25" hidden="1" x14ac:dyDescent="0.2">
      <c r="D14069" s="66"/>
      <c r="E14069" s="67"/>
    </row>
    <row r="14070" spans="4:5" s="68" customFormat="1" ht="14.25" hidden="1" x14ac:dyDescent="0.2">
      <c r="D14070" s="66"/>
      <c r="E14070" s="67"/>
    </row>
    <row r="14071" spans="4:5" s="68" customFormat="1" ht="14.25" hidden="1" x14ac:dyDescent="0.2">
      <c r="D14071" s="66"/>
      <c r="E14071" s="67"/>
    </row>
    <row r="14072" spans="4:5" s="68" customFormat="1" ht="14.25" hidden="1" x14ac:dyDescent="0.2">
      <c r="D14072" s="66"/>
      <c r="E14072" s="67"/>
    </row>
    <row r="14073" spans="4:5" s="68" customFormat="1" ht="14.25" hidden="1" x14ac:dyDescent="0.2">
      <c r="D14073" s="66"/>
      <c r="E14073" s="67"/>
    </row>
    <row r="14074" spans="4:5" s="68" customFormat="1" ht="14.25" hidden="1" x14ac:dyDescent="0.2">
      <c r="D14074" s="66"/>
      <c r="E14074" s="67"/>
    </row>
    <row r="14075" spans="4:5" s="68" customFormat="1" ht="14.25" hidden="1" x14ac:dyDescent="0.2">
      <c r="D14075" s="66"/>
      <c r="E14075" s="67"/>
    </row>
    <row r="14076" spans="4:5" s="68" customFormat="1" ht="14.25" hidden="1" x14ac:dyDescent="0.2">
      <c r="D14076" s="66"/>
      <c r="E14076" s="67"/>
    </row>
    <row r="14077" spans="4:5" s="68" customFormat="1" ht="14.25" hidden="1" x14ac:dyDescent="0.2">
      <c r="D14077" s="66"/>
      <c r="E14077" s="67"/>
    </row>
    <row r="14078" spans="4:5" s="68" customFormat="1" ht="14.25" hidden="1" x14ac:dyDescent="0.2">
      <c r="D14078" s="66"/>
      <c r="E14078" s="67"/>
    </row>
    <row r="14079" spans="4:5" s="68" customFormat="1" ht="14.25" hidden="1" x14ac:dyDescent="0.2">
      <c r="D14079" s="66"/>
      <c r="E14079" s="67"/>
    </row>
    <row r="14080" spans="4:5" s="68" customFormat="1" ht="14.25" hidden="1" x14ac:dyDescent="0.2">
      <c r="D14080" s="66"/>
      <c r="E14080" s="67"/>
    </row>
    <row r="14081" spans="4:5" s="68" customFormat="1" ht="14.25" hidden="1" x14ac:dyDescent="0.2">
      <c r="D14081" s="66"/>
      <c r="E14081" s="67"/>
    </row>
    <row r="14082" spans="4:5" s="68" customFormat="1" ht="14.25" hidden="1" x14ac:dyDescent="0.2">
      <c r="D14082" s="66"/>
      <c r="E14082" s="67"/>
    </row>
    <row r="14083" spans="4:5" s="68" customFormat="1" ht="14.25" hidden="1" x14ac:dyDescent="0.2">
      <c r="D14083" s="66"/>
      <c r="E14083" s="67"/>
    </row>
    <row r="14084" spans="4:5" s="68" customFormat="1" ht="14.25" hidden="1" x14ac:dyDescent="0.2">
      <c r="D14084" s="66"/>
      <c r="E14084" s="67"/>
    </row>
    <row r="14085" spans="4:5" s="68" customFormat="1" ht="14.25" hidden="1" x14ac:dyDescent="0.2">
      <c r="D14085" s="66"/>
      <c r="E14085" s="67"/>
    </row>
    <row r="14086" spans="4:5" s="68" customFormat="1" ht="14.25" hidden="1" x14ac:dyDescent="0.2">
      <c r="D14086" s="66"/>
      <c r="E14086" s="67"/>
    </row>
    <row r="14087" spans="4:5" s="68" customFormat="1" ht="14.25" hidden="1" x14ac:dyDescent="0.2">
      <c r="D14087" s="66"/>
      <c r="E14087" s="67"/>
    </row>
    <row r="14088" spans="4:5" s="68" customFormat="1" ht="14.25" hidden="1" x14ac:dyDescent="0.2">
      <c r="D14088" s="66"/>
      <c r="E14088" s="67"/>
    </row>
    <row r="14089" spans="4:5" s="68" customFormat="1" ht="14.25" hidden="1" x14ac:dyDescent="0.2">
      <c r="D14089" s="66"/>
      <c r="E14089" s="67"/>
    </row>
    <row r="14090" spans="4:5" s="68" customFormat="1" ht="14.25" hidden="1" x14ac:dyDescent="0.2">
      <c r="D14090" s="66"/>
      <c r="E14090" s="67"/>
    </row>
    <row r="14091" spans="4:5" s="68" customFormat="1" ht="14.25" hidden="1" x14ac:dyDescent="0.2">
      <c r="D14091" s="66"/>
      <c r="E14091" s="67"/>
    </row>
    <row r="14092" spans="4:5" s="68" customFormat="1" ht="14.25" hidden="1" x14ac:dyDescent="0.2">
      <c r="D14092" s="66"/>
      <c r="E14092" s="67"/>
    </row>
    <row r="14093" spans="4:5" s="68" customFormat="1" ht="14.25" hidden="1" x14ac:dyDescent="0.2">
      <c r="D14093" s="66"/>
      <c r="E14093" s="67"/>
    </row>
    <row r="14094" spans="4:5" s="68" customFormat="1" ht="14.25" hidden="1" x14ac:dyDescent="0.2">
      <c r="D14094" s="66"/>
      <c r="E14094" s="67"/>
    </row>
    <row r="14095" spans="4:5" s="68" customFormat="1" ht="14.25" hidden="1" x14ac:dyDescent="0.2">
      <c r="D14095" s="66"/>
      <c r="E14095" s="67"/>
    </row>
    <row r="14096" spans="4:5" s="68" customFormat="1" ht="14.25" hidden="1" x14ac:dyDescent="0.2">
      <c r="D14096" s="66"/>
      <c r="E14096" s="67"/>
    </row>
    <row r="14097" spans="4:5" s="68" customFormat="1" ht="14.25" hidden="1" x14ac:dyDescent="0.2">
      <c r="D14097" s="66"/>
      <c r="E14097" s="67"/>
    </row>
    <row r="14098" spans="4:5" s="68" customFormat="1" ht="14.25" hidden="1" x14ac:dyDescent="0.2">
      <c r="D14098" s="66"/>
      <c r="E14098" s="67"/>
    </row>
    <row r="14099" spans="4:5" s="68" customFormat="1" ht="14.25" hidden="1" x14ac:dyDescent="0.2">
      <c r="D14099" s="66"/>
      <c r="E14099" s="67"/>
    </row>
    <row r="14100" spans="4:5" s="68" customFormat="1" ht="14.25" hidden="1" x14ac:dyDescent="0.2">
      <c r="D14100" s="66"/>
      <c r="E14100" s="67"/>
    </row>
    <row r="14101" spans="4:5" s="68" customFormat="1" ht="14.25" hidden="1" x14ac:dyDescent="0.2">
      <c r="D14101" s="66"/>
      <c r="E14101" s="67"/>
    </row>
    <row r="14102" spans="4:5" s="68" customFormat="1" ht="14.25" hidden="1" x14ac:dyDescent="0.2">
      <c r="D14102" s="66"/>
      <c r="E14102" s="67"/>
    </row>
    <row r="14103" spans="4:5" s="68" customFormat="1" ht="14.25" hidden="1" x14ac:dyDescent="0.2">
      <c r="D14103" s="66"/>
      <c r="E14103" s="67"/>
    </row>
    <row r="14104" spans="4:5" s="68" customFormat="1" ht="14.25" hidden="1" x14ac:dyDescent="0.2">
      <c r="D14104" s="66"/>
      <c r="E14104" s="67"/>
    </row>
    <row r="14105" spans="4:5" s="68" customFormat="1" ht="14.25" hidden="1" x14ac:dyDescent="0.2">
      <c r="D14105" s="66"/>
      <c r="E14105" s="67"/>
    </row>
    <row r="14106" spans="4:5" s="68" customFormat="1" ht="14.25" hidden="1" x14ac:dyDescent="0.2">
      <c r="D14106" s="66"/>
      <c r="E14106" s="67"/>
    </row>
    <row r="14107" spans="4:5" s="68" customFormat="1" ht="14.25" hidden="1" x14ac:dyDescent="0.2">
      <c r="D14107" s="66"/>
      <c r="E14107" s="67"/>
    </row>
    <row r="14108" spans="4:5" s="68" customFormat="1" ht="14.25" hidden="1" x14ac:dyDescent="0.2">
      <c r="D14108" s="66"/>
      <c r="E14108" s="67"/>
    </row>
    <row r="14109" spans="4:5" s="68" customFormat="1" ht="14.25" hidden="1" x14ac:dyDescent="0.2">
      <c r="D14109" s="66"/>
      <c r="E14109" s="67"/>
    </row>
    <row r="14110" spans="4:5" s="68" customFormat="1" ht="14.25" hidden="1" x14ac:dyDescent="0.2">
      <c r="D14110" s="66"/>
      <c r="E14110" s="67"/>
    </row>
    <row r="14111" spans="4:5" s="68" customFormat="1" ht="14.25" hidden="1" x14ac:dyDescent="0.2">
      <c r="D14111" s="66"/>
      <c r="E14111" s="67"/>
    </row>
    <row r="14112" spans="4:5" s="68" customFormat="1" ht="14.25" hidden="1" x14ac:dyDescent="0.2">
      <c r="D14112" s="66"/>
      <c r="E14112" s="67"/>
    </row>
    <row r="14113" spans="4:5" s="68" customFormat="1" ht="14.25" hidden="1" x14ac:dyDescent="0.2">
      <c r="D14113" s="66"/>
      <c r="E14113" s="67"/>
    </row>
    <row r="14114" spans="4:5" s="68" customFormat="1" ht="14.25" hidden="1" x14ac:dyDescent="0.2">
      <c r="D14114" s="66"/>
      <c r="E14114" s="67"/>
    </row>
    <row r="14115" spans="4:5" s="68" customFormat="1" ht="14.25" hidden="1" x14ac:dyDescent="0.2">
      <c r="D14115" s="66"/>
      <c r="E14115" s="67"/>
    </row>
    <row r="14116" spans="4:5" s="68" customFormat="1" ht="14.25" hidden="1" x14ac:dyDescent="0.2">
      <c r="D14116" s="66"/>
      <c r="E14116" s="67"/>
    </row>
    <row r="14117" spans="4:5" s="68" customFormat="1" ht="14.25" hidden="1" x14ac:dyDescent="0.2">
      <c r="D14117" s="66"/>
      <c r="E14117" s="67"/>
    </row>
    <row r="14118" spans="4:5" s="68" customFormat="1" ht="14.25" hidden="1" x14ac:dyDescent="0.2">
      <c r="D14118" s="66"/>
      <c r="E14118" s="67"/>
    </row>
    <row r="14119" spans="4:5" s="68" customFormat="1" ht="14.25" hidden="1" x14ac:dyDescent="0.2">
      <c r="D14119" s="66"/>
      <c r="E14119" s="67"/>
    </row>
    <row r="14120" spans="4:5" s="68" customFormat="1" ht="14.25" hidden="1" x14ac:dyDescent="0.2">
      <c r="D14120" s="66"/>
      <c r="E14120" s="67"/>
    </row>
    <row r="14121" spans="4:5" s="68" customFormat="1" ht="14.25" hidden="1" x14ac:dyDescent="0.2">
      <c r="D14121" s="66"/>
      <c r="E14121" s="67"/>
    </row>
    <row r="14122" spans="4:5" s="68" customFormat="1" ht="14.25" hidden="1" x14ac:dyDescent="0.2">
      <c r="D14122" s="66"/>
      <c r="E14122" s="67"/>
    </row>
    <row r="14123" spans="4:5" s="68" customFormat="1" ht="14.25" hidden="1" x14ac:dyDescent="0.2">
      <c r="D14123" s="66"/>
      <c r="E14123" s="67"/>
    </row>
    <row r="14124" spans="4:5" s="68" customFormat="1" ht="14.25" hidden="1" x14ac:dyDescent="0.2">
      <c r="D14124" s="66"/>
      <c r="E14124" s="67"/>
    </row>
    <row r="14125" spans="4:5" s="68" customFormat="1" ht="14.25" hidden="1" x14ac:dyDescent="0.2">
      <c r="D14125" s="66"/>
      <c r="E14125" s="67"/>
    </row>
    <row r="14126" spans="4:5" s="68" customFormat="1" ht="14.25" hidden="1" x14ac:dyDescent="0.2">
      <c r="D14126" s="66"/>
      <c r="E14126" s="67"/>
    </row>
    <row r="14127" spans="4:5" s="68" customFormat="1" ht="14.25" hidden="1" x14ac:dyDescent="0.2">
      <c r="D14127" s="66"/>
      <c r="E14127" s="67"/>
    </row>
    <row r="14128" spans="4:5" s="68" customFormat="1" ht="14.25" hidden="1" x14ac:dyDescent="0.2">
      <c r="D14128" s="66"/>
      <c r="E14128" s="67"/>
    </row>
    <row r="14129" spans="4:5" s="68" customFormat="1" ht="14.25" hidden="1" x14ac:dyDescent="0.2">
      <c r="D14129" s="66"/>
      <c r="E14129" s="67"/>
    </row>
    <row r="14130" spans="4:5" s="68" customFormat="1" ht="14.25" hidden="1" x14ac:dyDescent="0.2">
      <c r="D14130" s="66"/>
      <c r="E14130" s="67"/>
    </row>
    <row r="14131" spans="4:5" s="68" customFormat="1" ht="14.25" hidden="1" x14ac:dyDescent="0.2">
      <c r="D14131" s="66"/>
      <c r="E14131" s="67"/>
    </row>
    <row r="14132" spans="4:5" s="68" customFormat="1" ht="14.25" hidden="1" x14ac:dyDescent="0.2">
      <c r="D14132" s="66"/>
      <c r="E14132" s="67"/>
    </row>
    <row r="14133" spans="4:5" s="68" customFormat="1" ht="14.25" hidden="1" x14ac:dyDescent="0.2">
      <c r="D14133" s="66"/>
      <c r="E14133" s="67"/>
    </row>
    <row r="14134" spans="4:5" s="68" customFormat="1" ht="14.25" hidden="1" x14ac:dyDescent="0.2">
      <c r="D14134" s="66"/>
      <c r="E14134" s="67"/>
    </row>
    <row r="14135" spans="4:5" s="68" customFormat="1" ht="14.25" hidden="1" x14ac:dyDescent="0.2">
      <c r="D14135" s="66"/>
      <c r="E14135" s="67"/>
    </row>
    <row r="14136" spans="4:5" s="68" customFormat="1" ht="14.25" hidden="1" x14ac:dyDescent="0.2">
      <c r="D14136" s="66"/>
      <c r="E14136" s="67"/>
    </row>
    <row r="14137" spans="4:5" s="68" customFormat="1" ht="14.25" hidden="1" x14ac:dyDescent="0.2">
      <c r="D14137" s="66"/>
      <c r="E14137" s="67"/>
    </row>
    <row r="14138" spans="4:5" s="68" customFormat="1" ht="14.25" hidden="1" x14ac:dyDescent="0.2">
      <c r="D14138" s="66"/>
      <c r="E14138" s="67"/>
    </row>
    <row r="14139" spans="4:5" s="68" customFormat="1" ht="14.25" hidden="1" x14ac:dyDescent="0.2">
      <c r="D14139" s="66"/>
      <c r="E14139" s="67"/>
    </row>
    <row r="14140" spans="4:5" s="68" customFormat="1" ht="14.25" hidden="1" x14ac:dyDescent="0.2">
      <c r="D14140" s="66"/>
      <c r="E14140" s="67"/>
    </row>
    <row r="14141" spans="4:5" s="68" customFormat="1" ht="14.25" hidden="1" x14ac:dyDescent="0.2">
      <c r="D14141" s="66"/>
      <c r="E14141" s="67"/>
    </row>
    <row r="14142" spans="4:5" s="68" customFormat="1" ht="14.25" hidden="1" x14ac:dyDescent="0.2">
      <c r="D14142" s="66"/>
      <c r="E14142" s="67"/>
    </row>
    <row r="14143" spans="4:5" s="68" customFormat="1" ht="14.25" hidden="1" x14ac:dyDescent="0.2">
      <c r="D14143" s="66"/>
      <c r="E14143" s="67"/>
    </row>
    <row r="14144" spans="4:5" s="68" customFormat="1" ht="14.25" hidden="1" x14ac:dyDescent="0.2">
      <c r="D14144" s="66"/>
      <c r="E14144" s="67"/>
    </row>
    <row r="14145" spans="4:5" s="68" customFormat="1" ht="14.25" hidden="1" x14ac:dyDescent="0.2">
      <c r="D14145" s="66"/>
      <c r="E14145" s="67"/>
    </row>
    <row r="14146" spans="4:5" s="68" customFormat="1" ht="14.25" hidden="1" x14ac:dyDescent="0.2">
      <c r="D14146" s="66"/>
      <c r="E14146" s="67"/>
    </row>
    <row r="14147" spans="4:5" s="68" customFormat="1" ht="14.25" hidden="1" x14ac:dyDescent="0.2">
      <c r="D14147" s="66"/>
      <c r="E14147" s="67"/>
    </row>
    <row r="14148" spans="4:5" s="68" customFormat="1" ht="14.25" hidden="1" x14ac:dyDescent="0.2">
      <c r="D14148" s="66"/>
      <c r="E14148" s="67"/>
    </row>
    <row r="14149" spans="4:5" s="68" customFormat="1" ht="14.25" hidden="1" x14ac:dyDescent="0.2">
      <c r="D14149" s="66"/>
      <c r="E14149" s="67"/>
    </row>
    <row r="14150" spans="4:5" s="68" customFormat="1" ht="14.25" hidden="1" x14ac:dyDescent="0.2">
      <c r="D14150" s="66"/>
      <c r="E14150" s="67"/>
    </row>
    <row r="14151" spans="4:5" s="68" customFormat="1" ht="14.25" hidden="1" x14ac:dyDescent="0.2">
      <c r="D14151" s="66"/>
      <c r="E14151" s="67"/>
    </row>
    <row r="14152" spans="4:5" s="68" customFormat="1" ht="14.25" hidden="1" x14ac:dyDescent="0.2">
      <c r="D14152" s="66"/>
      <c r="E14152" s="67"/>
    </row>
    <row r="14153" spans="4:5" s="68" customFormat="1" ht="14.25" hidden="1" x14ac:dyDescent="0.2">
      <c r="D14153" s="66"/>
      <c r="E14153" s="67"/>
    </row>
    <row r="14154" spans="4:5" s="68" customFormat="1" ht="14.25" hidden="1" x14ac:dyDescent="0.2">
      <c r="D14154" s="66"/>
      <c r="E14154" s="67"/>
    </row>
    <row r="14155" spans="4:5" s="68" customFormat="1" ht="14.25" hidden="1" x14ac:dyDescent="0.2">
      <c r="D14155" s="66"/>
      <c r="E14155" s="67"/>
    </row>
    <row r="14156" spans="4:5" s="68" customFormat="1" ht="14.25" hidden="1" x14ac:dyDescent="0.2">
      <c r="D14156" s="66"/>
      <c r="E14156" s="67"/>
    </row>
    <row r="14157" spans="4:5" s="68" customFormat="1" ht="14.25" hidden="1" x14ac:dyDescent="0.2">
      <c r="D14157" s="66"/>
      <c r="E14157" s="67"/>
    </row>
    <row r="14158" spans="4:5" s="68" customFormat="1" ht="14.25" hidden="1" x14ac:dyDescent="0.2">
      <c r="D14158" s="66"/>
      <c r="E14158" s="67"/>
    </row>
    <row r="14159" spans="4:5" s="68" customFormat="1" ht="14.25" hidden="1" x14ac:dyDescent="0.2">
      <c r="D14159" s="66"/>
      <c r="E14159" s="67"/>
    </row>
    <row r="14160" spans="4:5" s="68" customFormat="1" ht="14.25" hidden="1" x14ac:dyDescent="0.2">
      <c r="D14160" s="66"/>
      <c r="E14160" s="67"/>
    </row>
    <row r="14161" spans="4:5" s="68" customFormat="1" ht="14.25" hidden="1" x14ac:dyDescent="0.2">
      <c r="D14161" s="66"/>
      <c r="E14161" s="67"/>
    </row>
    <row r="14162" spans="4:5" s="68" customFormat="1" ht="14.25" hidden="1" x14ac:dyDescent="0.2">
      <c r="D14162" s="66"/>
      <c r="E14162" s="67"/>
    </row>
    <row r="14163" spans="4:5" s="68" customFormat="1" ht="14.25" hidden="1" x14ac:dyDescent="0.2">
      <c r="D14163" s="66"/>
      <c r="E14163" s="67"/>
    </row>
    <row r="14164" spans="4:5" s="68" customFormat="1" ht="14.25" hidden="1" x14ac:dyDescent="0.2">
      <c r="D14164" s="66"/>
      <c r="E14164" s="67"/>
    </row>
    <row r="14165" spans="4:5" s="68" customFormat="1" ht="14.25" hidden="1" x14ac:dyDescent="0.2">
      <c r="D14165" s="66"/>
      <c r="E14165" s="67"/>
    </row>
    <row r="14166" spans="4:5" s="68" customFormat="1" ht="14.25" hidden="1" x14ac:dyDescent="0.2">
      <c r="D14166" s="66"/>
      <c r="E14166" s="67"/>
    </row>
    <row r="14167" spans="4:5" s="68" customFormat="1" ht="14.25" hidden="1" x14ac:dyDescent="0.2">
      <c r="D14167" s="66"/>
      <c r="E14167" s="67"/>
    </row>
    <row r="14168" spans="4:5" s="68" customFormat="1" ht="14.25" hidden="1" x14ac:dyDescent="0.2">
      <c r="D14168" s="66"/>
      <c r="E14168" s="67"/>
    </row>
    <row r="14169" spans="4:5" s="68" customFormat="1" ht="14.25" hidden="1" x14ac:dyDescent="0.2">
      <c r="D14169" s="66"/>
      <c r="E14169" s="67"/>
    </row>
    <row r="14170" spans="4:5" s="68" customFormat="1" ht="14.25" hidden="1" x14ac:dyDescent="0.2">
      <c r="D14170" s="66"/>
      <c r="E14170" s="67"/>
    </row>
    <row r="14171" spans="4:5" s="68" customFormat="1" ht="14.25" hidden="1" x14ac:dyDescent="0.2">
      <c r="D14171" s="66"/>
      <c r="E14171" s="67"/>
    </row>
    <row r="14172" spans="4:5" s="68" customFormat="1" ht="14.25" hidden="1" x14ac:dyDescent="0.2">
      <c r="D14172" s="66"/>
      <c r="E14172" s="67"/>
    </row>
    <row r="14173" spans="4:5" s="68" customFormat="1" ht="14.25" hidden="1" x14ac:dyDescent="0.2">
      <c r="D14173" s="66"/>
      <c r="E14173" s="67"/>
    </row>
    <row r="14174" spans="4:5" s="68" customFormat="1" ht="14.25" hidden="1" x14ac:dyDescent="0.2">
      <c r="D14174" s="66"/>
      <c r="E14174" s="67"/>
    </row>
    <row r="14175" spans="4:5" s="68" customFormat="1" ht="14.25" hidden="1" x14ac:dyDescent="0.2">
      <c r="D14175" s="66"/>
      <c r="E14175" s="67"/>
    </row>
    <row r="14176" spans="4:5" s="68" customFormat="1" ht="14.25" hidden="1" x14ac:dyDescent="0.2">
      <c r="D14176" s="66"/>
      <c r="E14176" s="67"/>
    </row>
    <row r="14177" spans="4:5" s="68" customFormat="1" ht="14.25" hidden="1" x14ac:dyDescent="0.2">
      <c r="D14177" s="66"/>
      <c r="E14177" s="67"/>
    </row>
    <row r="14178" spans="4:5" s="68" customFormat="1" ht="14.25" hidden="1" x14ac:dyDescent="0.2">
      <c r="D14178" s="66"/>
      <c r="E14178" s="67"/>
    </row>
    <row r="14179" spans="4:5" s="68" customFormat="1" ht="14.25" hidden="1" x14ac:dyDescent="0.2">
      <c r="D14179" s="66"/>
      <c r="E14179" s="67"/>
    </row>
    <row r="14180" spans="4:5" s="68" customFormat="1" ht="14.25" hidden="1" x14ac:dyDescent="0.2">
      <c r="D14180" s="66"/>
      <c r="E14180" s="67"/>
    </row>
    <row r="14181" spans="4:5" s="68" customFormat="1" ht="14.25" hidden="1" x14ac:dyDescent="0.2">
      <c r="D14181" s="66"/>
      <c r="E14181" s="67"/>
    </row>
    <row r="14182" spans="4:5" s="68" customFormat="1" ht="14.25" hidden="1" x14ac:dyDescent="0.2">
      <c r="D14182" s="66"/>
      <c r="E14182" s="67"/>
    </row>
    <row r="14183" spans="4:5" s="68" customFormat="1" ht="14.25" hidden="1" x14ac:dyDescent="0.2">
      <c r="D14183" s="66"/>
      <c r="E14183" s="67"/>
    </row>
    <row r="14184" spans="4:5" s="68" customFormat="1" ht="14.25" hidden="1" x14ac:dyDescent="0.2">
      <c r="D14184" s="66"/>
      <c r="E14184" s="67"/>
    </row>
    <row r="14185" spans="4:5" s="68" customFormat="1" ht="14.25" hidden="1" x14ac:dyDescent="0.2">
      <c r="D14185" s="66"/>
      <c r="E14185" s="67"/>
    </row>
    <row r="14186" spans="4:5" s="68" customFormat="1" ht="14.25" hidden="1" x14ac:dyDescent="0.2">
      <c r="D14186" s="66"/>
      <c r="E14186" s="67"/>
    </row>
    <row r="14187" spans="4:5" s="68" customFormat="1" ht="14.25" hidden="1" x14ac:dyDescent="0.2">
      <c r="D14187" s="66"/>
      <c r="E14187" s="67"/>
    </row>
    <row r="14188" spans="4:5" s="68" customFormat="1" ht="14.25" hidden="1" x14ac:dyDescent="0.2">
      <c r="D14188" s="66"/>
      <c r="E14188" s="67"/>
    </row>
    <row r="14189" spans="4:5" s="68" customFormat="1" ht="14.25" hidden="1" x14ac:dyDescent="0.2">
      <c r="D14189" s="66"/>
      <c r="E14189" s="67"/>
    </row>
    <row r="14190" spans="4:5" s="68" customFormat="1" ht="14.25" hidden="1" x14ac:dyDescent="0.2">
      <c r="D14190" s="66"/>
      <c r="E14190" s="67"/>
    </row>
    <row r="14191" spans="4:5" s="68" customFormat="1" ht="14.25" hidden="1" x14ac:dyDescent="0.2">
      <c r="D14191" s="66"/>
      <c r="E14191" s="67"/>
    </row>
    <row r="14192" spans="4:5" s="68" customFormat="1" ht="14.25" hidden="1" x14ac:dyDescent="0.2">
      <c r="D14192" s="66"/>
      <c r="E14192" s="67"/>
    </row>
    <row r="14193" spans="4:5" s="68" customFormat="1" ht="14.25" hidden="1" x14ac:dyDescent="0.2">
      <c r="D14193" s="66"/>
      <c r="E14193" s="67"/>
    </row>
    <row r="14194" spans="4:5" s="68" customFormat="1" ht="14.25" hidden="1" x14ac:dyDescent="0.2">
      <c r="D14194" s="66"/>
      <c r="E14194" s="67"/>
    </row>
    <row r="14195" spans="4:5" s="68" customFormat="1" ht="14.25" hidden="1" x14ac:dyDescent="0.2">
      <c r="D14195" s="66"/>
      <c r="E14195" s="67"/>
    </row>
    <row r="14196" spans="4:5" s="68" customFormat="1" ht="14.25" hidden="1" x14ac:dyDescent="0.2">
      <c r="D14196" s="66"/>
      <c r="E14196" s="67"/>
    </row>
    <row r="14197" spans="4:5" s="68" customFormat="1" ht="14.25" hidden="1" x14ac:dyDescent="0.2">
      <c r="D14197" s="66"/>
      <c r="E14197" s="67"/>
    </row>
    <row r="14198" spans="4:5" s="68" customFormat="1" ht="14.25" hidden="1" x14ac:dyDescent="0.2">
      <c r="D14198" s="66"/>
      <c r="E14198" s="67"/>
    </row>
    <row r="14199" spans="4:5" s="68" customFormat="1" ht="14.25" hidden="1" x14ac:dyDescent="0.2">
      <c r="D14199" s="66"/>
      <c r="E14199" s="67"/>
    </row>
    <row r="14200" spans="4:5" s="68" customFormat="1" ht="14.25" hidden="1" x14ac:dyDescent="0.2">
      <c r="D14200" s="66"/>
      <c r="E14200" s="67"/>
    </row>
    <row r="14201" spans="4:5" s="68" customFormat="1" ht="14.25" hidden="1" x14ac:dyDescent="0.2">
      <c r="D14201" s="66"/>
      <c r="E14201" s="67"/>
    </row>
    <row r="14202" spans="4:5" s="68" customFormat="1" ht="14.25" hidden="1" x14ac:dyDescent="0.2">
      <c r="D14202" s="66"/>
      <c r="E14202" s="67"/>
    </row>
    <row r="14203" spans="4:5" s="68" customFormat="1" ht="14.25" hidden="1" x14ac:dyDescent="0.2">
      <c r="D14203" s="66"/>
      <c r="E14203" s="67"/>
    </row>
    <row r="14204" spans="4:5" s="68" customFormat="1" ht="14.25" hidden="1" x14ac:dyDescent="0.2">
      <c r="D14204" s="66"/>
      <c r="E14204" s="67"/>
    </row>
    <row r="14205" spans="4:5" s="68" customFormat="1" ht="14.25" hidden="1" x14ac:dyDescent="0.2">
      <c r="D14205" s="66"/>
      <c r="E14205" s="67"/>
    </row>
    <row r="14206" spans="4:5" s="68" customFormat="1" ht="14.25" hidden="1" x14ac:dyDescent="0.2">
      <c r="D14206" s="66"/>
      <c r="E14206" s="67"/>
    </row>
    <row r="14207" spans="4:5" s="68" customFormat="1" ht="14.25" hidden="1" x14ac:dyDescent="0.2">
      <c r="D14207" s="66"/>
      <c r="E14207" s="67"/>
    </row>
    <row r="14208" spans="4:5" s="68" customFormat="1" ht="14.25" hidden="1" x14ac:dyDescent="0.2">
      <c r="D14208" s="66"/>
      <c r="E14208" s="67"/>
    </row>
    <row r="14209" spans="4:5" s="68" customFormat="1" ht="14.25" hidden="1" x14ac:dyDescent="0.2">
      <c r="D14209" s="66"/>
      <c r="E14209" s="67"/>
    </row>
    <row r="14210" spans="4:5" s="68" customFormat="1" ht="14.25" hidden="1" x14ac:dyDescent="0.2">
      <c r="D14210" s="66"/>
      <c r="E14210" s="67"/>
    </row>
    <row r="14211" spans="4:5" s="68" customFormat="1" ht="14.25" hidden="1" x14ac:dyDescent="0.2">
      <c r="D14211" s="66"/>
      <c r="E14211" s="67"/>
    </row>
    <row r="14212" spans="4:5" s="68" customFormat="1" ht="14.25" hidden="1" x14ac:dyDescent="0.2">
      <c r="D14212" s="66"/>
      <c r="E14212" s="67"/>
    </row>
    <row r="14213" spans="4:5" s="68" customFormat="1" ht="14.25" hidden="1" x14ac:dyDescent="0.2">
      <c r="D14213" s="66"/>
      <c r="E14213" s="67"/>
    </row>
    <row r="14214" spans="4:5" s="68" customFormat="1" ht="14.25" hidden="1" x14ac:dyDescent="0.2">
      <c r="D14214" s="66"/>
      <c r="E14214" s="67"/>
    </row>
    <row r="14215" spans="4:5" s="68" customFormat="1" ht="14.25" hidden="1" x14ac:dyDescent="0.2">
      <c r="D14215" s="66"/>
      <c r="E14215" s="67"/>
    </row>
    <row r="14216" spans="4:5" s="68" customFormat="1" ht="14.25" hidden="1" x14ac:dyDescent="0.2">
      <c r="D14216" s="66"/>
      <c r="E14216" s="67"/>
    </row>
    <row r="14217" spans="4:5" s="68" customFormat="1" ht="14.25" hidden="1" x14ac:dyDescent="0.2">
      <c r="D14217" s="66"/>
      <c r="E14217" s="67"/>
    </row>
    <row r="14218" spans="4:5" s="68" customFormat="1" ht="14.25" hidden="1" x14ac:dyDescent="0.2">
      <c r="D14218" s="66"/>
      <c r="E14218" s="67"/>
    </row>
    <row r="14219" spans="4:5" s="68" customFormat="1" ht="14.25" hidden="1" x14ac:dyDescent="0.2">
      <c r="D14219" s="66"/>
      <c r="E14219" s="67"/>
    </row>
    <row r="14220" spans="4:5" s="68" customFormat="1" ht="14.25" hidden="1" x14ac:dyDescent="0.2">
      <c r="D14220" s="66"/>
      <c r="E14220" s="67"/>
    </row>
    <row r="14221" spans="4:5" s="68" customFormat="1" ht="14.25" hidden="1" x14ac:dyDescent="0.2">
      <c r="D14221" s="66"/>
      <c r="E14221" s="67"/>
    </row>
    <row r="14222" spans="4:5" s="68" customFormat="1" ht="14.25" hidden="1" x14ac:dyDescent="0.2">
      <c r="D14222" s="66"/>
      <c r="E14222" s="67"/>
    </row>
    <row r="14223" spans="4:5" s="68" customFormat="1" ht="14.25" hidden="1" x14ac:dyDescent="0.2">
      <c r="D14223" s="66"/>
      <c r="E14223" s="67"/>
    </row>
    <row r="14224" spans="4:5" s="68" customFormat="1" ht="14.25" hidden="1" x14ac:dyDescent="0.2">
      <c r="D14224" s="66"/>
      <c r="E14224" s="67"/>
    </row>
    <row r="14225" spans="4:5" s="68" customFormat="1" ht="14.25" hidden="1" x14ac:dyDescent="0.2">
      <c r="D14225" s="66"/>
      <c r="E14225" s="67"/>
    </row>
    <row r="14226" spans="4:5" s="68" customFormat="1" ht="14.25" hidden="1" x14ac:dyDescent="0.2">
      <c r="D14226" s="66"/>
      <c r="E14226" s="67"/>
    </row>
    <row r="14227" spans="4:5" s="68" customFormat="1" ht="14.25" hidden="1" x14ac:dyDescent="0.2">
      <c r="D14227" s="66"/>
      <c r="E14227" s="67"/>
    </row>
    <row r="14228" spans="4:5" s="68" customFormat="1" ht="14.25" hidden="1" x14ac:dyDescent="0.2">
      <c r="D14228" s="66"/>
      <c r="E14228" s="67"/>
    </row>
    <row r="14229" spans="4:5" s="68" customFormat="1" ht="14.25" hidden="1" x14ac:dyDescent="0.2">
      <c r="D14229" s="66"/>
      <c r="E14229" s="67"/>
    </row>
    <row r="14230" spans="4:5" s="68" customFormat="1" ht="14.25" hidden="1" x14ac:dyDescent="0.2">
      <c r="D14230" s="66"/>
      <c r="E14230" s="67"/>
    </row>
    <row r="14231" spans="4:5" s="68" customFormat="1" ht="14.25" hidden="1" x14ac:dyDescent="0.2">
      <c r="D14231" s="66"/>
      <c r="E14231" s="67"/>
    </row>
    <row r="14232" spans="4:5" s="68" customFormat="1" ht="14.25" hidden="1" x14ac:dyDescent="0.2">
      <c r="D14232" s="66"/>
      <c r="E14232" s="67"/>
    </row>
    <row r="14233" spans="4:5" s="68" customFormat="1" ht="14.25" hidden="1" x14ac:dyDescent="0.2">
      <c r="D14233" s="66"/>
      <c r="E14233" s="67"/>
    </row>
    <row r="14234" spans="4:5" s="68" customFormat="1" ht="14.25" hidden="1" x14ac:dyDescent="0.2">
      <c r="D14234" s="66"/>
      <c r="E14234" s="67"/>
    </row>
    <row r="14235" spans="4:5" s="68" customFormat="1" ht="14.25" hidden="1" x14ac:dyDescent="0.2">
      <c r="D14235" s="66"/>
      <c r="E14235" s="67"/>
    </row>
    <row r="14236" spans="4:5" s="68" customFormat="1" ht="14.25" hidden="1" x14ac:dyDescent="0.2">
      <c r="D14236" s="66"/>
      <c r="E14236" s="67"/>
    </row>
    <row r="14237" spans="4:5" s="68" customFormat="1" ht="14.25" hidden="1" x14ac:dyDescent="0.2">
      <c r="D14237" s="66"/>
      <c r="E14237" s="67"/>
    </row>
    <row r="14238" spans="4:5" s="68" customFormat="1" ht="14.25" hidden="1" x14ac:dyDescent="0.2">
      <c r="D14238" s="66"/>
      <c r="E14238" s="67"/>
    </row>
    <row r="14239" spans="4:5" s="68" customFormat="1" ht="14.25" hidden="1" x14ac:dyDescent="0.2">
      <c r="D14239" s="66"/>
      <c r="E14239" s="67"/>
    </row>
    <row r="14240" spans="4:5" s="68" customFormat="1" ht="14.25" hidden="1" x14ac:dyDescent="0.2">
      <c r="D14240" s="66"/>
      <c r="E14240" s="67"/>
    </row>
    <row r="14241" spans="4:5" s="68" customFormat="1" ht="14.25" hidden="1" x14ac:dyDescent="0.2">
      <c r="D14241" s="66"/>
      <c r="E14241" s="67"/>
    </row>
    <row r="14242" spans="4:5" s="68" customFormat="1" ht="14.25" hidden="1" x14ac:dyDescent="0.2">
      <c r="D14242" s="66"/>
      <c r="E14242" s="67"/>
    </row>
    <row r="14243" spans="4:5" s="68" customFormat="1" ht="14.25" hidden="1" x14ac:dyDescent="0.2">
      <c r="D14243" s="66"/>
      <c r="E14243" s="67"/>
    </row>
    <row r="14244" spans="4:5" s="68" customFormat="1" ht="14.25" hidden="1" x14ac:dyDescent="0.2">
      <c r="D14244" s="66"/>
      <c r="E14244" s="67"/>
    </row>
    <row r="14245" spans="4:5" s="68" customFormat="1" ht="14.25" hidden="1" x14ac:dyDescent="0.2">
      <c r="D14245" s="66"/>
      <c r="E14245" s="67"/>
    </row>
    <row r="14246" spans="4:5" s="68" customFormat="1" ht="14.25" hidden="1" x14ac:dyDescent="0.2">
      <c r="D14246" s="66"/>
      <c r="E14246" s="67"/>
    </row>
    <row r="14247" spans="4:5" s="68" customFormat="1" ht="14.25" hidden="1" x14ac:dyDescent="0.2">
      <c r="D14247" s="66"/>
      <c r="E14247" s="67"/>
    </row>
    <row r="14248" spans="4:5" s="68" customFormat="1" ht="14.25" hidden="1" x14ac:dyDescent="0.2">
      <c r="D14248" s="66"/>
      <c r="E14248" s="67"/>
    </row>
    <row r="14249" spans="4:5" s="68" customFormat="1" ht="14.25" hidden="1" x14ac:dyDescent="0.2">
      <c r="D14249" s="66"/>
      <c r="E14249" s="67"/>
    </row>
    <row r="14250" spans="4:5" s="68" customFormat="1" ht="14.25" hidden="1" x14ac:dyDescent="0.2">
      <c r="D14250" s="66"/>
      <c r="E14250" s="67"/>
    </row>
    <row r="14251" spans="4:5" s="68" customFormat="1" ht="14.25" hidden="1" x14ac:dyDescent="0.2">
      <c r="D14251" s="66"/>
      <c r="E14251" s="67"/>
    </row>
    <row r="14252" spans="4:5" s="68" customFormat="1" ht="14.25" hidden="1" x14ac:dyDescent="0.2">
      <c r="D14252" s="66"/>
      <c r="E14252" s="67"/>
    </row>
    <row r="14253" spans="4:5" s="68" customFormat="1" ht="14.25" hidden="1" x14ac:dyDescent="0.2">
      <c r="D14253" s="66"/>
      <c r="E14253" s="67"/>
    </row>
    <row r="14254" spans="4:5" s="68" customFormat="1" ht="14.25" hidden="1" x14ac:dyDescent="0.2">
      <c r="D14254" s="66"/>
      <c r="E14254" s="67"/>
    </row>
    <row r="14255" spans="4:5" s="68" customFormat="1" ht="14.25" hidden="1" x14ac:dyDescent="0.2">
      <c r="D14255" s="66"/>
      <c r="E14255" s="67"/>
    </row>
    <row r="14256" spans="4:5" s="68" customFormat="1" ht="14.25" hidden="1" x14ac:dyDescent="0.2">
      <c r="D14256" s="66"/>
      <c r="E14256" s="67"/>
    </row>
    <row r="14257" spans="4:5" s="68" customFormat="1" ht="14.25" hidden="1" x14ac:dyDescent="0.2">
      <c r="D14257" s="66"/>
      <c r="E14257" s="67"/>
    </row>
    <row r="14258" spans="4:5" s="68" customFormat="1" ht="14.25" hidden="1" x14ac:dyDescent="0.2">
      <c r="D14258" s="66"/>
      <c r="E14258" s="67"/>
    </row>
    <row r="14259" spans="4:5" s="68" customFormat="1" ht="14.25" hidden="1" x14ac:dyDescent="0.2">
      <c r="D14259" s="66"/>
      <c r="E14259" s="67"/>
    </row>
    <row r="14260" spans="4:5" s="68" customFormat="1" ht="14.25" hidden="1" x14ac:dyDescent="0.2">
      <c r="D14260" s="66"/>
      <c r="E14260" s="67"/>
    </row>
    <row r="14261" spans="4:5" s="68" customFormat="1" ht="14.25" hidden="1" x14ac:dyDescent="0.2">
      <c r="D14261" s="66"/>
      <c r="E14261" s="67"/>
    </row>
    <row r="14262" spans="4:5" s="68" customFormat="1" ht="14.25" hidden="1" x14ac:dyDescent="0.2">
      <c r="D14262" s="66"/>
      <c r="E14262" s="67"/>
    </row>
    <row r="14263" spans="4:5" s="68" customFormat="1" ht="14.25" hidden="1" x14ac:dyDescent="0.2">
      <c r="D14263" s="66"/>
      <c r="E14263" s="67"/>
    </row>
    <row r="14264" spans="4:5" s="68" customFormat="1" ht="14.25" hidden="1" x14ac:dyDescent="0.2">
      <c r="D14264" s="66"/>
      <c r="E14264" s="67"/>
    </row>
    <row r="14265" spans="4:5" s="68" customFormat="1" ht="14.25" hidden="1" x14ac:dyDescent="0.2">
      <c r="D14265" s="66"/>
      <c r="E14265" s="67"/>
    </row>
    <row r="14266" spans="4:5" s="68" customFormat="1" ht="14.25" hidden="1" x14ac:dyDescent="0.2">
      <c r="D14266" s="66"/>
      <c r="E14266" s="67"/>
    </row>
    <row r="14267" spans="4:5" s="68" customFormat="1" ht="14.25" hidden="1" x14ac:dyDescent="0.2">
      <c r="D14267" s="66"/>
      <c r="E14267" s="67"/>
    </row>
    <row r="14268" spans="4:5" s="68" customFormat="1" ht="14.25" hidden="1" x14ac:dyDescent="0.2">
      <c r="D14268" s="66"/>
      <c r="E14268" s="67"/>
    </row>
    <row r="14269" spans="4:5" s="68" customFormat="1" ht="14.25" hidden="1" x14ac:dyDescent="0.2">
      <c r="D14269" s="66"/>
      <c r="E14269" s="67"/>
    </row>
    <row r="14270" spans="4:5" s="68" customFormat="1" ht="14.25" hidden="1" x14ac:dyDescent="0.2">
      <c r="D14270" s="66"/>
      <c r="E14270" s="67"/>
    </row>
    <row r="14271" spans="4:5" s="68" customFormat="1" ht="14.25" hidden="1" x14ac:dyDescent="0.2">
      <c r="D14271" s="66"/>
      <c r="E14271" s="67"/>
    </row>
    <row r="14272" spans="4:5" s="68" customFormat="1" ht="14.25" hidden="1" x14ac:dyDescent="0.2">
      <c r="D14272" s="66"/>
      <c r="E14272" s="67"/>
    </row>
    <row r="14273" spans="4:5" s="68" customFormat="1" ht="14.25" hidden="1" x14ac:dyDescent="0.2">
      <c r="D14273" s="66"/>
      <c r="E14273" s="67"/>
    </row>
    <row r="14274" spans="4:5" s="68" customFormat="1" ht="14.25" hidden="1" x14ac:dyDescent="0.2">
      <c r="D14274" s="66"/>
      <c r="E14274" s="67"/>
    </row>
    <row r="14275" spans="4:5" s="68" customFormat="1" ht="14.25" hidden="1" x14ac:dyDescent="0.2">
      <c r="D14275" s="66"/>
      <c r="E14275" s="67"/>
    </row>
    <row r="14276" spans="4:5" s="68" customFormat="1" ht="14.25" hidden="1" x14ac:dyDescent="0.2">
      <c r="D14276" s="66"/>
      <c r="E14276" s="67"/>
    </row>
    <row r="14277" spans="4:5" s="68" customFormat="1" ht="14.25" hidden="1" x14ac:dyDescent="0.2">
      <c r="D14277" s="66"/>
      <c r="E14277" s="67"/>
    </row>
    <row r="14278" spans="4:5" s="68" customFormat="1" ht="14.25" hidden="1" x14ac:dyDescent="0.2">
      <c r="D14278" s="66"/>
      <c r="E14278" s="67"/>
    </row>
    <row r="14279" spans="4:5" s="68" customFormat="1" ht="14.25" hidden="1" x14ac:dyDescent="0.2">
      <c r="D14279" s="66"/>
      <c r="E14279" s="67"/>
    </row>
    <row r="14280" spans="4:5" s="68" customFormat="1" ht="14.25" hidden="1" x14ac:dyDescent="0.2">
      <c r="D14280" s="66"/>
      <c r="E14280" s="67"/>
    </row>
    <row r="14281" spans="4:5" s="68" customFormat="1" ht="14.25" hidden="1" x14ac:dyDescent="0.2">
      <c r="D14281" s="66"/>
      <c r="E14281" s="67"/>
    </row>
    <row r="14282" spans="4:5" s="68" customFormat="1" ht="14.25" hidden="1" x14ac:dyDescent="0.2">
      <c r="D14282" s="66"/>
      <c r="E14282" s="67"/>
    </row>
    <row r="14283" spans="4:5" s="68" customFormat="1" ht="14.25" hidden="1" x14ac:dyDescent="0.2">
      <c r="D14283" s="66"/>
      <c r="E14283" s="67"/>
    </row>
    <row r="14284" spans="4:5" s="68" customFormat="1" ht="14.25" hidden="1" x14ac:dyDescent="0.2">
      <c r="D14284" s="66"/>
      <c r="E14284" s="67"/>
    </row>
    <row r="14285" spans="4:5" s="68" customFormat="1" ht="14.25" hidden="1" x14ac:dyDescent="0.2">
      <c r="D14285" s="66"/>
      <c r="E14285" s="67"/>
    </row>
    <row r="14286" spans="4:5" s="68" customFormat="1" ht="14.25" hidden="1" x14ac:dyDescent="0.2">
      <c r="D14286" s="66"/>
      <c r="E14286" s="67"/>
    </row>
    <row r="14287" spans="4:5" s="68" customFormat="1" ht="14.25" hidden="1" x14ac:dyDescent="0.2">
      <c r="D14287" s="66"/>
      <c r="E14287" s="67"/>
    </row>
    <row r="14288" spans="4:5" s="68" customFormat="1" ht="14.25" hidden="1" x14ac:dyDescent="0.2">
      <c r="D14288" s="66"/>
      <c r="E14288" s="67"/>
    </row>
    <row r="14289" spans="4:5" s="68" customFormat="1" ht="14.25" hidden="1" x14ac:dyDescent="0.2">
      <c r="D14289" s="66"/>
      <c r="E14289" s="67"/>
    </row>
    <row r="14290" spans="4:5" s="68" customFormat="1" ht="14.25" hidden="1" x14ac:dyDescent="0.2">
      <c r="D14290" s="66"/>
      <c r="E14290" s="67"/>
    </row>
    <row r="14291" spans="4:5" s="68" customFormat="1" ht="14.25" hidden="1" x14ac:dyDescent="0.2">
      <c r="D14291" s="66"/>
      <c r="E14291" s="67"/>
    </row>
    <row r="14292" spans="4:5" s="68" customFormat="1" ht="14.25" hidden="1" x14ac:dyDescent="0.2">
      <c r="D14292" s="66"/>
      <c r="E14292" s="67"/>
    </row>
    <row r="14293" spans="4:5" s="68" customFormat="1" ht="14.25" hidden="1" x14ac:dyDescent="0.2">
      <c r="D14293" s="66"/>
      <c r="E14293" s="67"/>
    </row>
    <row r="14294" spans="4:5" s="68" customFormat="1" ht="14.25" hidden="1" x14ac:dyDescent="0.2">
      <c r="D14294" s="66"/>
      <c r="E14294" s="67"/>
    </row>
    <row r="14295" spans="4:5" s="68" customFormat="1" ht="14.25" hidden="1" x14ac:dyDescent="0.2">
      <c r="D14295" s="66"/>
      <c r="E14295" s="67"/>
    </row>
    <row r="14296" spans="4:5" s="68" customFormat="1" ht="14.25" hidden="1" x14ac:dyDescent="0.2">
      <c r="D14296" s="66"/>
      <c r="E14296" s="67"/>
    </row>
    <row r="14297" spans="4:5" s="68" customFormat="1" ht="14.25" hidden="1" x14ac:dyDescent="0.2">
      <c r="D14297" s="66"/>
      <c r="E14297" s="67"/>
    </row>
    <row r="14298" spans="4:5" s="68" customFormat="1" ht="14.25" hidden="1" x14ac:dyDescent="0.2">
      <c r="D14298" s="66"/>
      <c r="E14298" s="67"/>
    </row>
    <row r="14299" spans="4:5" s="68" customFormat="1" ht="14.25" hidden="1" x14ac:dyDescent="0.2">
      <c r="D14299" s="66"/>
      <c r="E14299" s="67"/>
    </row>
    <row r="14300" spans="4:5" s="68" customFormat="1" ht="14.25" hidden="1" x14ac:dyDescent="0.2">
      <c r="D14300" s="66"/>
      <c r="E14300" s="67"/>
    </row>
    <row r="14301" spans="4:5" s="68" customFormat="1" ht="14.25" hidden="1" x14ac:dyDescent="0.2">
      <c r="D14301" s="66"/>
      <c r="E14301" s="67"/>
    </row>
    <row r="14302" spans="4:5" s="68" customFormat="1" ht="14.25" hidden="1" x14ac:dyDescent="0.2">
      <c r="D14302" s="66"/>
      <c r="E14302" s="67"/>
    </row>
    <row r="14303" spans="4:5" s="68" customFormat="1" ht="14.25" hidden="1" x14ac:dyDescent="0.2">
      <c r="D14303" s="66"/>
      <c r="E14303" s="67"/>
    </row>
    <row r="14304" spans="4:5" s="68" customFormat="1" ht="14.25" hidden="1" x14ac:dyDescent="0.2">
      <c r="D14304" s="66"/>
      <c r="E14304" s="67"/>
    </row>
    <row r="14305" spans="4:5" s="68" customFormat="1" ht="14.25" hidden="1" x14ac:dyDescent="0.2">
      <c r="D14305" s="66"/>
      <c r="E14305" s="67"/>
    </row>
    <row r="14306" spans="4:5" s="68" customFormat="1" ht="14.25" hidden="1" x14ac:dyDescent="0.2">
      <c r="D14306" s="66"/>
      <c r="E14306" s="67"/>
    </row>
    <row r="14307" spans="4:5" s="68" customFormat="1" ht="14.25" hidden="1" x14ac:dyDescent="0.2">
      <c r="D14307" s="66"/>
      <c r="E14307" s="67"/>
    </row>
    <row r="14308" spans="4:5" s="68" customFormat="1" ht="14.25" hidden="1" x14ac:dyDescent="0.2">
      <c r="D14308" s="66"/>
      <c r="E14308" s="67"/>
    </row>
    <row r="14309" spans="4:5" s="68" customFormat="1" ht="14.25" hidden="1" x14ac:dyDescent="0.2">
      <c r="D14309" s="66"/>
      <c r="E14309" s="67"/>
    </row>
    <row r="14310" spans="4:5" s="68" customFormat="1" ht="14.25" hidden="1" x14ac:dyDescent="0.2">
      <c r="D14310" s="66"/>
      <c r="E14310" s="67"/>
    </row>
    <row r="14311" spans="4:5" s="68" customFormat="1" ht="14.25" hidden="1" x14ac:dyDescent="0.2">
      <c r="D14311" s="66"/>
      <c r="E14311" s="67"/>
    </row>
    <row r="14312" spans="4:5" s="68" customFormat="1" ht="14.25" hidden="1" x14ac:dyDescent="0.2">
      <c r="D14312" s="66"/>
      <c r="E14312" s="67"/>
    </row>
    <row r="14313" spans="4:5" s="68" customFormat="1" ht="14.25" hidden="1" x14ac:dyDescent="0.2">
      <c r="D14313" s="66"/>
      <c r="E14313" s="67"/>
    </row>
    <row r="14314" spans="4:5" s="68" customFormat="1" ht="14.25" hidden="1" x14ac:dyDescent="0.2">
      <c r="D14314" s="66"/>
      <c r="E14314" s="67"/>
    </row>
    <row r="14315" spans="4:5" s="68" customFormat="1" ht="14.25" hidden="1" x14ac:dyDescent="0.2">
      <c r="D14315" s="66"/>
      <c r="E14315" s="67"/>
    </row>
    <row r="14316" spans="4:5" s="68" customFormat="1" ht="14.25" hidden="1" x14ac:dyDescent="0.2">
      <c r="D14316" s="66"/>
      <c r="E14316" s="67"/>
    </row>
    <row r="14317" spans="4:5" s="68" customFormat="1" ht="14.25" hidden="1" x14ac:dyDescent="0.2">
      <c r="D14317" s="66"/>
      <c r="E14317" s="67"/>
    </row>
    <row r="14318" spans="4:5" s="68" customFormat="1" ht="14.25" hidden="1" x14ac:dyDescent="0.2">
      <c r="D14318" s="66"/>
      <c r="E14318" s="67"/>
    </row>
    <row r="14319" spans="4:5" s="68" customFormat="1" ht="14.25" hidden="1" x14ac:dyDescent="0.2">
      <c r="D14319" s="66"/>
      <c r="E14319" s="67"/>
    </row>
    <row r="14320" spans="4:5" s="68" customFormat="1" ht="14.25" hidden="1" x14ac:dyDescent="0.2">
      <c r="D14320" s="66"/>
      <c r="E14320" s="67"/>
    </row>
    <row r="14321" spans="4:5" s="68" customFormat="1" ht="14.25" hidden="1" x14ac:dyDescent="0.2">
      <c r="D14321" s="66"/>
      <c r="E14321" s="67"/>
    </row>
    <row r="14322" spans="4:5" s="68" customFormat="1" ht="14.25" hidden="1" x14ac:dyDescent="0.2">
      <c r="D14322" s="66"/>
      <c r="E14322" s="67"/>
    </row>
    <row r="14323" spans="4:5" s="68" customFormat="1" ht="14.25" hidden="1" x14ac:dyDescent="0.2">
      <c r="D14323" s="66"/>
      <c r="E14323" s="67"/>
    </row>
    <row r="14324" spans="4:5" s="68" customFormat="1" ht="14.25" hidden="1" x14ac:dyDescent="0.2">
      <c r="D14324" s="66"/>
      <c r="E14324" s="67"/>
    </row>
    <row r="14325" spans="4:5" s="68" customFormat="1" ht="14.25" hidden="1" x14ac:dyDescent="0.2">
      <c r="D14325" s="66"/>
      <c r="E14325" s="67"/>
    </row>
    <row r="14326" spans="4:5" s="68" customFormat="1" ht="14.25" hidden="1" x14ac:dyDescent="0.2">
      <c r="D14326" s="66"/>
      <c r="E14326" s="67"/>
    </row>
    <row r="14327" spans="4:5" s="68" customFormat="1" ht="14.25" hidden="1" x14ac:dyDescent="0.2">
      <c r="D14327" s="66"/>
      <c r="E14327" s="67"/>
    </row>
    <row r="14328" spans="4:5" s="68" customFormat="1" ht="14.25" hidden="1" x14ac:dyDescent="0.2">
      <c r="D14328" s="66"/>
      <c r="E14328" s="67"/>
    </row>
    <row r="14329" spans="4:5" s="68" customFormat="1" ht="14.25" hidden="1" x14ac:dyDescent="0.2">
      <c r="D14329" s="66"/>
      <c r="E14329" s="67"/>
    </row>
    <row r="14330" spans="4:5" s="68" customFormat="1" ht="14.25" hidden="1" x14ac:dyDescent="0.2">
      <c r="D14330" s="66"/>
      <c r="E14330" s="67"/>
    </row>
    <row r="14331" spans="4:5" s="68" customFormat="1" ht="14.25" hidden="1" x14ac:dyDescent="0.2">
      <c r="D14331" s="66"/>
      <c r="E14331" s="67"/>
    </row>
    <row r="14332" spans="4:5" s="68" customFormat="1" ht="14.25" hidden="1" x14ac:dyDescent="0.2">
      <c r="D14332" s="66"/>
      <c r="E14332" s="67"/>
    </row>
    <row r="14333" spans="4:5" s="68" customFormat="1" ht="14.25" hidden="1" x14ac:dyDescent="0.2">
      <c r="D14333" s="66"/>
      <c r="E14333" s="67"/>
    </row>
    <row r="14334" spans="4:5" s="68" customFormat="1" ht="14.25" hidden="1" x14ac:dyDescent="0.2">
      <c r="D14334" s="66"/>
      <c r="E14334" s="67"/>
    </row>
    <row r="14335" spans="4:5" s="68" customFormat="1" ht="14.25" hidden="1" x14ac:dyDescent="0.2">
      <c r="D14335" s="66"/>
      <c r="E14335" s="67"/>
    </row>
    <row r="14336" spans="4:5" s="68" customFormat="1" ht="14.25" hidden="1" x14ac:dyDescent="0.2">
      <c r="D14336" s="66"/>
      <c r="E14336" s="67"/>
    </row>
    <row r="14337" spans="4:5" s="68" customFormat="1" ht="14.25" hidden="1" x14ac:dyDescent="0.2">
      <c r="D14337" s="66"/>
      <c r="E14337" s="67"/>
    </row>
    <row r="14338" spans="4:5" s="68" customFormat="1" ht="14.25" hidden="1" x14ac:dyDescent="0.2">
      <c r="D14338" s="66"/>
      <c r="E14338" s="67"/>
    </row>
    <row r="14339" spans="4:5" s="68" customFormat="1" ht="14.25" hidden="1" x14ac:dyDescent="0.2">
      <c r="D14339" s="66"/>
      <c r="E14339" s="67"/>
    </row>
    <row r="14340" spans="4:5" s="68" customFormat="1" ht="14.25" hidden="1" x14ac:dyDescent="0.2">
      <c r="D14340" s="66"/>
      <c r="E14340" s="67"/>
    </row>
    <row r="14341" spans="4:5" s="68" customFormat="1" ht="14.25" hidden="1" x14ac:dyDescent="0.2">
      <c r="D14341" s="66"/>
      <c r="E14341" s="67"/>
    </row>
    <row r="14342" spans="4:5" s="68" customFormat="1" ht="14.25" hidden="1" x14ac:dyDescent="0.2">
      <c r="D14342" s="66"/>
      <c r="E14342" s="67"/>
    </row>
    <row r="14343" spans="4:5" s="68" customFormat="1" ht="14.25" hidden="1" x14ac:dyDescent="0.2">
      <c r="D14343" s="66"/>
      <c r="E14343" s="67"/>
    </row>
    <row r="14344" spans="4:5" s="68" customFormat="1" ht="14.25" hidden="1" x14ac:dyDescent="0.2">
      <c r="D14344" s="66"/>
      <c r="E14344" s="67"/>
    </row>
    <row r="14345" spans="4:5" s="68" customFormat="1" ht="14.25" hidden="1" x14ac:dyDescent="0.2">
      <c r="D14345" s="66"/>
      <c r="E14345" s="67"/>
    </row>
    <row r="14346" spans="4:5" s="68" customFormat="1" ht="14.25" hidden="1" x14ac:dyDescent="0.2">
      <c r="D14346" s="66"/>
      <c r="E14346" s="67"/>
    </row>
    <row r="14347" spans="4:5" s="68" customFormat="1" ht="14.25" hidden="1" x14ac:dyDescent="0.2">
      <c r="D14347" s="66"/>
      <c r="E14347" s="67"/>
    </row>
    <row r="14348" spans="4:5" s="68" customFormat="1" ht="14.25" hidden="1" x14ac:dyDescent="0.2">
      <c r="D14348" s="66"/>
      <c r="E14348" s="67"/>
    </row>
    <row r="14349" spans="4:5" s="68" customFormat="1" ht="14.25" hidden="1" x14ac:dyDescent="0.2">
      <c r="D14349" s="66"/>
      <c r="E14349" s="67"/>
    </row>
    <row r="14350" spans="4:5" s="68" customFormat="1" ht="14.25" hidden="1" x14ac:dyDescent="0.2">
      <c r="D14350" s="66"/>
      <c r="E14350" s="67"/>
    </row>
    <row r="14351" spans="4:5" s="68" customFormat="1" ht="14.25" hidden="1" x14ac:dyDescent="0.2">
      <c r="D14351" s="66"/>
      <c r="E14351" s="67"/>
    </row>
    <row r="14352" spans="4:5" s="68" customFormat="1" ht="14.25" hidden="1" x14ac:dyDescent="0.2">
      <c r="D14352" s="66"/>
      <c r="E14352" s="67"/>
    </row>
    <row r="14353" spans="4:5" s="68" customFormat="1" ht="14.25" hidden="1" x14ac:dyDescent="0.2">
      <c r="D14353" s="66"/>
      <c r="E14353" s="67"/>
    </row>
    <row r="14354" spans="4:5" s="68" customFormat="1" ht="14.25" hidden="1" x14ac:dyDescent="0.2">
      <c r="D14354" s="66"/>
      <c r="E14354" s="67"/>
    </row>
    <row r="14355" spans="4:5" s="68" customFormat="1" ht="14.25" hidden="1" x14ac:dyDescent="0.2">
      <c r="D14355" s="66"/>
      <c r="E14355" s="67"/>
    </row>
    <row r="14356" spans="4:5" s="68" customFormat="1" ht="14.25" hidden="1" x14ac:dyDescent="0.2">
      <c r="D14356" s="66"/>
      <c r="E14356" s="67"/>
    </row>
    <row r="14357" spans="4:5" s="68" customFormat="1" ht="14.25" hidden="1" x14ac:dyDescent="0.2">
      <c r="D14357" s="66"/>
      <c r="E14357" s="67"/>
    </row>
    <row r="14358" spans="4:5" s="68" customFormat="1" ht="14.25" hidden="1" x14ac:dyDescent="0.2">
      <c r="D14358" s="66"/>
      <c r="E14358" s="67"/>
    </row>
    <row r="14359" spans="4:5" s="68" customFormat="1" ht="14.25" hidden="1" x14ac:dyDescent="0.2">
      <c r="D14359" s="66"/>
      <c r="E14359" s="67"/>
    </row>
    <row r="14360" spans="4:5" s="68" customFormat="1" ht="14.25" hidden="1" x14ac:dyDescent="0.2">
      <c r="D14360" s="66"/>
      <c r="E14360" s="67"/>
    </row>
    <row r="14361" spans="4:5" s="68" customFormat="1" ht="14.25" hidden="1" x14ac:dyDescent="0.2">
      <c r="D14361" s="66"/>
      <c r="E14361" s="67"/>
    </row>
    <row r="14362" spans="4:5" s="68" customFormat="1" ht="14.25" hidden="1" x14ac:dyDescent="0.2">
      <c r="D14362" s="66"/>
      <c r="E14362" s="67"/>
    </row>
    <row r="14363" spans="4:5" s="68" customFormat="1" ht="14.25" hidden="1" x14ac:dyDescent="0.2">
      <c r="D14363" s="66"/>
      <c r="E14363" s="67"/>
    </row>
    <row r="14364" spans="4:5" s="68" customFormat="1" ht="14.25" hidden="1" x14ac:dyDescent="0.2">
      <c r="D14364" s="66"/>
      <c r="E14364" s="67"/>
    </row>
    <row r="14365" spans="4:5" s="68" customFormat="1" ht="14.25" hidden="1" x14ac:dyDescent="0.2">
      <c r="D14365" s="66"/>
      <c r="E14365" s="67"/>
    </row>
    <row r="14366" spans="4:5" s="68" customFormat="1" ht="14.25" hidden="1" x14ac:dyDescent="0.2">
      <c r="D14366" s="66"/>
      <c r="E14366" s="67"/>
    </row>
    <row r="14367" spans="4:5" s="68" customFormat="1" ht="14.25" hidden="1" x14ac:dyDescent="0.2">
      <c r="D14367" s="66"/>
      <c r="E14367" s="67"/>
    </row>
    <row r="14368" spans="4:5" s="68" customFormat="1" ht="14.25" hidden="1" x14ac:dyDescent="0.2">
      <c r="D14368" s="66"/>
      <c r="E14368" s="67"/>
    </row>
    <row r="14369" spans="4:5" s="68" customFormat="1" ht="14.25" hidden="1" x14ac:dyDescent="0.2">
      <c r="D14369" s="66"/>
      <c r="E14369" s="67"/>
    </row>
    <row r="14370" spans="4:5" s="68" customFormat="1" ht="14.25" hidden="1" x14ac:dyDescent="0.2">
      <c r="D14370" s="66"/>
      <c r="E14370" s="67"/>
    </row>
    <row r="14371" spans="4:5" s="68" customFormat="1" ht="14.25" hidden="1" x14ac:dyDescent="0.2">
      <c r="D14371" s="66"/>
      <c r="E14371" s="67"/>
    </row>
    <row r="14372" spans="4:5" s="68" customFormat="1" ht="14.25" hidden="1" x14ac:dyDescent="0.2">
      <c r="D14372" s="66"/>
      <c r="E14372" s="67"/>
    </row>
    <row r="14373" spans="4:5" s="68" customFormat="1" ht="14.25" hidden="1" x14ac:dyDescent="0.2">
      <c r="D14373" s="66"/>
      <c r="E14373" s="67"/>
    </row>
    <row r="14374" spans="4:5" s="68" customFormat="1" ht="14.25" hidden="1" x14ac:dyDescent="0.2">
      <c r="D14374" s="66"/>
      <c r="E14374" s="67"/>
    </row>
    <row r="14375" spans="4:5" s="68" customFormat="1" ht="14.25" hidden="1" x14ac:dyDescent="0.2">
      <c r="D14375" s="66"/>
      <c r="E14375" s="67"/>
    </row>
    <row r="14376" spans="4:5" s="68" customFormat="1" ht="14.25" hidden="1" x14ac:dyDescent="0.2">
      <c r="D14376" s="66"/>
      <c r="E14376" s="67"/>
    </row>
    <row r="14377" spans="4:5" s="68" customFormat="1" ht="14.25" hidden="1" x14ac:dyDescent="0.2">
      <c r="D14377" s="66"/>
      <c r="E14377" s="67"/>
    </row>
    <row r="14378" spans="4:5" s="68" customFormat="1" ht="14.25" hidden="1" x14ac:dyDescent="0.2">
      <c r="D14378" s="66"/>
      <c r="E14378" s="67"/>
    </row>
    <row r="14379" spans="4:5" s="68" customFormat="1" ht="14.25" hidden="1" x14ac:dyDescent="0.2">
      <c r="D14379" s="66"/>
      <c r="E14379" s="67"/>
    </row>
    <row r="14380" spans="4:5" s="68" customFormat="1" ht="14.25" hidden="1" x14ac:dyDescent="0.2">
      <c r="D14380" s="66"/>
      <c r="E14380" s="67"/>
    </row>
    <row r="14381" spans="4:5" s="68" customFormat="1" ht="14.25" hidden="1" x14ac:dyDescent="0.2">
      <c r="D14381" s="66"/>
      <c r="E14381" s="67"/>
    </row>
    <row r="14382" spans="4:5" s="68" customFormat="1" ht="14.25" hidden="1" x14ac:dyDescent="0.2">
      <c r="D14382" s="66"/>
      <c r="E14382" s="67"/>
    </row>
    <row r="14383" spans="4:5" s="68" customFormat="1" ht="14.25" hidden="1" x14ac:dyDescent="0.2">
      <c r="D14383" s="66"/>
      <c r="E14383" s="67"/>
    </row>
    <row r="14384" spans="4:5" s="68" customFormat="1" ht="14.25" hidden="1" x14ac:dyDescent="0.2">
      <c r="D14384" s="66"/>
      <c r="E14384" s="67"/>
    </row>
    <row r="14385" spans="4:5" s="68" customFormat="1" ht="14.25" hidden="1" x14ac:dyDescent="0.2">
      <c r="D14385" s="66"/>
      <c r="E14385" s="67"/>
    </row>
    <row r="14386" spans="4:5" s="68" customFormat="1" ht="14.25" hidden="1" x14ac:dyDescent="0.2">
      <c r="D14386" s="66"/>
      <c r="E14386" s="67"/>
    </row>
    <row r="14387" spans="4:5" s="68" customFormat="1" ht="14.25" hidden="1" x14ac:dyDescent="0.2">
      <c r="D14387" s="66"/>
      <c r="E14387" s="67"/>
    </row>
    <row r="14388" spans="4:5" s="68" customFormat="1" ht="14.25" hidden="1" x14ac:dyDescent="0.2">
      <c r="D14388" s="66"/>
      <c r="E14388" s="67"/>
    </row>
    <row r="14389" spans="4:5" s="68" customFormat="1" ht="14.25" hidden="1" x14ac:dyDescent="0.2">
      <c r="D14389" s="66"/>
      <c r="E14389" s="67"/>
    </row>
    <row r="14390" spans="4:5" s="68" customFormat="1" ht="14.25" hidden="1" x14ac:dyDescent="0.2">
      <c r="D14390" s="66"/>
      <c r="E14390" s="67"/>
    </row>
    <row r="14391" spans="4:5" s="68" customFormat="1" ht="14.25" hidden="1" x14ac:dyDescent="0.2">
      <c r="D14391" s="66"/>
      <c r="E14391" s="67"/>
    </row>
    <row r="14392" spans="4:5" s="68" customFormat="1" ht="14.25" hidden="1" x14ac:dyDescent="0.2">
      <c r="D14392" s="66"/>
      <c r="E14392" s="67"/>
    </row>
    <row r="14393" spans="4:5" s="68" customFormat="1" ht="14.25" hidden="1" x14ac:dyDescent="0.2">
      <c r="D14393" s="66"/>
      <c r="E14393" s="67"/>
    </row>
    <row r="14394" spans="4:5" s="68" customFormat="1" ht="14.25" hidden="1" x14ac:dyDescent="0.2">
      <c r="D14394" s="66"/>
      <c r="E14394" s="67"/>
    </row>
    <row r="14395" spans="4:5" s="68" customFormat="1" ht="14.25" hidden="1" x14ac:dyDescent="0.2">
      <c r="D14395" s="66"/>
      <c r="E14395" s="67"/>
    </row>
    <row r="14396" spans="4:5" s="68" customFormat="1" ht="14.25" hidden="1" x14ac:dyDescent="0.2">
      <c r="D14396" s="66"/>
      <c r="E14396" s="67"/>
    </row>
    <row r="14397" spans="4:5" s="68" customFormat="1" ht="14.25" hidden="1" x14ac:dyDescent="0.2">
      <c r="D14397" s="66"/>
      <c r="E14397" s="67"/>
    </row>
    <row r="14398" spans="4:5" s="68" customFormat="1" ht="14.25" hidden="1" x14ac:dyDescent="0.2">
      <c r="D14398" s="66"/>
      <c r="E14398" s="67"/>
    </row>
    <row r="14399" spans="4:5" s="68" customFormat="1" ht="14.25" hidden="1" x14ac:dyDescent="0.2">
      <c r="D14399" s="66"/>
      <c r="E14399" s="67"/>
    </row>
    <row r="14400" spans="4:5" s="68" customFormat="1" ht="14.25" hidden="1" x14ac:dyDescent="0.2">
      <c r="D14400" s="66"/>
      <c r="E14400" s="67"/>
    </row>
    <row r="14401" spans="4:5" s="68" customFormat="1" ht="14.25" hidden="1" x14ac:dyDescent="0.2">
      <c r="D14401" s="66"/>
      <c r="E14401" s="67"/>
    </row>
    <row r="14402" spans="4:5" s="68" customFormat="1" ht="14.25" hidden="1" x14ac:dyDescent="0.2">
      <c r="D14402" s="66"/>
      <c r="E14402" s="67"/>
    </row>
    <row r="14403" spans="4:5" s="68" customFormat="1" ht="14.25" hidden="1" x14ac:dyDescent="0.2">
      <c r="D14403" s="66"/>
      <c r="E14403" s="67"/>
    </row>
    <row r="14404" spans="4:5" s="68" customFormat="1" ht="14.25" hidden="1" x14ac:dyDescent="0.2">
      <c r="D14404" s="66"/>
      <c r="E14404" s="67"/>
    </row>
    <row r="14405" spans="4:5" s="68" customFormat="1" ht="14.25" hidden="1" x14ac:dyDescent="0.2">
      <c r="D14405" s="66"/>
      <c r="E14405" s="67"/>
    </row>
    <row r="14406" spans="4:5" s="68" customFormat="1" ht="14.25" hidden="1" x14ac:dyDescent="0.2">
      <c r="D14406" s="66"/>
      <c r="E14406" s="67"/>
    </row>
    <row r="14407" spans="4:5" s="68" customFormat="1" ht="14.25" hidden="1" x14ac:dyDescent="0.2">
      <c r="D14407" s="66"/>
      <c r="E14407" s="67"/>
    </row>
    <row r="14408" spans="4:5" s="68" customFormat="1" ht="14.25" hidden="1" x14ac:dyDescent="0.2">
      <c r="D14408" s="66"/>
      <c r="E14408" s="67"/>
    </row>
    <row r="14409" spans="4:5" s="68" customFormat="1" ht="14.25" hidden="1" x14ac:dyDescent="0.2">
      <c r="D14409" s="66"/>
      <c r="E14409" s="67"/>
    </row>
    <row r="14410" spans="4:5" s="68" customFormat="1" ht="14.25" hidden="1" x14ac:dyDescent="0.2">
      <c r="D14410" s="66"/>
      <c r="E14410" s="67"/>
    </row>
    <row r="14411" spans="4:5" s="68" customFormat="1" ht="14.25" hidden="1" x14ac:dyDescent="0.2">
      <c r="D14411" s="66"/>
      <c r="E14411" s="67"/>
    </row>
    <row r="14412" spans="4:5" s="68" customFormat="1" ht="14.25" hidden="1" x14ac:dyDescent="0.2">
      <c r="D14412" s="66"/>
      <c r="E14412" s="67"/>
    </row>
    <row r="14413" spans="4:5" s="68" customFormat="1" ht="14.25" hidden="1" x14ac:dyDescent="0.2">
      <c r="D14413" s="66"/>
      <c r="E14413" s="67"/>
    </row>
    <row r="14414" spans="4:5" s="68" customFormat="1" ht="14.25" hidden="1" x14ac:dyDescent="0.2">
      <c r="D14414" s="66"/>
      <c r="E14414" s="67"/>
    </row>
    <row r="14415" spans="4:5" s="68" customFormat="1" ht="14.25" hidden="1" x14ac:dyDescent="0.2">
      <c r="D14415" s="66"/>
      <c r="E14415" s="67"/>
    </row>
    <row r="14416" spans="4:5" s="68" customFormat="1" ht="14.25" hidden="1" x14ac:dyDescent="0.2">
      <c r="D14416" s="66"/>
      <c r="E14416" s="67"/>
    </row>
    <row r="14417" spans="4:5" s="68" customFormat="1" ht="14.25" hidden="1" x14ac:dyDescent="0.2">
      <c r="D14417" s="66"/>
      <c r="E14417" s="67"/>
    </row>
    <row r="14418" spans="4:5" s="68" customFormat="1" ht="14.25" hidden="1" x14ac:dyDescent="0.2">
      <c r="D14418" s="66"/>
      <c r="E14418" s="67"/>
    </row>
    <row r="14419" spans="4:5" s="68" customFormat="1" ht="14.25" hidden="1" x14ac:dyDescent="0.2">
      <c r="D14419" s="66"/>
      <c r="E14419" s="67"/>
    </row>
    <row r="14420" spans="4:5" s="68" customFormat="1" ht="14.25" hidden="1" x14ac:dyDescent="0.2">
      <c r="D14420" s="66"/>
      <c r="E14420" s="67"/>
    </row>
    <row r="14421" spans="4:5" s="68" customFormat="1" ht="14.25" hidden="1" x14ac:dyDescent="0.2">
      <c r="D14421" s="66"/>
      <c r="E14421" s="67"/>
    </row>
    <row r="14422" spans="4:5" s="68" customFormat="1" ht="14.25" hidden="1" x14ac:dyDescent="0.2">
      <c r="D14422" s="66"/>
      <c r="E14422" s="67"/>
    </row>
    <row r="14423" spans="4:5" s="68" customFormat="1" ht="14.25" hidden="1" x14ac:dyDescent="0.2">
      <c r="D14423" s="66"/>
      <c r="E14423" s="67"/>
    </row>
    <row r="14424" spans="4:5" s="68" customFormat="1" ht="14.25" hidden="1" x14ac:dyDescent="0.2">
      <c r="D14424" s="66"/>
      <c r="E14424" s="67"/>
    </row>
    <row r="14425" spans="4:5" s="68" customFormat="1" ht="14.25" hidden="1" x14ac:dyDescent="0.2">
      <c r="D14425" s="66"/>
      <c r="E14425" s="67"/>
    </row>
    <row r="14426" spans="4:5" s="68" customFormat="1" ht="14.25" hidden="1" x14ac:dyDescent="0.2">
      <c r="D14426" s="66"/>
      <c r="E14426" s="67"/>
    </row>
    <row r="14427" spans="4:5" s="68" customFormat="1" ht="14.25" hidden="1" x14ac:dyDescent="0.2">
      <c r="D14427" s="66"/>
      <c r="E14427" s="67"/>
    </row>
    <row r="14428" spans="4:5" s="68" customFormat="1" ht="14.25" hidden="1" x14ac:dyDescent="0.2">
      <c r="D14428" s="66"/>
      <c r="E14428" s="67"/>
    </row>
    <row r="14429" spans="4:5" s="68" customFormat="1" ht="14.25" hidden="1" x14ac:dyDescent="0.2">
      <c r="D14429" s="66"/>
      <c r="E14429" s="67"/>
    </row>
    <row r="14430" spans="4:5" s="68" customFormat="1" ht="14.25" hidden="1" x14ac:dyDescent="0.2">
      <c r="D14430" s="66"/>
      <c r="E14430" s="67"/>
    </row>
    <row r="14431" spans="4:5" s="68" customFormat="1" ht="14.25" hidden="1" x14ac:dyDescent="0.2">
      <c r="D14431" s="66"/>
      <c r="E14431" s="67"/>
    </row>
    <row r="14432" spans="4:5" s="68" customFormat="1" ht="14.25" hidden="1" x14ac:dyDescent="0.2">
      <c r="D14432" s="66"/>
      <c r="E14432" s="67"/>
    </row>
    <row r="14433" spans="4:5" s="68" customFormat="1" ht="14.25" hidden="1" x14ac:dyDescent="0.2">
      <c r="D14433" s="66"/>
      <c r="E14433" s="67"/>
    </row>
    <row r="14434" spans="4:5" s="68" customFormat="1" ht="14.25" hidden="1" x14ac:dyDescent="0.2">
      <c r="D14434" s="66"/>
      <c r="E14434" s="67"/>
    </row>
    <row r="14435" spans="4:5" s="68" customFormat="1" ht="14.25" hidden="1" x14ac:dyDescent="0.2">
      <c r="D14435" s="66"/>
      <c r="E14435" s="67"/>
    </row>
    <row r="14436" spans="4:5" s="68" customFormat="1" ht="14.25" hidden="1" x14ac:dyDescent="0.2">
      <c r="D14436" s="66"/>
      <c r="E14436" s="67"/>
    </row>
    <row r="14437" spans="4:5" s="68" customFormat="1" ht="14.25" hidden="1" x14ac:dyDescent="0.2">
      <c r="D14437" s="66"/>
      <c r="E14437" s="67"/>
    </row>
    <row r="14438" spans="4:5" s="68" customFormat="1" ht="14.25" hidden="1" x14ac:dyDescent="0.2">
      <c r="D14438" s="66"/>
      <c r="E14438" s="67"/>
    </row>
    <row r="14439" spans="4:5" s="68" customFormat="1" ht="14.25" hidden="1" x14ac:dyDescent="0.2">
      <c r="D14439" s="66"/>
      <c r="E14439" s="67"/>
    </row>
    <row r="14440" spans="4:5" s="68" customFormat="1" ht="14.25" hidden="1" x14ac:dyDescent="0.2">
      <c r="D14440" s="66"/>
      <c r="E14440" s="67"/>
    </row>
    <row r="14441" spans="4:5" s="68" customFormat="1" ht="14.25" hidden="1" x14ac:dyDescent="0.2">
      <c r="D14441" s="66"/>
      <c r="E14441" s="67"/>
    </row>
    <row r="14442" spans="4:5" s="68" customFormat="1" ht="14.25" hidden="1" x14ac:dyDescent="0.2">
      <c r="D14442" s="66"/>
      <c r="E14442" s="67"/>
    </row>
    <row r="14443" spans="4:5" s="68" customFormat="1" ht="14.25" hidden="1" x14ac:dyDescent="0.2">
      <c r="D14443" s="66"/>
      <c r="E14443" s="67"/>
    </row>
    <row r="14444" spans="4:5" s="68" customFormat="1" ht="14.25" hidden="1" x14ac:dyDescent="0.2">
      <c r="D14444" s="66"/>
      <c r="E14444" s="67"/>
    </row>
    <row r="14445" spans="4:5" s="68" customFormat="1" ht="14.25" hidden="1" x14ac:dyDescent="0.2">
      <c r="D14445" s="66"/>
      <c r="E14445" s="67"/>
    </row>
    <row r="14446" spans="4:5" s="68" customFormat="1" ht="14.25" hidden="1" x14ac:dyDescent="0.2">
      <c r="D14446" s="66"/>
      <c r="E14446" s="67"/>
    </row>
    <row r="14447" spans="4:5" s="68" customFormat="1" ht="14.25" hidden="1" x14ac:dyDescent="0.2">
      <c r="D14447" s="66"/>
      <c r="E14447" s="67"/>
    </row>
    <row r="14448" spans="4:5" s="68" customFormat="1" ht="14.25" hidden="1" x14ac:dyDescent="0.2">
      <c r="D14448" s="66"/>
      <c r="E14448" s="67"/>
    </row>
    <row r="14449" spans="4:5" s="68" customFormat="1" ht="14.25" hidden="1" x14ac:dyDescent="0.2">
      <c r="D14449" s="66"/>
      <c r="E14449" s="67"/>
    </row>
    <row r="14450" spans="4:5" s="68" customFormat="1" ht="14.25" hidden="1" x14ac:dyDescent="0.2">
      <c r="D14450" s="66"/>
      <c r="E14450" s="67"/>
    </row>
    <row r="14451" spans="4:5" s="68" customFormat="1" ht="14.25" hidden="1" x14ac:dyDescent="0.2">
      <c r="D14451" s="66"/>
      <c r="E14451" s="67"/>
    </row>
    <row r="14452" spans="4:5" s="68" customFormat="1" ht="14.25" hidden="1" x14ac:dyDescent="0.2">
      <c r="D14452" s="66"/>
      <c r="E14452" s="67"/>
    </row>
    <row r="14453" spans="4:5" s="68" customFormat="1" ht="14.25" hidden="1" x14ac:dyDescent="0.2">
      <c r="D14453" s="66"/>
      <c r="E14453" s="67"/>
    </row>
    <row r="14454" spans="4:5" s="68" customFormat="1" ht="14.25" hidden="1" x14ac:dyDescent="0.2">
      <c r="D14454" s="66"/>
      <c r="E14454" s="67"/>
    </row>
    <row r="14455" spans="4:5" s="68" customFormat="1" ht="14.25" hidden="1" x14ac:dyDescent="0.2">
      <c r="D14455" s="66"/>
      <c r="E14455" s="67"/>
    </row>
    <row r="14456" spans="4:5" s="68" customFormat="1" ht="14.25" hidden="1" x14ac:dyDescent="0.2">
      <c r="D14456" s="66"/>
      <c r="E14456" s="67"/>
    </row>
    <row r="14457" spans="4:5" s="68" customFormat="1" ht="14.25" hidden="1" x14ac:dyDescent="0.2">
      <c r="D14457" s="66"/>
      <c r="E14457" s="67"/>
    </row>
    <row r="14458" spans="4:5" s="68" customFormat="1" ht="14.25" hidden="1" x14ac:dyDescent="0.2">
      <c r="D14458" s="66"/>
      <c r="E14458" s="67"/>
    </row>
    <row r="14459" spans="4:5" s="68" customFormat="1" ht="14.25" hidden="1" x14ac:dyDescent="0.2">
      <c r="D14459" s="66"/>
      <c r="E14459" s="67"/>
    </row>
    <row r="14460" spans="4:5" s="68" customFormat="1" ht="14.25" hidden="1" x14ac:dyDescent="0.2">
      <c r="D14460" s="66"/>
      <c r="E14460" s="67"/>
    </row>
    <row r="14461" spans="4:5" s="68" customFormat="1" ht="14.25" hidden="1" x14ac:dyDescent="0.2">
      <c r="D14461" s="66"/>
      <c r="E14461" s="67"/>
    </row>
    <row r="14462" spans="4:5" s="68" customFormat="1" ht="14.25" hidden="1" x14ac:dyDescent="0.2">
      <c r="D14462" s="66"/>
      <c r="E14462" s="67"/>
    </row>
    <row r="14463" spans="4:5" s="68" customFormat="1" ht="14.25" hidden="1" x14ac:dyDescent="0.2">
      <c r="D14463" s="66"/>
      <c r="E14463" s="67"/>
    </row>
    <row r="14464" spans="4:5" s="68" customFormat="1" ht="14.25" hidden="1" x14ac:dyDescent="0.2">
      <c r="D14464" s="66"/>
      <c r="E14464" s="67"/>
    </row>
    <row r="14465" spans="4:5" s="68" customFormat="1" ht="14.25" hidden="1" x14ac:dyDescent="0.2">
      <c r="D14465" s="66"/>
      <c r="E14465" s="67"/>
    </row>
    <row r="14466" spans="4:5" s="68" customFormat="1" ht="14.25" hidden="1" x14ac:dyDescent="0.2">
      <c r="D14466" s="66"/>
      <c r="E14466" s="67"/>
    </row>
    <row r="14467" spans="4:5" s="68" customFormat="1" ht="14.25" hidden="1" x14ac:dyDescent="0.2">
      <c r="D14467" s="66"/>
      <c r="E14467" s="67"/>
    </row>
    <row r="14468" spans="4:5" s="68" customFormat="1" ht="14.25" hidden="1" x14ac:dyDescent="0.2">
      <c r="D14468" s="66"/>
      <c r="E14468" s="67"/>
    </row>
    <row r="14469" spans="4:5" s="68" customFormat="1" ht="14.25" hidden="1" x14ac:dyDescent="0.2">
      <c r="D14469" s="66"/>
      <c r="E14469" s="67"/>
    </row>
    <row r="14470" spans="4:5" s="68" customFormat="1" ht="14.25" hidden="1" x14ac:dyDescent="0.2">
      <c r="D14470" s="66"/>
      <c r="E14470" s="67"/>
    </row>
    <row r="14471" spans="4:5" s="68" customFormat="1" ht="14.25" hidden="1" x14ac:dyDescent="0.2">
      <c r="D14471" s="66"/>
      <c r="E14471" s="67"/>
    </row>
    <row r="14472" spans="4:5" s="68" customFormat="1" ht="14.25" hidden="1" x14ac:dyDescent="0.2">
      <c r="D14472" s="66"/>
      <c r="E14472" s="67"/>
    </row>
    <row r="14473" spans="4:5" s="68" customFormat="1" ht="14.25" hidden="1" x14ac:dyDescent="0.2">
      <c r="D14473" s="66"/>
      <c r="E14473" s="67"/>
    </row>
    <row r="14474" spans="4:5" s="68" customFormat="1" ht="14.25" hidden="1" x14ac:dyDescent="0.2">
      <c r="D14474" s="66"/>
      <c r="E14474" s="67"/>
    </row>
    <row r="14475" spans="4:5" s="68" customFormat="1" ht="14.25" hidden="1" x14ac:dyDescent="0.2">
      <c r="D14475" s="66"/>
      <c r="E14475" s="67"/>
    </row>
    <row r="14476" spans="4:5" s="68" customFormat="1" ht="14.25" hidden="1" x14ac:dyDescent="0.2">
      <c r="D14476" s="66"/>
      <c r="E14476" s="67"/>
    </row>
    <row r="14477" spans="4:5" s="68" customFormat="1" ht="14.25" hidden="1" x14ac:dyDescent="0.2">
      <c r="D14477" s="66"/>
      <c r="E14477" s="67"/>
    </row>
    <row r="14478" spans="4:5" s="68" customFormat="1" ht="14.25" hidden="1" x14ac:dyDescent="0.2">
      <c r="D14478" s="66"/>
      <c r="E14478" s="67"/>
    </row>
    <row r="14479" spans="4:5" s="68" customFormat="1" ht="14.25" hidden="1" x14ac:dyDescent="0.2">
      <c r="D14479" s="66"/>
      <c r="E14479" s="67"/>
    </row>
    <row r="14480" spans="4:5" s="68" customFormat="1" ht="14.25" hidden="1" x14ac:dyDescent="0.2">
      <c r="D14480" s="66"/>
      <c r="E14480" s="67"/>
    </row>
    <row r="14481" spans="4:5" s="68" customFormat="1" ht="14.25" hidden="1" x14ac:dyDescent="0.2">
      <c r="D14481" s="66"/>
      <c r="E14481" s="67"/>
    </row>
    <row r="14482" spans="4:5" s="68" customFormat="1" ht="14.25" hidden="1" x14ac:dyDescent="0.2">
      <c r="D14482" s="66"/>
      <c r="E14482" s="67"/>
    </row>
    <row r="14483" spans="4:5" s="68" customFormat="1" ht="14.25" hidden="1" x14ac:dyDescent="0.2">
      <c r="D14483" s="66"/>
      <c r="E14483" s="67"/>
    </row>
    <row r="14484" spans="4:5" s="68" customFormat="1" ht="14.25" hidden="1" x14ac:dyDescent="0.2">
      <c r="D14484" s="66"/>
      <c r="E14484" s="67"/>
    </row>
    <row r="14485" spans="4:5" s="68" customFormat="1" ht="14.25" hidden="1" x14ac:dyDescent="0.2">
      <c r="D14485" s="66"/>
      <c r="E14485" s="67"/>
    </row>
    <row r="14486" spans="4:5" s="68" customFormat="1" ht="14.25" hidden="1" x14ac:dyDescent="0.2">
      <c r="D14486" s="66"/>
      <c r="E14486" s="67"/>
    </row>
    <row r="14487" spans="4:5" s="68" customFormat="1" ht="14.25" hidden="1" x14ac:dyDescent="0.2">
      <c r="D14487" s="66"/>
      <c r="E14487" s="67"/>
    </row>
    <row r="14488" spans="4:5" s="68" customFormat="1" ht="14.25" hidden="1" x14ac:dyDescent="0.2">
      <c r="D14488" s="66"/>
      <c r="E14488" s="67"/>
    </row>
    <row r="14489" spans="4:5" s="68" customFormat="1" ht="14.25" hidden="1" x14ac:dyDescent="0.2">
      <c r="D14489" s="66"/>
      <c r="E14489" s="67"/>
    </row>
    <row r="14490" spans="4:5" s="68" customFormat="1" ht="14.25" hidden="1" x14ac:dyDescent="0.2">
      <c r="D14490" s="66"/>
      <c r="E14490" s="67"/>
    </row>
    <row r="14491" spans="4:5" s="68" customFormat="1" ht="14.25" hidden="1" x14ac:dyDescent="0.2">
      <c r="D14491" s="66"/>
      <c r="E14491" s="67"/>
    </row>
    <row r="14492" spans="4:5" s="68" customFormat="1" ht="14.25" hidden="1" x14ac:dyDescent="0.2">
      <c r="D14492" s="66"/>
      <c r="E14492" s="67"/>
    </row>
    <row r="14493" spans="4:5" s="68" customFormat="1" ht="14.25" hidden="1" x14ac:dyDescent="0.2">
      <c r="D14493" s="66"/>
      <c r="E14493" s="67"/>
    </row>
    <row r="14494" spans="4:5" s="68" customFormat="1" ht="14.25" hidden="1" x14ac:dyDescent="0.2">
      <c r="D14494" s="66"/>
      <c r="E14494" s="67"/>
    </row>
    <row r="14495" spans="4:5" s="68" customFormat="1" ht="14.25" hidden="1" x14ac:dyDescent="0.2">
      <c r="D14495" s="66"/>
      <c r="E14495" s="67"/>
    </row>
    <row r="14496" spans="4:5" s="68" customFormat="1" ht="14.25" hidden="1" x14ac:dyDescent="0.2">
      <c r="D14496" s="66"/>
      <c r="E14496" s="67"/>
    </row>
    <row r="14497" spans="4:5" s="68" customFormat="1" ht="14.25" hidden="1" x14ac:dyDescent="0.2">
      <c r="D14497" s="66"/>
      <c r="E14497" s="67"/>
    </row>
    <row r="14498" spans="4:5" s="68" customFormat="1" ht="14.25" hidden="1" x14ac:dyDescent="0.2">
      <c r="D14498" s="66"/>
      <c r="E14498" s="67"/>
    </row>
    <row r="14499" spans="4:5" s="68" customFormat="1" ht="14.25" hidden="1" x14ac:dyDescent="0.2">
      <c r="D14499" s="66"/>
      <c r="E14499" s="67"/>
    </row>
    <row r="14500" spans="4:5" s="68" customFormat="1" ht="14.25" hidden="1" x14ac:dyDescent="0.2">
      <c r="D14500" s="66"/>
      <c r="E14500" s="67"/>
    </row>
    <row r="14501" spans="4:5" s="68" customFormat="1" ht="14.25" hidden="1" x14ac:dyDescent="0.2">
      <c r="D14501" s="66"/>
      <c r="E14501" s="67"/>
    </row>
    <row r="14502" spans="4:5" s="68" customFormat="1" ht="14.25" hidden="1" x14ac:dyDescent="0.2">
      <c r="D14502" s="66"/>
      <c r="E14502" s="67"/>
    </row>
    <row r="14503" spans="4:5" s="68" customFormat="1" ht="14.25" hidden="1" x14ac:dyDescent="0.2">
      <c r="D14503" s="66"/>
      <c r="E14503" s="67"/>
    </row>
    <row r="14504" spans="4:5" s="68" customFormat="1" ht="14.25" hidden="1" x14ac:dyDescent="0.2">
      <c r="D14504" s="66"/>
      <c r="E14504" s="67"/>
    </row>
    <row r="14505" spans="4:5" s="68" customFormat="1" ht="14.25" hidden="1" x14ac:dyDescent="0.2">
      <c r="D14505" s="66"/>
      <c r="E14505" s="67"/>
    </row>
    <row r="14506" spans="4:5" s="68" customFormat="1" ht="14.25" hidden="1" x14ac:dyDescent="0.2">
      <c r="D14506" s="66"/>
      <c r="E14506" s="67"/>
    </row>
    <row r="14507" spans="4:5" s="68" customFormat="1" ht="14.25" hidden="1" x14ac:dyDescent="0.2">
      <c r="D14507" s="66"/>
      <c r="E14507" s="67"/>
    </row>
    <row r="14508" spans="4:5" s="68" customFormat="1" ht="14.25" hidden="1" x14ac:dyDescent="0.2">
      <c r="D14508" s="66"/>
      <c r="E14508" s="67"/>
    </row>
    <row r="14509" spans="4:5" s="68" customFormat="1" ht="14.25" hidden="1" x14ac:dyDescent="0.2">
      <c r="D14509" s="66"/>
      <c r="E14509" s="67"/>
    </row>
    <row r="14510" spans="4:5" s="68" customFormat="1" ht="14.25" hidden="1" x14ac:dyDescent="0.2">
      <c r="D14510" s="66"/>
      <c r="E14510" s="67"/>
    </row>
    <row r="14511" spans="4:5" s="68" customFormat="1" ht="14.25" hidden="1" x14ac:dyDescent="0.2">
      <c r="D14511" s="66"/>
      <c r="E14511" s="67"/>
    </row>
    <row r="14512" spans="4:5" s="68" customFormat="1" ht="14.25" hidden="1" x14ac:dyDescent="0.2">
      <c r="D14512" s="66"/>
      <c r="E14512" s="67"/>
    </row>
    <row r="14513" spans="4:5" s="68" customFormat="1" ht="14.25" hidden="1" x14ac:dyDescent="0.2">
      <c r="D14513" s="66"/>
      <c r="E14513" s="67"/>
    </row>
    <row r="14514" spans="4:5" s="68" customFormat="1" ht="14.25" hidden="1" x14ac:dyDescent="0.2">
      <c r="D14514" s="66"/>
      <c r="E14514" s="67"/>
    </row>
    <row r="14515" spans="4:5" s="68" customFormat="1" ht="14.25" hidden="1" x14ac:dyDescent="0.2">
      <c r="D14515" s="66"/>
      <c r="E14515" s="67"/>
    </row>
    <row r="14516" spans="4:5" s="68" customFormat="1" ht="14.25" hidden="1" x14ac:dyDescent="0.2">
      <c r="D14516" s="66"/>
      <c r="E14516" s="67"/>
    </row>
    <row r="14517" spans="4:5" s="68" customFormat="1" ht="14.25" hidden="1" x14ac:dyDescent="0.2">
      <c r="D14517" s="66"/>
      <c r="E14517" s="67"/>
    </row>
    <row r="14518" spans="4:5" s="68" customFormat="1" ht="14.25" hidden="1" x14ac:dyDescent="0.2">
      <c r="D14518" s="66"/>
      <c r="E14518" s="67"/>
    </row>
    <row r="14519" spans="4:5" s="68" customFormat="1" ht="14.25" hidden="1" x14ac:dyDescent="0.2">
      <c r="D14519" s="66"/>
      <c r="E14519" s="67"/>
    </row>
    <row r="14520" spans="4:5" s="68" customFormat="1" ht="14.25" hidden="1" x14ac:dyDescent="0.2">
      <c r="D14520" s="66"/>
      <c r="E14520" s="67"/>
    </row>
    <row r="14521" spans="4:5" s="68" customFormat="1" ht="14.25" hidden="1" x14ac:dyDescent="0.2">
      <c r="D14521" s="66"/>
      <c r="E14521" s="67"/>
    </row>
    <row r="14522" spans="4:5" s="68" customFormat="1" ht="14.25" hidden="1" x14ac:dyDescent="0.2">
      <c r="D14522" s="66"/>
      <c r="E14522" s="67"/>
    </row>
    <row r="14523" spans="4:5" s="68" customFormat="1" ht="14.25" hidden="1" x14ac:dyDescent="0.2">
      <c r="D14523" s="66"/>
      <c r="E14523" s="67"/>
    </row>
    <row r="14524" spans="4:5" s="68" customFormat="1" ht="14.25" hidden="1" x14ac:dyDescent="0.2">
      <c r="D14524" s="66"/>
      <c r="E14524" s="67"/>
    </row>
    <row r="14525" spans="4:5" s="68" customFormat="1" ht="14.25" hidden="1" x14ac:dyDescent="0.2">
      <c r="D14525" s="66"/>
      <c r="E14525" s="67"/>
    </row>
    <row r="14526" spans="4:5" s="68" customFormat="1" ht="14.25" hidden="1" x14ac:dyDescent="0.2">
      <c r="D14526" s="66"/>
      <c r="E14526" s="67"/>
    </row>
    <row r="14527" spans="4:5" s="68" customFormat="1" ht="14.25" hidden="1" x14ac:dyDescent="0.2">
      <c r="D14527" s="66"/>
      <c r="E14527" s="67"/>
    </row>
    <row r="14528" spans="4:5" s="68" customFormat="1" ht="14.25" hidden="1" x14ac:dyDescent="0.2">
      <c r="D14528" s="66"/>
      <c r="E14528" s="67"/>
    </row>
    <row r="14529" spans="4:5" s="68" customFormat="1" ht="14.25" hidden="1" x14ac:dyDescent="0.2">
      <c r="D14529" s="66"/>
      <c r="E14529" s="67"/>
    </row>
    <row r="14530" spans="4:5" s="68" customFormat="1" ht="14.25" hidden="1" x14ac:dyDescent="0.2">
      <c r="D14530" s="66"/>
      <c r="E14530" s="67"/>
    </row>
    <row r="14531" spans="4:5" s="68" customFormat="1" ht="14.25" hidden="1" x14ac:dyDescent="0.2">
      <c r="D14531" s="66"/>
      <c r="E14531" s="67"/>
    </row>
    <row r="14532" spans="4:5" s="68" customFormat="1" ht="14.25" hidden="1" x14ac:dyDescent="0.2">
      <c r="D14532" s="66"/>
      <c r="E14532" s="67"/>
    </row>
    <row r="14533" spans="4:5" s="68" customFormat="1" ht="14.25" hidden="1" x14ac:dyDescent="0.2">
      <c r="D14533" s="66"/>
      <c r="E14533" s="67"/>
    </row>
    <row r="14534" spans="4:5" s="68" customFormat="1" ht="14.25" hidden="1" x14ac:dyDescent="0.2">
      <c r="D14534" s="66"/>
      <c r="E14534" s="67"/>
    </row>
    <row r="14535" spans="4:5" s="68" customFormat="1" ht="14.25" hidden="1" x14ac:dyDescent="0.2">
      <c r="D14535" s="66"/>
      <c r="E14535" s="67"/>
    </row>
    <row r="14536" spans="4:5" s="68" customFormat="1" ht="14.25" hidden="1" x14ac:dyDescent="0.2">
      <c r="D14536" s="66"/>
      <c r="E14536" s="67"/>
    </row>
    <row r="14537" spans="4:5" s="68" customFormat="1" ht="14.25" hidden="1" x14ac:dyDescent="0.2">
      <c r="D14537" s="66"/>
      <c r="E14537" s="67"/>
    </row>
    <row r="14538" spans="4:5" s="68" customFormat="1" ht="14.25" hidden="1" x14ac:dyDescent="0.2">
      <c r="D14538" s="66"/>
      <c r="E14538" s="67"/>
    </row>
    <row r="14539" spans="4:5" s="68" customFormat="1" ht="14.25" hidden="1" x14ac:dyDescent="0.2">
      <c r="D14539" s="66"/>
      <c r="E14539" s="67"/>
    </row>
    <row r="14540" spans="4:5" s="68" customFormat="1" ht="14.25" hidden="1" x14ac:dyDescent="0.2">
      <c r="D14540" s="66"/>
      <c r="E14540" s="67"/>
    </row>
    <row r="14541" spans="4:5" s="68" customFormat="1" ht="14.25" hidden="1" x14ac:dyDescent="0.2">
      <c r="D14541" s="66"/>
      <c r="E14541" s="67"/>
    </row>
    <row r="14542" spans="4:5" s="68" customFormat="1" ht="14.25" hidden="1" x14ac:dyDescent="0.2">
      <c r="D14542" s="66"/>
      <c r="E14542" s="67"/>
    </row>
    <row r="14543" spans="4:5" s="68" customFormat="1" ht="14.25" hidden="1" x14ac:dyDescent="0.2">
      <c r="D14543" s="66"/>
      <c r="E14543" s="67"/>
    </row>
    <row r="14544" spans="4:5" s="68" customFormat="1" ht="14.25" hidden="1" x14ac:dyDescent="0.2">
      <c r="D14544" s="66"/>
      <c r="E14544" s="67"/>
    </row>
    <row r="14545" spans="4:5" s="68" customFormat="1" ht="14.25" hidden="1" x14ac:dyDescent="0.2">
      <c r="D14545" s="66"/>
      <c r="E14545" s="67"/>
    </row>
    <row r="14546" spans="4:5" s="68" customFormat="1" ht="14.25" hidden="1" x14ac:dyDescent="0.2">
      <c r="D14546" s="66"/>
      <c r="E14546" s="67"/>
    </row>
    <row r="14547" spans="4:5" s="68" customFormat="1" ht="14.25" hidden="1" x14ac:dyDescent="0.2">
      <c r="D14547" s="66"/>
      <c r="E14547" s="67"/>
    </row>
    <row r="14548" spans="4:5" s="68" customFormat="1" ht="14.25" hidden="1" x14ac:dyDescent="0.2">
      <c r="D14548" s="66"/>
      <c r="E14548" s="67"/>
    </row>
    <row r="14549" spans="4:5" s="68" customFormat="1" ht="14.25" hidden="1" x14ac:dyDescent="0.2">
      <c r="D14549" s="66"/>
      <c r="E14549" s="67"/>
    </row>
    <row r="14550" spans="4:5" s="68" customFormat="1" ht="14.25" hidden="1" x14ac:dyDescent="0.2">
      <c r="D14550" s="66"/>
      <c r="E14550" s="67"/>
    </row>
    <row r="14551" spans="4:5" s="68" customFormat="1" ht="14.25" hidden="1" x14ac:dyDescent="0.2">
      <c r="D14551" s="66"/>
      <c r="E14551" s="67"/>
    </row>
    <row r="14552" spans="4:5" s="68" customFormat="1" ht="14.25" hidden="1" x14ac:dyDescent="0.2">
      <c r="D14552" s="66"/>
      <c r="E14552" s="67"/>
    </row>
    <row r="14553" spans="4:5" s="68" customFormat="1" ht="14.25" hidden="1" x14ac:dyDescent="0.2">
      <c r="D14553" s="66"/>
      <c r="E14553" s="67"/>
    </row>
    <row r="14554" spans="4:5" s="68" customFormat="1" ht="14.25" hidden="1" x14ac:dyDescent="0.2">
      <c r="D14554" s="66"/>
      <c r="E14554" s="67"/>
    </row>
    <row r="14555" spans="4:5" s="68" customFormat="1" ht="14.25" hidden="1" x14ac:dyDescent="0.2">
      <c r="D14555" s="66"/>
      <c r="E14555" s="67"/>
    </row>
    <row r="14556" spans="4:5" s="68" customFormat="1" ht="14.25" hidden="1" x14ac:dyDescent="0.2">
      <c r="D14556" s="66"/>
      <c r="E14556" s="67"/>
    </row>
    <row r="14557" spans="4:5" s="68" customFormat="1" ht="14.25" hidden="1" x14ac:dyDescent="0.2">
      <c r="D14557" s="66"/>
      <c r="E14557" s="67"/>
    </row>
    <row r="14558" spans="4:5" s="68" customFormat="1" ht="14.25" hidden="1" x14ac:dyDescent="0.2">
      <c r="D14558" s="66"/>
      <c r="E14558" s="67"/>
    </row>
    <row r="14559" spans="4:5" s="68" customFormat="1" ht="14.25" hidden="1" x14ac:dyDescent="0.2">
      <c r="D14559" s="66"/>
      <c r="E14559" s="67"/>
    </row>
    <row r="14560" spans="4:5" s="68" customFormat="1" ht="14.25" hidden="1" x14ac:dyDescent="0.2">
      <c r="D14560" s="66"/>
      <c r="E14560" s="67"/>
    </row>
    <row r="14561" spans="4:5" s="68" customFormat="1" ht="14.25" hidden="1" x14ac:dyDescent="0.2">
      <c r="D14561" s="66"/>
      <c r="E14561" s="67"/>
    </row>
    <row r="14562" spans="4:5" s="68" customFormat="1" ht="14.25" hidden="1" x14ac:dyDescent="0.2">
      <c r="D14562" s="66"/>
      <c r="E14562" s="67"/>
    </row>
    <row r="14563" spans="4:5" s="68" customFormat="1" ht="14.25" hidden="1" x14ac:dyDescent="0.2">
      <c r="D14563" s="66"/>
      <c r="E14563" s="67"/>
    </row>
    <row r="14564" spans="4:5" s="68" customFormat="1" ht="14.25" hidden="1" x14ac:dyDescent="0.2">
      <c r="D14564" s="66"/>
      <c r="E14564" s="67"/>
    </row>
    <row r="14565" spans="4:5" s="68" customFormat="1" ht="14.25" hidden="1" x14ac:dyDescent="0.2">
      <c r="D14565" s="66"/>
      <c r="E14565" s="67"/>
    </row>
    <row r="14566" spans="4:5" s="68" customFormat="1" ht="14.25" hidden="1" x14ac:dyDescent="0.2">
      <c r="D14566" s="66"/>
      <c r="E14566" s="67"/>
    </row>
    <row r="14567" spans="4:5" s="68" customFormat="1" ht="14.25" hidden="1" x14ac:dyDescent="0.2">
      <c r="D14567" s="66"/>
      <c r="E14567" s="67"/>
    </row>
    <row r="14568" spans="4:5" s="68" customFormat="1" ht="14.25" hidden="1" x14ac:dyDescent="0.2">
      <c r="D14568" s="66"/>
      <c r="E14568" s="67"/>
    </row>
    <row r="14569" spans="4:5" s="68" customFormat="1" ht="14.25" hidden="1" x14ac:dyDescent="0.2">
      <c r="D14569" s="66"/>
      <c r="E14569" s="67"/>
    </row>
    <row r="14570" spans="4:5" s="68" customFormat="1" ht="14.25" hidden="1" x14ac:dyDescent="0.2">
      <c r="D14570" s="66"/>
      <c r="E14570" s="67"/>
    </row>
    <row r="14571" spans="4:5" s="68" customFormat="1" ht="14.25" hidden="1" x14ac:dyDescent="0.2">
      <c r="D14571" s="66"/>
      <c r="E14571" s="67"/>
    </row>
    <row r="14572" spans="4:5" s="68" customFormat="1" ht="14.25" hidden="1" x14ac:dyDescent="0.2">
      <c r="D14572" s="66"/>
      <c r="E14572" s="67"/>
    </row>
    <row r="14573" spans="4:5" s="68" customFormat="1" ht="14.25" hidden="1" x14ac:dyDescent="0.2">
      <c r="D14573" s="66"/>
      <c r="E14573" s="67"/>
    </row>
    <row r="14574" spans="4:5" s="68" customFormat="1" ht="14.25" hidden="1" x14ac:dyDescent="0.2">
      <c r="D14574" s="66"/>
      <c r="E14574" s="67"/>
    </row>
    <row r="14575" spans="4:5" s="68" customFormat="1" ht="14.25" hidden="1" x14ac:dyDescent="0.2">
      <c r="D14575" s="66"/>
      <c r="E14575" s="67"/>
    </row>
    <row r="14576" spans="4:5" s="68" customFormat="1" ht="14.25" hidden="1" x14ac:dyDescent="0.2">
      <c r="D14576" s="66"/>
      <c r="E14576" s="67"/>
    </row>
    <row r="14577" spans="4:5" s="68" customFormat="1" ht="14.25" hidden="1" x14ac:dyDescent="0.2">
      <c r="D14577" s="66"/>
      <c r="E14577" s="67"/>
    </row>
    <row r="14578" spans="4:5" s="68" customFormat="1" ht="14.25" hidden="1" x14ac:dyDescent="0.2">
      <c r="D14578" s="66"/>
      <c r="E14578" s="67"/>
    </row>
    <row r="14579" spans="4:5" s="68" customFormat="1" ht="14.25" hidden="1" x14ac:dyDescent="0.2">
      <c r="D14579" s="66"/>
      <c r="E14579" s="67"/>
    </row>
    <row r="14580" spans="4:5" s="68" customFormat="1" ht="14.25" hidden="1" x14ac:dyDescent="0.2">
      <c r="D14580" s="66"/>
      <c r="E14580" s="67"/>
    </row>
    <row r="14581" spans="4:5" s="68" customFormat="1" ht="14.25" hidden="1" x14ac:dyDescent="0.2">
      <c r="D14581" s="66"/>
      <c r="E14581" s="67"/>
    </row>
    <row r="14582" spans="4:5" s="68" customFormat="1" ht="14.25" hidden="1" x14ac:dyDescent="0.2">
      <c r="D14582" s="66"/>
      <c r="E14582" s="67"/>
    </row>
    <row r="14583" spans="4:5" s="68" customFormat="1" ht="14.25" hidden="1" x14ac:dyDescent="0.2">
      <c r="D14583" s="66"/>
      <c r="E14583" s="67"/>
    </row>
    <row r="14584" spans="4:5" s="68" customFormat="1" ht="14.25" hidden="1" x14ac:dyDescent="0.2">
      <c r="D14584" s="66"/>
      <c r="E14584" s="67"/>
    </row>
    <row r="14585" spans="4:5" s="68" customFormat="1" ht="14.25" hidden="1" x14ac:dyDescent="0.2">
      <c r="D14585" s="66"/>
      <c r="E14585" s="67"/>
    </row>
    <row r="14586" spans="4:5" s="68" customFormat="1" ht="14.25" hidden="1" x14ac:dyDescent="0.2">
      <c r="D14586" s="66"/>
      <c r="E14586" s="67"/>
    </row>
    <row r="14587" spans="4:5" s="68" customFormat="1" ht="14.25" hidden="1" x14ac:dyDescent="0.2">
      <c r="D14587" s="66"/>
      <c r="E14587" s="67"/>
    </row>
    <row r="14588" spans="4:5" s="68" customFormat="1" ht="14.25" hidden="1" x14ac:dyDescent="0.2">
      <c r="D14588" s="66"/>
      <c r="E14588" s="67"/>
    </row>
    <row r="14589" spans="4:5" s="68" customFormat="1" ht="14.25" hidden="1" x14ac:dyDescent="0.2">
      <c r="D14589" s="66"/>
      <c r="E14589" s="67"/>
    </row>
    <row r="14590" spans="4:5" s="68" customFormat="1" ht="14.25" hidden="1" x14ac:dyDescent="0.2">
      <c r="D14590" s="66"/>
      <c r="E14590" s="67"/>
    </row>
    <row r="14591" spans="4:5" s="68" customFormat="1" ht="14.25" hidden="1" x14ac:dyDescent="0.2">
      <c r="D14591" s="66"/>
      <c r="E14591" s="67"/>
    </row>
    <row r="14592" spans="4:5" s="68" customFormat="1" ht="14.25" hidden="1" x14ac:dyDescent="0.2">
      <c r="D14592" s="66"/>
      <c r="E14592" s="67"/>
    </row>
    <row r="14593" spans="4:5" s="68" customFormat="1" ht="14.25" hidden="1" x14ac:dyDescent="0.2">
      <c r="D14593" s="66"/>
      <c r="E14593" s="67"/>
    </row>
    <row r="14594" spans="4:5" s="68" customFormat="1" ht="14.25" hidden="1" x14ac:dyDescent="0.2">
      <c r="D14594" s="66"/>
      <c r="E14594" s="67"/>
    </row>
    <row r="14595" spans="4:5" s="68" customFormat="1" ht="14.25" hidden="1" x14ac:dyDescent="0.2">
      <c r="D14595" s="66"/>
      <c r="E14595" s="67"/>
    </row>
    <row r="14596" spans="4:5" s="68" customFormat="1" ht="14.25" hidden="1" x14ac:dyDescent="0.2">
      <c r="D14596" s="66"/>
      <c r="E14596" s="67"/>
    </row>
    <row r="14597" spans="4:5" s="68" customFormat="1" ht="14.25" hidden="1" x14ac:dyDescent="0.2">
      <c r="D14597" s="66"/>
      <c r="E14597" s="67"/>
    </row>
    <row r="14598" spans="4:5" s="68" customFormat="1" ht="14.25" hidden="1" x14ac:dyDescent="0.2">
      <c r="D14598" s="66"/>
      <c r="E14598" s="67"/>
    </row>
    <row r="14599" spans="4:5" s="68" customFormat="1" ht="14.25" hidden="1" x14ac:dyDescent="0.2">
      <c r="D14599" s="66"/>
      <c r="E14599" s="67"/>
    </row>
    <row r="14600" spans="4:5" s="68" customFormat="1" ht="14.25" hidden="1" x14ac:dyDescent="0.2">
      <c r="D14600" s="66"/>
      <c r="E14600" s="67"/>
    </row>
    <row r="14601" spans="4:5" s="68" customFormat="1" ht="14.25" hidden="1" x14ac:dyDescent="0.2">
      <c r="D14601" s="66"/>
      <c r="E14601" s="67"/>
    </row>
    <row r="14602" spans="4:5" s="68" customFormat="1" ht="14.25" hidden="1" x14ac:dyDescent="0.2">
      <c r="D14602" s="66"/>
      <c r="E14602" s="67"/>
    </row>
    <row r="14603" spans="4:5" s="68" customFormat="1" ht="14.25" hidden="1" x14ac:dyDescent="0.2">
      <c r="D14603" s="66"/>
      <c r="E14603" s="67"/>
    </row>
    <row r="14604" spans="4:5" s="68" customFormat="1" ht="14.25" hidden="1" x14ac:dyDescent="0.2">
      <c r="D14604" s="66"/>
      <c r="E14604" s="67"/>
    </row>
    <row r="14605" spans="4:5" s="68" customFormat="1" ht="14.25" hidden="1" x14ac:dyDescent="0.2">
      <c r="D14605" s="66"/>
      <c r="E14605" s="67"/>
    </row>
    <row r="14606" spans="4:5" s="68" customFormat="1" ht="14.25" hidden="1" x14ac:dyDescent="0.2">
      <c r="D14606" s="66"/>
      <c r="E14606" s="67"/>
    </row>
    <row r="14607" spans="4:5" s="68" customFormat="1" ht="14.25" hidden="1" x14ac:dyDescent="0.2">
      <c r="D14607" s="66"/>
      <c r="E14607" s="67"/>
    </row>
    <row r="14608" spans="4:5" s="68" customFormat="1" ht="14.25" hidden="1" x14ac:dyDescent="0.2">
      <c r="D14608" s="66"/>
      <c r="E14608" s="67"/>
    </row>
    <row r="14609" spans="4:5" s="68" customFormat="1" ht="14.25" hidden="1" x14ac:dyDescent="0.2">
      <c r="D14609" s="66"/>
      <c r="E14609" s="67"/>
    </row>
    <row r="14610" spans="4:5" s="68" customFormat="1" ht="14.25" hidden="1" x14ac:dyDescent="0.2">
      <c r="D14610" s="66"/>
      <c r="E14610" s="67"/>
    </row>
    <row r="14611" spans="4:5" s="68" customFormat="1" ht="14.25" hidden="1" x14ac:dyDescent="0.2">
      <c r="D14611" s="66"/>
      <c r="E14611" s="67"/>
    </row>
    <row r="14612" spans="4:5" s="68" customFormat="1" ht="14.25" hidden="1" x14ac:dyDescent="0.2">
      <c r="D14612" s="66"/>
      <c r="E14612" s="67"/>
    </row>
    <row r="14613" spans="4:5" s="68" customFormat="1" ht="14.25" hidden="1" x14ac:dyDescent="0.2">
      <c r="D14613" s="66"/>
      <c r="E14613" s="67"/>
    </row>
    <row r="14614" spans="4:5" s="68" customFormat="1" ht="14.25" hidden="1" x14ac:dyDescent="0.2">
      <c r="D14614" s="66"/>
      <c r="E14614" s="67"/>
    </row>
    <row r="14615" spans="4:5" s="68" customFormat="1" ht="14.25" hidden="1" x14ac:dyDescent="0.2">
      <c r="D14615" s="66"/>
      <c r="E14615" s="67"/>
    </row>
    <row r="14616" spans="4:5" s="68" customFormat="1" ht="14.25" hidden="1" x14ac:dyDescent="0.2">
      <c r="D14616" s="66"/>
      <c r="E14616" s="67"/>
    </row>
    <row r="14617" spans="4:5" s="68" customFormat="1" ht="14.25" hidden="1" x14ac:dyDescent="0.2">
      <c r="D14617" s="66"/>
      <c r="E14617" s="67"/>
    </row>
    <row r="14618" spans="4:5" s="68" customFormat="1" ht="14.25" hidden="1" x14ac:dyDescent="0.2">
      <c r="D14618" s="66"/>
      <c r="E14618" s="67"/>
    </row>
    <row r="14619" spans="4:5" s="68" customFormat="1" ht="14.25" hidden="1" x14ac:dyDescent="0.2">
      <c r="D14619" s="66"/>
      <c r="E14619" s="67"/>
    </row>
    <row r="14620" spans="4:5" s="68" customFormat="1" ht="14.25" hidden="1" x14ac:dyDescent="0.2">
      <c r="D14620" s="66"/>
      <c r="E14620" s="67"/>
    </row>
    <row r="14621" spans="4:5" s="68" customFormat="1" ht="14.25" hidden="1" x14ac:dyDescent="0.2">
      <c r="D14621" s="66"/>
      <c r="E14621" s="67"/>
    </row>
    <row r="14622" spans="4:5" s="68" customFormat="1" ht="14.25" hidden="1" x14ac:dyDescent="0.2">
      <c r="D14622" s="66"/>
      <c r="E14622" s="67"/>
    </row>
    <row r="14623" spans="4:5" s="68" customFormat="1" ht="14.25" hidden="1" x14ac:dyDescent="0.2">
      <c r="D14623" s="66"/>
      <c r="E14623" s="67"/>
    </row>
    <row r="14624" spans="4:5" s="68" customFormat="1" ht="14.25" hidden="1" x14ac:dyDescent="0.2">
      <c r="D14624" s="66"/>
      <c r="E14624" s="67"/>
    </row>
    <row r="14625" spans="4:5" s="68" customFormat="1" ht="14.25" hidden="1" x14ac:dyDescent="0.2">
      <c r="D14625" s="66"/>
      <c r="E14625" s="67"/>
    </row>
    <row r="14626" spans="4:5" s="68" customFormat="1" ht="14.25" hidden="1" x14ac:dyDescent="0.2">
      <c r="D14626" s="66"/>
      <c r="E14626" s="67"/>
    </row>
    <row r="14627" spans="4:5" s="68" customFormat="1" ht="14.25" hidden="1" x14ac:dyDescent="0.2">
      <c r="D14627" s="66"/>
      <c r="E14627" s="67"/>
    </row>
    <row r="14628" spans="4:5" s="68" customFormat="1" ht="14.25" hidden="1" x14ac:dyDescent="0.2">
      <c r="D14628" s="66"/>
      <c r="E14628" s="67"/>
    </row>
    <row r="14629" spans="4:5" s="68" customFormat="1" ht="14.25" hidden="1" x14ac:dyDescent="0.2">
      <c r="D14629" s="66"/>
      <c r="E14629" s="67"/>
    </row>
    <row r="14630" spans="4:5" s="68" customFormat="1" ht="14.25" hidden="1" x14ac:dyDescent="0.2">
      <c r="D14630" s="66"/>
      <c r="E14630" s="67"/>
    </row>
    <row r="14631" spans="4:5" s="68" customFormat="1" ht="14.25" hidden="1" x14ac:dyDescent="0.2">
      <c r="D14631" s="66"/>
      <c r="E14631" s="67"/>
    </row>
    <row r="14632" spans="4:5" s="68" customFormat="1" ht="14.25" hidden="1" x14ac:dyDescent="0.2">
      <c r="D14632" s="66"/>
      <c r="E14632" s="67"/>
    </row>
    <row r="14633" spans="4:5" s="68" customFormat="1" ht="14.25" hidden="1" x14ac:dyDescent="0.2">
      <c r="D14633" s="66"/>
      <c r="E14633" s="67"/>
    </row>
    <row r="14634" spans="4:5" s="68" customFormat="1" ht="14.25" hidden="1" x14ac:dyDescent="0.2">
      <c r="D14634" s="66"/>
      <c r="E14634" s="67"/>
    </row>
    <row r="14635" spans="4:5" s="68" customFormat="1" ht="14.25" hidden="1" x14ac:dyDescent="0.2">
      <c r="D14635" s="66"/>
      <c r="E14635" s="67"/>
    </row>
    <row r="14636" spans="4:5" s="68" customFormat="1" ht="14.25" hidden="1" x14ac:dyDescent="0.2">
      <c r="D14636" s="66"/>
      <c r="E14636" s="67"/>
    </row>
    <row r="14637" spans="4:5" s="68" customFormat="1" ht="14.25" hidden="1" x14ac:dyDescent="0.2">
      <c r="D14637" s="66"/>
      <c r="E14637" s="67"/>
    </row>
    <row r="14638" spans="4:5" s="68" customFormat="1" ht="14.25" hidden="1" x14ac:dyDescent="0.2">
      <c r="D14638" s="66"/>
      <c r="E14638" s="67"/>
    </row>
    <row r="14639" spans="4:5" s="68" customFormat="1" ht="14.25" hidden="1" x14ac:dyDescent="0.2">
      <c r="D14639" s="66"/>
      <c r="E14639" s="67"/>
    </row>
    <row r="14640" spans="4:5" s="68" customFormat="1" ht="14.25" hidden="1" x14ac:dyDescent="0.2">
      <c r="D14640" s="66"/>
      <c r="E14640" s="67"/>
    </row>
    <row r="14641" spans="4:5" s="68" customFormat="1" ht="14.25" hidden="1" x14ac:dyDescent="0.2">
      <c r="D14641" s="66"/>
      <c r="E14641" s="67"/>
    </row>
    <row r="14642" spans="4:5" s="68" customFormat="1" ht="14.25" hidden="1" x14ac:dyDescent="0.2">
      <c r="D14642" s="66"/>
      <c r="E14642" s="67"/>
    </row>
    <row r="14643" spans="4:5" s="68" customFormat="1" ht="14.25" hidden="1" x14ac:dyDescent="0.2">
      <c r="D14643" s="66"/>
      <c r="E14643" s="67"/>
    </row>
    <row r="14644" spans="4:5" s="68" customFormat="1" ht="14.25" hidden="1" x14ac:dyDescent="0.2">
      <c r="D14644" s="66"/>
      <c r="E14644" s="67"/>
    </row>
    <row r="14645" spans="4:5" s="68" customFormat="1" ht="14.25" hidden="1" x14ac:dyDescent="0.2">
      <c r="D14645" s="66"/>
      <c r="E14645" s="67"/>
    </row>
    <row r="14646" spans="4:5" s="68" customFormat="1" ht="14.25" hidden="1" x14ac:dyDescent="0.2">
      <c r="D14646" s="66"/>
      <c r="E14646" s="67"/>
    </row>
    <row r="14647" spans="4:5" s="68" customFormat="1" ht="14.25" hidden="1" x14ac:dyDescent="0.2">
      <c r="D14647" s="66"/>
      <c r="E14647" s="67"/>
    </row>
    <row r="14648" spans="4:5" s="68" customFormat="1" ht="14.25" hidden="1" x14ac:dyDescent="0.2">
      <c r="D14648" s="66"/>
      <c r="E14648" s="67"/>
    </row>
    <row r="14649" spans="4:5" s="68" customFormat="1" ht="14.25" hidden="1" x14ac:dyDescent="0.2">
      <c r="D14649" s="66"/>
      <c r="E14649" s="67"/>
    </row>
    <row r="14650" spans="4:5" s="68" customFormat="1" ht="14.25" hidden="1" x14ac:dyDescent="0.2">
      <c r="D14650" s="66"/>
      <c r="E14650" s="67"/>
    </row>
    <row r="14651" spans="4:5" s="68" customFormat="1" ht="14.25" hidden="1" x14ac:dyDescent="0.2">
      <c r="D14651" s="66"/>
      <c r="E14651" s="67"/>
    </row>
    <row r="14652" spans="4:5" s="68" customFormat="1" ht="14.25" hidden="1" x14ac:dyDescent="0.2">
      <c r="D14652" s="66"/>
      <c r="E14652" s="67"/>
    </row>
    <row r="14653" spans="4:5" s="68" customFormat="1" ht="14.25" hidden="1" x14ac:dyDescent="0.2">
      <c r="D14653" s="66"/>
      <c r="E14653" s="67"/>
    </row>
    <row r="14654" spans="4:5" s="68" customFormat="1" ht="14.25" hidden="1" x14ac:dyDescent="0.2">
      <c r="D14654" s="66"/>
      <c r="E14654" s="67"/>
    </row>
    <row r="14655" spans="4:5" s="68" customFormat="1" ht="14.25" hidden="1" x14ac:dyDescent="0.2">
      <c r="D14655" s="66"/>
      <c r="E14655" s="67"/>
    </row>
    <row r="14656" spans="4:5" s="68" customFormat="1" ht="14.25" hidden="1" x14ac:dyDescent="0.2">
      <c r="D14656" s="66"/>
      <c r="E14656" s="67"/>
    </row>
    <row r="14657" spans="4:5" s="68" customFormat="1" ht="14.25" hidden="1" x14ac:dyDescent="0.2">
      <c r="D14657" s="66"/>
      <c r="E14657" s="67"/>
    </row>
    <row r="14658" spans="4:5" s="68" customFormat="1" ht="14.25" hidden="1" x14ac:dyDescent="0.2">
      <c r="D14658" s="66"/>
      <c r="E14658" s="67"/>
    </row>
    <row r="14659" spans="4:5" s="68" customFormat="1" ht="14.25" hidden="1" x14ac:dyDescent="0.2">
      <c r="D14659" s="66"/>
      <c r="E14659" s="67"/>
    </row>
    <row r="14660" spans="4:5" s="68" customFormat="1" ht="14.25" hidden="1" x14ac:dyDescent="0.2">
      <c r="D14660" s="66"/>
      <c r="E14660" s="67"/>
    </row>
    <row r="14661" spans="4:5" s="68" customFormat="1" ht="14.25" hidden="1" x14ac:dyDescent="0.2">
      <c r="D14661" s="66"/>
      <c r="E14661" s="67"/>
    </row>
    <row r="14662" spans="4:5" s="68" customFormat="1" ht="14.25" hidden="1" x14ac:dyDescent="0.2">
      <c r="D14662" s="66"/>
      <c r="E14662" s="67"/>
    </row>
    <row r="14663" spans="4:5" s="68" customFormat="1" ht="14.25" hidden="1" x14ac:dyDescent="0.2">
      <c r="D14663" s="66"/>
      <c r="E14663" s="67"/>
    </row>
    <row r="14664" spans="4:5" s="68" customFormat="1" ht="14.25" hidden="1" x14ac:dyDescent="0.2">
      <c r="D14664" s="66"/>
      <c r="E14664" s="67"/>
    </row>
    <row r="14665" spans="4:5" s="68" customFormat="1" ht="14.25" hidden="1" x14ac:dyDescent="0.2">
      <c r="D14665" s="66"/>
      <c r="E14665" s="67"/>
    </row>
    <row r="14666" spans="4:5" s="68" customFormat="1" ht="14.25" hidden="1" x14ac:dyDescent="0.2">
      <c r="D14666" s="66"/>
      <c r="E14666" s="67"/>
    </row>
    <row r="14667" spans="4:5" s="68" customFormat="1" ht="14.25" hidden="1" x14ac:dyDescent="0.2">
      <c r="D14667" s="66"/>
      <c r="E14667" s="67"/>
    </row>
    <row r="14668" spans="4:5" s="68" customFormat="1" ht="14.25" hidden="1" x14ac:dyDescent="0.2">
      <c r="D14668" s="66"/>
      <c r="E14668" s="67"/>
    </row>
    <row r="14669" spans="4:5" s="68" customFormat="1" ht="14.25" hidden="1" x14ac:dyDescent="0.2">
      <c r="D14669" s="66"/>
      <c r="E14669" s="67"/>
    </row>
    <row r="14670" spans="4:5" s="68" customFormat="1" ht="14.25" hidden="1" x14ac:dyDescent="0.2">
      <c r="D14670" s="66"/>
      <c r="E14670" s="67"/>
    </row>
    <row r="14671" spans="4:5" s="68" customFormat="1" ht="14.25" hidden="1" x14ac:dyDescent="0.2">
      <c r="D14671" s="66"/>
      <c r="E14671" s="67"/>
    </row>
    <row r="14672" spans="4:5" s="68" customFormat="1" ht="14.25" hidden="1" x14ac:dyDescent="0.2">
      <c r="D14672" s="66"/>
      <c r="E14672" s="67"/>
    </row>
    <row r="14673" spans="4:5" s="68" customFormat="1" ht="14.25" hidden="1" x14ac:dyDescent="0.2">
      <c r="D14673" s="66"/>
      <c r="E14673" s="67"/>
    </row>
    <row r="14674" spans="4:5" s="68" customFormat="1" ht="14.25" hidden="1" x14ac:dyDescent="0.2">
      <c r="D14674" s="66"/>
      <c r="E14674" s="67"/>
    </row>
    <row r="14675" spans="4:5" s="68" customFormat="1" ht="14.25" hidden="1" x14ac:dyDescent="0.2">
      <c r="D14675" s="66"/>
      <c r="E14675" s="67"/>
    </row>
    <row r="14676" spans="4:5" s="68" customFormat="1" ht="14.25" hidden="1" x14ac:dyDescent="0.2">
      <c r="D14676" s="66"/>
      <c r="E14676" s="67"/>
    </row>
    <row r="14677" spans="4:5" s="68" customFormat="1" ht="14.25" hidden="1" x14ac:dyDescent="0.2">
      <c r="D14677" s="66"/>
      <c r="E14677" s="67"/>
    </row>
    <row r="14678" spans="4:5" s="68" customFormat="1" ht="14.25" hidden="1" x14ac:dyDescent="0.2">
      <c r="D14678" s="66"/>
      <c r="E14678" s="67"/>
    </row>
    <row r="14679" spans="4:5" s="68" customFormat="1" ht="14.25" hidden="1" x14ac:dyDescent="0.2">
      <c r="D14679" s="66"/>
      <c r="E14679" s="67"/>
    </row>
    <row r="14680" spans="4:5" s="68" customFormat="1" ht="14.25" hidden="1" x14ac:dyDescent="0.2">
      <c r="D14680" s="66"/>
      <c r="E14680" s="67"/>
    </row>
    <row r="14681" spans="4:5" s="68" customFormat="1" ht="14.25" hidden="1" x14ac:dyDescent="0.2">
      <c r="D14681" s="66"/>
      <c r="E14681" s="67"/>
    </row>
    <row r="14682" spans="4:5" s="68" customFormat="1" ht="14.25" hidden="1" x14ac:dyDescent="0.2">
      <c r="D14682" s="66"/>
      <c r="E14682" s="67"/>
    </row>
    <row r="14683" spans="4:5" s="68" customFormat="1" ht="14.25" hidden="1" x14ac:dyDescent="0.2">
      <c r="D14683" s="66"/>
      <c r="E14683" s="67"/>
    </row>
    <row r="14684" spans="4:5" s="68" customFormat="1" ht="14.25" hidden="1" x14ac:dyDescent="0.2">
      <c r="D14684" s="66"/>
      <c r="E14684" s="67"/>
    </row>
    <row r="14685" spans="4:5" s="68" customFormat="1" ht="14.25" hidden="1" x14ac:dyDescent="0.2">
      <c r="D14685" s="66"/>
      <c r="E14685" s="67"/>
    </row>
    <row r="14686" spans="4:5" s="68" customFormat="1" ht="14.25" hidden="1" x14ac:dyDescent="0.2">
      <c r="D14686" s="66"/>
      <c r="E14686" s="67"/>
    </row>
    <row r="14687" spans="4:5" s="68" customFormat="1" ht="14.25" hidden="1" x14ac:dyDescent="0.2">
      <c r="D14687" s="66"/>
      <c r="E14687" s="67"/>
    </row>
    <row r="14688" spans="4:5" s="68" customFormat="1" ht="14.25" hidden="1" x14ac:dyDescent="0.2">
      <c r="D14688" s="66"/>
      <c r="E14688" s="67"/>
    </row>
    <row r="14689" spans="4:5" s="68" customFormat="1" ht="14.25" hidden="1" x14ac:dyDescent="0.2">
      <c r="D14689" s="66"/>
      <c r="E14689" s="67"/>
    </row>
    <row r="14690" spans="4:5" s="68" customFormat="1" ht="14.25" hidden="1" x14ac:dyDescent="0.2">
      <c r="D14690" s="66"/>
      <c r="E14690" s="67"/>
    </row>
    <row r="14691" spans="4:5" s="68" customFormat="1" ht="14.25" hidden="1" x14ac:dyDescent="0.2">
      <c r="D14691" s="66"/>
      <c r="E14691" s="67"/>
    </row>
    <row r="14692" spans="4:5" s="68" customFormat="1" ht="14.25" hidden="1" x14ac:dyDescent="0.2">
      <c r="D14692" s="66"/>
      <c r="E14692" s="67"/>
    </row>
    <row r="14693" spans="4:5" s="68" customFormat="1" ht="14.25" hidden="1" x14ac:dyDescent="0.2">
      <c r="D14693" s="66"/>
      <c r="E14693" s="67"/>
    </row>
    <row r="14694" spans="4:5" s="68" customFormat="1" ht="14.25" hidden="1" x14ac:dyDescent="0.2">
      <c r="D14694" s="66"/>
      <c r="E14694" s="67"/>
    </row>
    <row r="14695" spans="4:5" s="68" customFormat="1" ht="14.25" hidden="1" x14ac:dyDescent="0.2">
      <c r="D14695" s="66"/>
      <c r="E14695" s="67"/>
    </row>
    <row r="14696" spans="4:5" s="68" customFormat="1" ht="14.25" hidden="1" x14ac:dyDescent="0.2">
      <c r="D14696" s="66"/>
      <c r="E14696" s="67"/>
    </row>
    <row r="14697" spans="4:5" s="68" customFormat="1" ht="14.25" hidden="1" x14ac:dyDescent="0.2">
      <c r="D14697" s="66"/>
      <c r="E14697" s="67"/>
    </row>
    <row r="14698" spans="4:5" s="68" customFormat="1" ht="14.25" hidden="1" x14ac:dyDescent="0.2">
      <c r="D14698" s="66"/>
      <c r="E14698" s="67"/>
    </row>
    <row r="14699" spans="4:5" s="68" customFormat="1" ht="14.25" hidden="1" x14ac:dyDescent="0.2">
      <c r="D14699" s="66"/>
      <c r="E14699" s="67"/>
    </row>
    <row r="14700" spans="4:5" s="68" customFormat="1" ht="14.25" hidden="1" x14ac:dyDescent="0.2">
      <c r="D14700" s="66"/>
      <c r="E14700" s="67"/>
    </row>
    <row r="14701" spans="4:5" s="68" customFormat="1" ht="14.25" hidden="1" x14ac:dyDescent="0.2">
      <c r="D14701" s="66"/>
      <c r="E14701" s="67"/>
    </row>
    <row r="14702" spans="4:5" s="68" customFormat="1" ht="14.25" hidden="1" x14ac:dyDescent="0.2">
      <c r="D14702" s="66"/>
      <c r="E14702" s="67"/>
    </row>
    <row r="14703" spans="4:5" s="68" customFormat="1" ht="14.25" hidden="1" x14ac:dyDescent="0.2">
      <c r="D14703" s="66"/>
      <c r="E14703" s="67"/>
    </row>
    <row r="14704" spans="4:5" s="68" customFormat="1" ht="14.25" hidden="1" x14ac:dyDescent="0.2">
      <c r="D14704" s="66"/>
      <c r="E14704" s="67"/>
    </row>
    <row r="14705" spans="4:5" s="68" customFormat="1" ht="14.25" hidden="1" x14ac:dyDescent="0.2">
      <c r="D14705" s="66"/>
      <c r="E14705" s="67"/>
    </row>
    <row r="14706" spans="4:5" s="68" customFormat="1" ht="14.25" hidden="1" x14ac:dyDescent="0.2">
      <c r="D14706" s="66"/>
      <c r="E14706" s="67"/>
    </row>
    <row r="14707" spans="4:5" s="68" customFormat="1" ht="14.25" hidden="1" x14ac:dyDescent="0.2">
      <c r="D14707" s="66"/>
      <c r="E14707" s="67"/>
    </row>
    <row r="14708" spans="4:5" s="68" customFormat="1" ht="14.25" hidden="1" x14ac:dyDescent="0.2">
      <c r="D14708" s="66"/>
      <c r="E14708" s="67"/>
    </row>
    <row r="14709" spans="4:5" s="68" customFormat="1" ht="14.25" hidden="1" x14ac:dyDescent="0.2">
      <c r="D14709" s="66"/>
      <c r="E14709" s="67"/>
    </row>
    <row r="14710" spans="4:5" s="68" customFormat="1" ht="14.25" hidden="1" x14ac:dyDescent="0.2">
      <c r="D14710" s="66"/>
      <c r="E14710" s="67"/>
    </row>
    <row r="14711" spans="4:5" s="68" customFormat="1" ht="14.25" hidden="1" x14ac:dyDescent="0.2">
      <c r="D14711" s="66"/>
      <c r="E14711" s="67"/>
    </row>
    <row r="14712" spans="4:5" s="68" customFormat="1" ht="14.25" hidden="1" x14ac:dyDescent="0.2">
      <c r="D14712" s="66"/>
      <c r="E14712" s="67"/>
    </row>
    <row r="14713" spans="4:5" s="68" customFormat="1" ht="14.25" hidden="1" x14ac:dyDescent="0.2">
      <c r="D14713" s="66"/>
      <c r="E14713" s="67"/>
    </row>
    <row r="14714" spans="4:5" s="68" customFormat="1" ht="14.25" hidden="1" x14ac:dyDescent="0.2">
      <c r="D14714" s="66"/>
      <c r="E14714" s="67"/>
    </row>
    <row r="14715" spans="4:5" s="68" customFormat="1" ht="14.25" hidden="1" x14ac:dyDescent="0.2">
      <c r="D14715" s="66"/>
      <c r="E14715" s="67"/>
    </row>
    <row r="14716" spans="4:5" s="68" customFormat="1" ht="14.25" hidden="1" x14ac:dyDescent="0.2">
      <c r="D14716" s="66"/>
      <c r="E14716" s="67"/>
    </row>
    <row r="14717" spans="4:5" s="68" customFormat="1" ht="14.25" hidden="1" x14ac:dyDescent="0.2">
      <c r="D14717" s="66"/>
      <c r="E14717" s="67"/>
    </row>
    <row r="14718" spans="4:5" s="68" customFormat="1" ht="14.25" hidden="1" x14ac:dyDescent="0.2">
      <c r="D14718" s="66"/>
      <c r="E14718" s="67"/>
    </row>
    <row r="14719" spans="4:5" s="68" customFormat="1" ht="14.25" hidden="1" x14ac:dyDescent="0.2">
      <c r="D14719" s="66"/>
      <c r="E14719" s="67"/>
    </row>
    <row r="14720" spans="4:5" s="68" customFormat="1" ht="14.25" hidden="1" x14ac:dyDescent="0.2">
      <c r="D14720" s="66"/>
      <c r="E14720" s="67"/>
    </row>
    <row r="14721" spans="4:5" s="68" customFormat="1" ht="14.25" hidden="1" x14ac:dyDescent="0.2">
      <c r="D14721" s="66"/>
      <c r="E14721" s="67"/>
    </row>
    <row r="14722" spans="4:5" s="68" customFormat="1" ht="14.25" hidden="1" x14ac:dyDescent="0.2">
      <c r="D14722" s="66"/>
      <c r="E14722" s="67"/>
    </row>
    <row r="14723" spans="4:5" s="68" customFormat="1" ht="14.25" hidden="1" x14ac:dyDescent="0.2">
      <c r="D14723" s="66"/>
      <c r="E14723" s="67"/>
    </row>
    <row r="14724" spans="4:5" s="68" customFormat="1" ht="14.25" hidden="1" x14ac:dyDescent="0.2">
      <c r="D14724" s="66"/>
      <c r="E14724" s="67"/>
    </row>
    <row r="14725" spans="4:5" s="68" customFormat="1" ht="14.25" hidden="1" x14ac:dyDescent="0.2">
      <c r="D14725" s="66"/>
      <c r="E14725" s="67"/>
    </row>
    <row r="14726" spans="4:5" s="68" customFormat="1" ht="14.25" hidden="1" x14ac:dyDescent="0.2">
      <c r="D14726" s="66"/>
      <c r="E14726" s="67"/>
    </row>
    <row r="14727" spans="4:5" s="68" customFormat="1" ht="14.25" hidden="1" x14ac:dyDescent="0.2">
      <c r="D14727" s="66"/>
      <c r="E14727" s="67"/>
    </row>
    <row r="14728" spans="4:5" s="68" customFormat="1" ht="14.25" hidden="1" x14ac:dyDescent="0.2">
      <c r="D14728" s="66"/>
      <c r="E14728" s="67"/>
    </row>
    <row r="14729" spans="4:5" s="68" customFormat="1" ht="14.25" hidden="1" x14ac:dyDescent="0.2">
      <c r="D14729" s="66"/>
      <c r="E14729" s="67"/>
    </row>
    <row r="14730" spans="4:5" s="68" customFormat="1" ht="14.25" hidden="1" x14ac:dyDescent="0.2">
      <c r="D14730" s="66"/>
      <c r="E14730" s="67"/>
    </row>
    <row r="14731" spans="4:5" s="68" customFormat="1" ht="14.25" hidden="1" x14ac:dyDescent="0.2">
      <c r="D14731" s="66"/>
      <c r="E14731" s="67"/>
    </row>
    <row r="14732" spans="4:5" s="68" customFormat="1" ht="14.25" hidden="1" x14ac:dyDescent="0.2">
      <c r="D14732" s="66"/>
      <c r="E14732" s="67"/>
    </row>
    <row r="14733" spans="4:5" s="68" customFormat="1" ht="14.25" hidden="1" x14ac:dyDescent="0.2">
      <c r="D14733" s="66"/>
      <c r="E14733" s="67"/>
    </row>
    <row r="14734" spans="4:5" s="68" customFormat="1" ht="14.25" hidden="1" x14ac:dyDescent="0.2">
      <c r="D14734" s="66"/>
      <c r="E14734" s="67"/>
    </row>
    <row r="14735" spans="4:5" s="68" customFormat="1" ht="14.25" hidden="1" x14ac:dyDescent="0.2">
      <c r="D14735" s="66"/>
      <c r="E14735" s="67"/>
    </row>
    <row r="14736" spans="4:5" s="68" customFormat="1" ht="14.25" hidden="1" x14ac:dyDescent="0.2">
      <c r="D14736" s="66"/>
      <c r="E14736" s="67"/>
    </row>
    <row r="14737" spans="4:5" s="68" customFormat="1" ht="14.25" hidden="1" x14ac:dyDescent="0.2">
      <c r="D14737" s="66"/>
      <c r="E14737" s="67"/>
    </row>
    <row r="14738" spans="4:5" s="68" customFormat="1" ht="14.25" hidden="1" x14ac:dyDescent="0.2">
      <c r="D14738" s="66"/>
      <c r="E14738" s="67"/>
    </row>
    <row r="14739" spans="4:5" s="68" customFormat="1" ht="14.25" hidden="1" x14ac:dyDescent="0.2">
      <c r="D14739" s="66"/>
      <c r="E14739" s="67"/>
    </row>
    <row r="14740" spans="4:5" s="68" customFormat="1" ht="14.25" hidden="1" x14ac:dyDescent="0.2">
      <c r="D14740" s="66"/>
      <c r="E14740" s="67"/>
    </row>
    <row r="14741" spans="4:5" s="68" customFormat="1" ht="14.25" hidden="1" x14ac:dyDescent="0.2">
      <c r="D14741" s="66"/>
      <c r="E14741" s="67"/>
    </row>
    <row r="14742" spans="4:5" s="68" customFormat="1" ht="14.25" hidden="1" x14ac:dyDescent="0.2">
      <c r="D14742" s="66"/>
      <c r="E14742" s="67"/>
    </row>
    <row r="14743" spans="4:5" s="68" customFormat="1" ht="14.25" hidden="1" x14ac:dyDescent="0.2">
      <c r="D14743" s="66"/>
      <c r="E14743" s="67"/>
    </row>
    <row r="14744" spans="4:5" s="68" customFormat="1" ht="14.25" hidden="1" x14ac:dyDescent="0.2">
      <c r="D14744" s="66"/>
      <c r="E14744" s="67"/>
    </row>
    <row r="14745" spans="4:5" s="68" customFormat="1" ht="14.25" hidden="1" x14ac:dyDescent="0.2">
      <c r="D14745" s="66"/>
      <c r="E14745" s="67"/>
    </row>
    <row r="14746" spans="4:5" s="68" customFormat="1" ht="14.25" hidden="1" x14ac:dyDescent="0.2">
      <c r="D14746" s="66"/>
      <c r="E14746" s="67"/>
    </row>
    <row r="14747" spans="4:5" s="68" customFormat="1" ht="14.25" hidden="1" x14ac:dyDescent="0.2">
      <c r="D14747" s="66"/>
      <c r="E14747" s="67"/>
    </row>
    <row r="14748" spans="4:5" s="68" customFormat="1" ht="14.25" hidden="1" x14ac:dyDescent="0.2">
      <c r="D14748" s="66"/>
      <c r="E14748" s="67"/>
    </row>
    <row r="14749" spans="4:5" s="68" customFormat="1" ht="14.25" hidden="1" x14ac:dyDescent="0.2">
      <c r="D14749" s="66"/>
      <c r="E14749" s="67"/>
    </row>
    <row r="14750" spans="4:5" s="68" customFormat="1" ht="14.25" hidden="1" x14ac:dyDescent="0.2">
      <c r="D14750" s="66"/>
      <c r="E14750" s="67"/>
    </row>
    <row r="14751" spans="4:5" s="68" customFormat="1" ht="14.25" hidden="1" x14ac:dyDescent="0.2">
      <c r="D14751" s="66"/>
      <c r="E14751" s="67"/>
    </row>
    <row r="14752" spans="4:5" s="68" customFormat="1" ht="14.25" hidden="1" x14ac:dyDescent="0.2">
      <c r="D14752" s="66"/>
      <c r="E14752" s="67"/>
    </row>
    <row r="14753" spans="4:5" s="68" customFormat="1" ht="14.25" hidden="1" x14ac:dyDescent="0.2">
      <c r="D14753" s="66"/>
      <c r="E14753" s="67"/>
    </row>
    <row r="14754" spans="4:5" s="68" customFormat="1" ht="14.25" hidden="1" x14ac:dyDescent="0.2">
      <c r="D14754" s="66"/>
      <c r="E14754" s="67"/>
    </row>
    <row r="14755" spans="4:5" s="68" customFormat="1" ht="14.25" hidden="1" x14ac:dyDescent="0.2">
      <c r="D14755" s="66"/>
      <c r="E14755" s="67"/>
    </row>
    <row r="14756" spans="4:5" s="68" customFormat="1" ht="14.25" hidden="1" x14ac:dyDescent="0.2">
      <c r="D14756" s="66"/>
      <c r="E14756" s="67"/>
    </row>
    <row r="14757" spans="4:5" s="68" customFormat="1" ht="14.25" hidden="1" x14ac:dyDescent="0.2">
      <c r="D14757" s="66"/>
      <c r="E14757" s="67"/>
    </row>
    <row r="14758" spans="4:5" s="68" customFormat="1" ht="14.25" hidden="1" x14ac:dyDescent="0.2">
      <c r="D14758" s="66"/>
      <c r="E14758" s="67"/>
    </row>
    <row r="14759" spans="4:5" s="68" customFormat="1" ht="14.25" hidden="1" x14ac:dyDescent="0.2">
      <c r="D14759" s="66"/>
      <c r="E14759" s="67"/>
    </row>
    <row r="14760" spans="4:5" s="68" customFormat="1" ht="14.25" hidden="1" x14ac:dyDescent="0.2">
      <c r="D14760" s="66"/>
      <c r="E14760" s="67"/>
    </row>
    <row r="14761" spans="4:5" s="68" customFormat="1" ht="14.25" hidden="1" x14ac:dyDescent="0.2">
      <c r="D14761" s="66"/>
      <c r="E14761" s="67"/>
    </row>
    <row r="14762" spans="4:5" s="68" customFormat="1" ht="14.25" hidden="1" x14ac:dyDescent="0.2">
      <c r="D14762" s="66"/>
      <c r="E14762" s="67"/>
    </row>
    <row r="14763" spans="4:5" s="68" customFormat="1" ht="14.25" hidden="1" x14ac:dyDescent="0.2">
      <c r="D14763" s="66"/>
      <c r="E14763" s="67"/>
    </row>
    <row r="14764" spans="4:5" s="68" customFormat="1" ht="14.25" hidden="1" x14ac:dyDescent="0.2">
      <c r="D14764" s="66"/>
      <c r="E14764" s="67"/>
    </row>
    <row r="14765" spans="4:5" s="68" customFormat="1" ht="14.25" hidden="1" x14ac:dyDescent="0.2">
      <c r="D14765" s="66"/>
      <c r="E14765" s="67"/>
    </row>
    <row r="14766" spans="4:5" s="68" customFormat="1" ht="14.25" hidden="1" x14ac:dyDescent="0.2">
      <c r="D14766" s="66"/>
      <c r="E14766" s="67"/>
    </row>
    <row r="14767" spans="4:5" s="68" customFormat="1" ht="14.25" hidden="1" x14ac:dyDescent="0.2">
      <c r="D14767" s="66"/>
      <c r="E14767" s="67"/>
    </row>
    <row r="14768" spans="4:5" s="68" customFormat="1" ht="14.25" hidden="1" x14ac:dyDescent="0.2">
      <c r="D14768" s="66"/>
      <c r="E14768" s="67"/>
    </row>
    <row r="14769" spans="4:5" s="68" customFormat="1" ht="14.25" hidden="1" x14ac:dyDescent="0.2">
      <c r="D14769" s="66"/>
      <c r="E14769" s="67"/>
    </row>
    <row r="14770" spans="4:5" s="68" customFormat="1" ht="14.25" hidden="1" x14ac:dyDescent="0.2">
      <c r="D14770" s="66"/>
      <c r="E14770" s="67"/>
    </row>
    <row r="14771" spans="4:5" s="68" customFormat="1" ht="14.25" hidden="1" x14ac:dyDescent="0.2">
      <c r="D14771" s="66"/>
      <c r="E14771" s="67"/>
    </row>
    <row r="14772" spans="4:5" s="68" customFormat="1" ht="14.25" hidden="1" x14ac:dyDescent="0.2">
      <c r="D14772" s="66"/>
      <c r="E14772" s="67"/>
    </row>
    <row r="14773" spans="4:5" s="68" customFormat="1" ht="14.25" hidden="1" x14ac:dyDescent="0.2">
      <c r="D14773" s="66"/>
      <c r="E14773" s="67"/>
    </row>
    <row r="14774" spans="4:5" s="68" customFormat="1" ht="14.25" hidden="1" x14ac:dyDescent="0.2">
      <c r="D14774" s="66"/>
      <c r="E14774" s="67"/>
    </row>
    <row r="14775" spans="4:5" s="68" customFormat="1" ht="14.25" hidden="1" x14ac:dyDescent="0.2">
      <c r="D14775" s="66"/>
      <c r="E14775" s="67"/>
    </row>
    <row r="14776" spans="4:5" s="68" customFormat="1" ht="14.25" hidden="1" x14ac:dyDescent="0.2">
      <c r="D14776" s="66"/>
      <c r="E14776" s="67"/>
    </row>
    <row r="14777" spans="4:5" s="68" customFormat="1" ht="14.25" hidden="1" x14ac:dyDescent="0.2">
      <c r="D14777" s="66"/>
      <c r="E14777" s="67"/>
    </row>
    <row r="14778" spans="4:5" s="68" customFormat="1" ht="14.25" hidden="1" x14ac:dyDescent="0.2">
      <c r="D14778" s="66"/>
      <c r="E14778" s="67"/>
    </row>
    <row r="14779" spans="4:5" s="68" customFormat="1" ht="14.25" hidden="1" x14ac:dyDescent="0.2">
      <c r="D14779" s="66"/>
      <c r="E14779" s="67"/>
    </row>
    <row r="14780" spans="4:5" s="68" customFormat="1" ht="14.25" hidden="1" x14ac:dyDescent="0.2">
      <c r="D14780" s="66"/>
      <c r="E14780" s="67"/>
    </row>
    <row r="14781" spans="4:5" s="68" customFormat="1" ht="14.25" hidden="1" x14ac:dyDescent="0.2">
      <c r="D14781" s="66"/>
      <c r="E14781" s="67"/>
    </row>
    <row r="14782" spans="4:5" s="68" customFormat="1" ht="14.25" hidden="1" x14ac:dyDescent="0.2">
      <c r="D14782" s="66"/>
      <c r="E14782" s="67"/>
    </row>
    <row r="14783" spans="4:5" s="68" customFormat="1" ht="14.25" hidden="1" x14ac:dyDescent="0.2">
      <c r="D14783" s="66"/>
      <c r="E14783" s="67"/>
    </row>
    <row r="14784" spans="4:5" s="68" customFormat="1" ht="14.25" hidden="1" x14ac:dyDescent="0.2">
      <c r="D14784" s="66"/>
      <c r="E14784" s="67"/>
    </row>
    <row r="14785" spans="4:5" s="68" customFormat="1" ht="14.25" hidden="1" x14ac:dyDescent="0.2">
      <c r="D14785" s="66"/>
      <c r="E14785" s="67"/>
    </row>
    <row r="14786" spans="4:5" s="68" customFormat="1" ht="14.25" hidden="1" x14ac:dyDescent="0.2">
      <c r="D14786" s="66"/>
      <c r="E14786" s="67"/>
    </row>
    <row r="14787" spans="4:5" s="68" customFormat="1" ht="14.25" hidden="1" x14ac:dyDescent="0.2">
      <c r="D14787" s="66"/>
      <c r="E14787" s="67"/>
    </row>
    <row r="14788" spans="4:5" s="68" customFormat="1" ht="14.25" hidden="1" x14ac:dyDescent="0.2">
      <c r="D14788" s="66"/>
      <c r="E14788" s="67"/>
    </row>
    <row r="14789" spans="4:5" s="68" customFormat="1" ht="14.25" hidden="1" x14ac:dyDescent="0.2">
      <c r="D14789" s="66"/>
      <c r="E14789" s="67"/>
    </row>
    <row r="14790" spans="4:5" s="68" customFormat="1" ht="14.25" hidden="1" x14ac:dyDescent="0.2">
      <c r="D14790" s="66"/>
      <c r="E14790" s="67"/>
    </row>
    <row r="14791" spans="4:5" s="68" customFormat="1" ht="14.25" hidden="1" x14ac:dyDescent="0.2">
      <c r="D14791" s="66"/>
      <c r="E14791" s="67"/>
    </row>
    <row r="14792" spans="4:5" s="68" customFormat="1" ht="14.25" hidden="1" x14ac:dyDescent="0.2">
      <c r="D14792" s="66"/>
      <c r="E14792" s="67"/>
    </row>
    <row r="14793" spans="4:5" s="68" customFormat="1" ht="14.25" hidden="1" x14ac:dyDescent="0.2">
      <c r="D14793" s="66"/>
      <c r="E14793" s="67"/>
    </row>
    <row r="14794" spans="4:5" s="68" customFormat="1" ht="14.25" hidden="1" x14ac:dyDescent="0.2">
      <c r="D14794" s="66"/>
      <c r="E14794" s="67"/>
    </row>
    <row r="14795" spans="4:5" s="68" customFormat="1" ht="14.25" hidden="1" x14ac:dyDescent="0.2">
      <c r="D14795" s="66"/>
      <c r="E14795" s="67"/>
    </row>
    <row r="14796" spans="4:5" s="68" customFormat="1" ht="14.25" hidden="1" x14ac:dyDescent="0.2">
      <c r="D14796" s="66"/>
      <c r="E14796" s="67"/>
    </row>
    <row r="14797" spans="4:5" s="68" customFormat="1" ht="14.25" hidden="1" x14ac:dyDescent="0.2">
      <c r="D14797" s="66"/>
      <c r="E14797" s="67"/>
    </row>
    <row r="14798" spans="4:5" s="68" customFormat="1" ht="14.25" hidden="1" x14ac:dyDescent="0.2">
      <c r="D14798" s="66"/>
      <c r="E14798" s="67"/>
    </row>
    <row r="14799" spans="4:5" s="68" customFormat="1" ht="14.25" hidden="1" x14ac:dyDescent="0.2">
      <c r="D14799" s="66"/>
      <c r="E14799" s="67"/>
    </row>
    <row r="14800" spans="4:5" s="68" customFormat="1" ht="14.25" hidden="1" x14ac:dyDescent="0.2">
      <c r="D14800" s="66"/>
      <c r="E14800" s="67"/>
    </row>
    <row r="14801" spans="4:5" s="68" customFormat="1" ht="14.25" hidden="1" x14ac:dyDescent="0.2">
      <c r="D14801" s="66"/>
      <c r="E14801" s="67"/>
    </row>
    <row r="14802" spans="4:5" s="68" customFormat="1" ht="14.25" hidden="1" x14ac:dyDescent="0.2">
      <c r="D14802" s="66"/>
      <c r="E14802" s="67"/>
    </row>
    <row r="14803" spans="4:5" s="68" customFormat="1" ht="14.25" hidden="1" x14ac:dyDescent="0.2">
      <c r="D14803" s="66"/>
      <c r="E14803" s="67"/>
    </row>
    <row r="14804" spans="4:5" s="68" customFormat="1" ht="14.25" hidden="1" x14ac:dyDescent="0.2">
      <c r="D14804" s="66"/>
      <c r="E14804" s="67"/>
    </row>
    <row r="14805" spans="4:5" s="68" customFormat="1" ht="14.25" hidden="1" x14ac:dyDescent="0.2">
      <c r="D14805" s="66"/>
      <c r="E14805" s="67"/>
    </row>
    <row r="14806" spans="4:5" s="68" customFormat="1" ht="14.25" hidden="1" x14ac:dyDescent="0.2">
      <c r="D14806" s="66"/>
      <c r="E14806" s="67"/>
    </row>
    <row r="14807" spans="4:5" s="68" customFormat="1" ht="14.25" hidden="1" x14ac:dyDescent="0.2">
      <c r="D14807" s="66"/>
      <c r="E14807" s="67"/>
    </row>
    <row r="14808" spans="4:5" s="68" customFormat="1" ht="14.25" hidden="1" x14ac:dyDescent="0.2">
      <c r="D14808" s="66"/>
      <c r="E14808" s="67"/>
    </row>
    <row r="14809" spans="4:5" s="68" customFormat="1" ht="14.25" hidden="1" x14ac:dyDescent="0.2">
      <c r="D14809" s="66"/>
      <c r="E14809" s="67"/>
    </row>
    <row r="14810" spans="4:5" s="68" customFormat="1" ht="14.25" hidden="1" x14ac:dyDescent="0.2">
      <c r="D14810" s="66"/>
      <c r="E14810" s="67"/>
    </row>
    <row r="14811" spans="4:5" s="68" customFormat="1" ht="14.25" hidden="1" x14ac:dyDescent="0.2">
      <c r="D14811" s="66"/>
      <c r="E14811" s="67"/>
    </row>
    <row r="14812" spans="4:5" s="68" customFormat="1" ht="14.25" hidden="1" x14ac:dyDescent="0.2">
      <c r="D14812" s="66"/>
      <c r="E14812" s="67"/>
    </row>
    <row r="14813" spans="4:5" s="68" customFormat="1" ht="14.25" hidden="1" x14ac:dyDescent="0.2">
      <c r="D14813" s="66"/>
      <c r="E14813" s="67"/>
    </row>
    <row r="14814" spans="4:5" s="68" customFormat="1" ht="14.25" hidden="1" x14ac:dyDescent="0.2">
      <c r="D14814" s="66"/>
      <c r="E14814" s="67"/>
    </row>
    <row r="14815" spans="4:5" s="68" customFormat="1" ht="14.25" hidden="1" x14ac:dyDescent="0.2">
      <c r="D14815" s="66"/>
      <c r="E14815" s="67"/>
    </row>
    <row r="14816" spans="4:5" s="68" customFormat="1" ht="14.25" hidden="1" x14ac:dyDescent="0.2">
      <c r="D14816" s="66"/>
      <c r="E14816" s="67"/>
    </row>
    <row r="14817" spans="4:5" s="68" customFormat="1" ht="14.25" hidden="1" x14ac:dyDescent="0.2">
      <c r="D14817" s="66"/>
      <c r="E14817" s="67"/>
    </row>
    <row r="14818" spans="4:5" s="68" customFormat="1" ht="14.25" hidden="1" x14ac:dyDescent="0.2">
      <c r="D14818" s="66"/>
      <c r="E14818" s="67"/>
    </row>
    <row r="14819" spans="4:5" s="68" customFormat="1" ht="14.25" hidden="1" x14ac:dyDescent="0.2">
      <c r="D14819" s="66"/>
      <c r="E14819" s="67"/>
    </row>
    <row r="14820" spans="4:5" s="68" customFormat="1" ht="14.25" hidden="1" x14ac:dyDescent="0.2">
      <c r="D14820" s="66"/>
      <c r="E14820" s="67"/>
    </row>
    <row r="14821" spans="4:5" s="68" customFormat="1" ht="14.25" hidden="1" x14ac:dyDescent="0.2">
      <c r="D14821" s="66"/>
      <c r="E14821" s="67"/>
    </row>
    <row r="14822" spans="4:5" s="68" customFormat="1" ht="14.25" hidden="1" x14ac:dyDescent="0.2">
      <c r="D14822" s="66"/>
      <c r="E14822" s="67"/>
    </row>
    <row r="14823" spans="4:5" s="68" customFormat="1" ht="14.25" hidden="1" x14ac:dyDescent="0.2">
      <c r="D14823" s="66"/>
      <c r="E14823" s="67"/>
    </row>
    <row r="14824" spans="4:5" s="68" customFormat="1" ht="14.25" hidden="1" x14ac:dyDescent="0.2">
      <c r="D14824" s="66"/>
      <c r="E14824" s="67"/>
    </row>
    <row r="14825" spans="4:5" s="68" customFormat="1" ht="14.25" hidden="1" x14ac:dyDescent="0.2">
      <c r="D14825" s="66"/>
      <c r="E14825" s="67"/>
    </row>
    <row r="14826" spans="4:5" s="68" customFormat="1" ht="14.25" hidden="1" x14ac:dyDescent="0.2">
      <c r="D14826" s="66"/>
      <c r="E14826" s="67"/>
    </row>
    <row r="14827" spans="4:5" s="68" customFormat="1" ht="14.25" hidden="1" x14ac:dyDescent="0.2">
      <c r="D14827" s="66"/>
      <c r="E14827" s="67"/>
    </row>
    <row r="14828" spans="4:5" s="68" customFormat="1" ht="14.25" hidden="1" x14ac:dyDescent="0.2">
      <c r="D14828" s="66"/>
      <c r="E14828" s="67"/>
    </row>
    <row r="14829" spans="4:5" s="68" customFormat="1" ht="14.25" hidden="1" x14ac:dyDescent="0.2">
      <c r="D14829" s="66"/>
      <c r="E14829" s="67"/>
    </row>
    <row r="14830" spans="4:5" s="68" customFormat="1" ht="14.25" hidden="1" x14ac:dyDescent="0.2">
      <c r="D14830" s="66"/>
      <c r="E14830" s="67"/>
    </row>
    <row r="14831" spans="4:5" s="68" customFormat="1" ht="14.25" hidden="1" x14ac:dyDescent="0.2">
      <c r="D14831" s="66"/>
      <c r="E14831" s="67"/>
    </row>
    <row r="14832" spans="4:5" s="68" customFormat="1" ht="14.25" hidden="1" x14ac:dyDescent="0.2">
      <c r="D14832" s="66"/>
      <c r="E14832" s="67"/>
    </row>
    <row r="14833" spans="4:5" s="68" customFormat="1" ht="14.25" hidden="1" x14ac:dyDescent="0.2">
      <c r="D14833" s="66"/>
      <c r="E14833" s="67"/>
    </row>
    <row r="14834" spans="4:5" s="68" customFormat="1" ht="14.25" hidden="1" x14ac:dyDescent="0.2">
      <c r="D14834" s="66"/>
      <c r="E14834" s="67"/>
    </row>
    <row r="14835" spans="4:5" s="68" customFormat="1" ht="14.25" hidden="1" x14ac:dyDescent="0.2">
      <c r="D14835" s="66"/>
      <c r="E14835" s="67"/>
    </row>
    <row r="14836" spans="4:5" s="68" customFormat="1" ht="14.25" hidden="1" x14ac:dyDescent="0.2">
      <c r="D14836" s="66"/>
      <c r="E14836" s="67"/>
    </row>
    <row r="14837" spans="4:5" s="68" customFormat="1" ht="14.25" hidden="1" x14ac:dyDescent="0.2">
      <c r="D14837" s="66"/>
      <c r="E14837" s="67"/>
    </row>
    <row r="14838" spans="4:5" s="68" customFormat="1" ht="14.25" hidden="1" x14ac:dyDescent="0.2">
      <c r="D14838" s="66"/>
      <c r="E14838" s="67"/>
    </row>
    <row r="14839" spans="4:5" s="68" customFormat="1" ht="14.25" hidden="1" x14ac:dyDescent="0.2">
      <c r="D14839" s="66"/>
      <c r="E14839" s="67"/>
    </row>
    <row r="14840" spans="4:5" s="68" customFormat="1" ht="14.25" hidden="1" x14ac:dyDescent="0.2">
      <c r="D14840" s="66"/>
      <c r="E14840" s="67"/>
    </row>
    <row r="14841" spans="4:5" s="68" customFormat="1" ht="14.25" hidden="1" x14ac:dyDescent="0.2">
      <c r="D14841" s="66"/>
      <c r="E14841" s="67"/>
    </row>
    <row r="14842" spans="4:5" s="68" customFormat="1" ht="14.25" hidden="1" x14ac:dyDescent="0.2">
      <c r="D14842" s="66"/>
      <c r="E14842" s="67"/>
    </row>
    <row r="14843" spans="4:5" s="68" customFormat="1" ht="14.25" hidden="1" x14ac:dyDescent="0.2">
      <c r="D14843" s="66"/>
      <c r="E14843" s="67"/>
    </row>
    <row r="14844" spans="4:5" s="68" customFormat="1" ht="14.25" hidden="1" x14ac:dyDescent="0.2">
      <c r="D14844" s="66"/>
      <c r="E14844" s="67"/>
    </row>
    <row r="14845" spans="4:5" s="68" customFormat="1" ht="14.25" hidden="1" x14ac:dyDescent="0.2">
      <c r="D14845" s="66"/>
      <c r="E14845" s="67"/>
    </row>
    <row r="14846" spans="4:5" s="68" customFormat="1" ht="14.25" hidden="1" x14ac:dyDescent="0.2">
      <c r="D14846" s="66"/>
      <c r="E14846" s="67"/>
    </row>
    <row r="14847" spans="4:5" s="68" customFormat="1" ht="14.25" hidden="1" x14ac:dyDescent="0.2">
      <c r="D14847" s="66"/>
      <c r="E14847" s="67"/>
    </row>
    <row r="14848" spans="4:5" s="68" customFormat="1" ht="14.25" hidden="1" x14ac:dyDescent="0.2">
      <c r="D14848" s="66"/>
      <c r="E14848" s="67"/>
    </row>
    <row r="14849" spans="4:5" s="68" customFormat="1" ht="14.25" hidden="1" x14ac:dyDescent="0.2">
      <c r="D14849" s="66"/>
      <c r="E14849" s="67"/>
    </row>
    <row r="14850" spans="4:5" s="68" customFormat="1" ht="14.25" hidden="1" x14ac:dyDescent="0.2">
      <c r="D14850" s="66"/>
      <c r="E14850" s="67"/>
    </row>
    <row r="14851" spans="4:5" s="68" customFormat="1" ht="14.25" hidden="1" x14ac:dyDescent="0.2">
      <c r="D14851" s="66"/>
      <c r="E14851" s="67"/>
    </row>
    <row r="14852" spans="4:5" s="68" customFormat="1" ht="14.25" hidden="1" x14ac:dyDescent="0.2">
      <c r="D14852" s="66"/>
      <c r="E14852" s="67"/>
    </row>
    <row r="14853" spans="4:5" s="68" customFormat="1" ht="14.25" hidden="1" x14ac:dyDescent="0.2">
      <c r="D14853" s="66"/>
      <c r="E14853" s="67"/>
    </row>
    <row r="14854" spans="4:5" s="68" customFormat="1" ht="14.25" hidden="1" x14ac:dyDescent="0.2">
      <c r="D14854" s="66"/>
      <c r="E14854" s="67"/>
    </row>
    <row r="14855" spans="4:5" s="68" customFormat="1" ht="14.25" hidden="1" x14ac:dyDescent="0.2">
      <c r="D14855" s="66"/>
      <c r="E14855" s="67"/>
    </row>
    <row r="14856" spans="4:5" s="68" customFormat="1" ht="14.25" hidden="1" x14ac:dyDescent="0.2">
      <c r="D14856" s="66"/>
      <c r="E14856" s="67"/>
    </row>
    <row r="14857" spans="4:5" s="68" customFormat="1" ht="14.25" hidden="1" x14ac:dyDescent="0.2">
      <c r="D14857" s="66"/>
      <c r="E14857" s="67"/>
    </row>
    <row r="14858" spans="4:5" s="68" customFormat="1" ht="14.25" hidden="1" x14ac:dyDescent="0.2">
      <c r="D14858" s="66"/>
      <c r="E14858" s="67"/>
    </row>
    <row r="14859" spans="4:5" s="68" customFormat="1" ht="14.25" hidden="1" x14ac:dyDescent="0.2">
      <c r="D14859" s="66"/>
      <c r="E14859" s="67"/>
    </row>
    <row r="14860" spans="4:5" s="68" customFormat="1" ht="14.25" hidden="1" x14ac:dyDescent="0.2">
      <c r="D14860" s="66"/>
      <c r="E14860" s="67"/>
    </row>
    <row r="14861" spans="4:5" s="68" customFormat="1" ht="14.25" hidden="1" x14ac:dyDescent="0.2">
      <c r="D14861" s="66"/>
      <c r="E14861" s="67"/>
    </row>
    <row r="14862" spans="4:5" s="68" customFormat="1" ht="14.25" hidden="1" x14ac:dyDescent="0.2">
      <c r="D14862" s="66"/>
      <c r="E14862" s="67"/>
    </row>
    <row r="14863" spans="4:5" s="68" customFormat="1" ht="14.25" hidden="1" x14ac:dyDescent="0.2">
      <c r="D14863" s="66"/>
      <c r="E14863" s="67"/>
    </row>
    <row r="14864" spans="4:5" s="68" customFormat="1" ht="14.25" hidden="1" x14ac:dyDescent="0.2">
      <c r="D14864" s="66"/>
      <c r="E14864" s="67"/>
    </row>
    <row r="14865" spans="4:5" s="68" customFormat="1" ht="14.25" hidden="1" x14ac:dyDescent="0.2">
      <c r="D14865" s="66"/>
      <c r="E14865" s="67"/>
    </row>
    <row r="14866" spans="4:5" s="68" customFormat="1" ht="14.25" hidden="1" x14ac:dyDescent="0.2">
      <c r="D14866" s="66"/>
      <c r="E14866" s="67"/>
    </row>
    <row r="14867" spans="4:5" s="68" customFormat="1" ht="14.25" hidden="1" x14ac:dyDescent="0.2">
      <c r="D14867" s="66"/>
      <c r="E14867" s="67"/>
    </row>
    <row r="14868" spans="4:5" s="68" customFormat="1" ht="14.25" hidden="1" x14ac:dyDescent="0.2">
      <c r="D14868" s="66"/>
      <c r="E14868" s="67"/>
    </row>
    <row r="14869" spans="4:5" s="68" customFormat="1" ht="14.25" hidden="1" x14ac:dyDescent="0.2">
      <c r="D14869" s="66"/>
      <c r="E14869" s="67"/>
    </row>
    <row r="14870" spans="4:5" s="68" customFormat="1" ht="14.25" hidden="1" x14ac:dyDescent="0.2">
      <c r="D14870" s="66"/>
      <c r="E14870" s="67"/>
    </row>
    <row r="14871" spans="4:5" s="68" customFormat="1" ht="14.25" hidden="1" x14ac:dyDescent="0.2">
      <c r="D14871" s="66"/>
      <c r="E14871" s="67"/>
    </row>
    <row r="14872" spans="4:5" s="68" customFormat="1" ht="14.25" hidden="1" x14ac:dyDescent="0.2">
      <c r="D14872" s="66"/>
      <c r="E14872" s="67"/>
    </row>
    <row r="14873" spans="4:5" s="68" customFormat="1" ht="14.25" hidden="1" x14ac:dyDescent="0.2">
      <c r="D14873" s="66"/>
      <c r="E14873" s="67"/>
    </row>
    <row r="14874" spans="4:5" s="68" customFormat="1" ht="14.25" hidden="1" x14ac:dyDescent="0.2">
      <c r="D14874" s="66"/>
      <c r="E14874" s="67"/>
    </row>
    <row r="14875" spans="4:5" s="68" customFormat="1" ht="14.25" hidden="1" x14ac:dyDescent="0.2">
      <c r="D14875" s="66"/>
      <c r="E14875" s="67"/>
    </row>
    <row r="14876" spans="4:5" s="68" customFormat="1" ht="14.25" hidden="1" x14ac:dyDescent="0.2">
      <c r="D14876" s="66"/>
      <c r="E14876" s="67"/>
    </row>
    <row r="14877" spans="4:5" s="68" customFormat="1" ht="14.25" hidden="1" x14ac:dyDescent="0.2">
      <c r="D14877" s="66"/>
      <c r="E14877" s="67"/>
    </row>
    <row r="14878" spans="4:5" s="68" customFormat="1" ht="14.25" hidden="1" x14ac:dyDescent="0.2">
      <c r="D14878" s="66"/>
      <c r="E14878" s="67"/>
    </row>
    <row r="14879" spans="4:5" s="68" customFormat="1" ht="14.25" hidden="1" x14ac:dyDescent="0.2">
      <c r="D14879" s="66"/>
      <c r="E14879" s="67"/>
    </row>
    <row r="14880" spans="4:5" s="68" customFormat="1" ht="14.25" hidden="1" x14ac:dyDescent="0.2">
      <c r="D14880" s="66"/>
      <c r="E14880" s="67"/>
    </row>
    <row r="14881" spans="4:5" s="68" customFormat="1" ht="14.25" hidden="1" x14ac:dyDescent="0.2">
      <c r="D14881" s="66"/>
      <c r="E14881" s="67"/>
    </row>
    <row r="14882" spans="4:5" s="68" customFormat="1" ht="14.25" hidden="1" x14ac:dyDescent="0.2">
      <c r="D14882" s="66"/>
      <c r="E14882" s="67"/>
    </row>
    <row r="14883" spans="4:5" s="68" customFormat="1" ht="14.25" hidden="1" x14ac:dyDescent="0.2">
      <c r="D14883" s="66"/>
      <c r="E14883" s="67"/>
    </row>
    <row r="14884" spans="4:5" s="68" customFormat="1" ht="14.25" hidden="1" x14ac:dyDescent="0.2">
      <c r="D14884" s="66"/>
      <c r="E14884" s="67"/>
    </row>
    <row r="14885" spans="4:5" s="68" customFormat="1" ht="14.25" hidden="1" x14ac:dyDescent="0.2">
      <c r="D14885" s="66"/>
      <c r="E14885" s="67"/>
    </row>
    <row r="14886" spans="4:5" s="68" customFormat="1" ht="14.25" hidden="1" x14ac:dyDescent="0.2">
      <c r="D14886" s="66"/>
      <c r="E14886" s="67"/>
    </row>
    <row r="14887" spans="4:5" s="68" customFormat="1" ht="14.25" hidden="1" x14ac:dyDescent="0.2">
      <c r="D14887" s="66"/>
      <c r="E14887" s="67"/>
    </row>
    <row r="14888" spans="4:5" s="68" customFormat="1" ht="14.25" hidden="1" x14ac:dyDescent="0.2">
      <c r="D14888" s="66"/>
      <c r="E14888" s="67"/>
    </row>
    <row r="14889" spans="4:5" s="68" customFormat="1" ht="14.25" hidden="1" x14ac:dyDescent="0.2">
      <c r="D14889" s="66"/>
      <c r="E14889" s="67"/>
    </row>
    <row r="14890" spans="4:5" s="68" customFormat="1" ht="14.25" hidden="1" x14ac:dyDescent="0.2">
      <c r="D14890" s="66"/>
      <c r="E14890" s="67"/>
    </row>
    <row r="14891" spans="4:5" s="68" customFormat="1" ht="14.25" hidden="1" x14ac:dyDescent="0.2">
      <c r="D14891" s="66"/>
      <c r="E14891" s="67"/>
    </row>
    <row r="14892" spans="4:5" s="68" customFormat="1" ht="14.25" hidden="1" x14ac:dyDescent="0.2">
      <c r="D14892" s="66"/>
      <c r="E14892" s="67"/>
    </row>
    <row r="14893" spans="4:5" s="68" customFormat="1" ht="14.25" hidden="1" x14ac:dyDescent="0.2">
      <c r="D14893" s="66"/>
      <c r="E14893" s="67"/>
    </row>
    <row r="14894" spans="4:5" s="68" customFormat="1" ht="14.25" hidden="1" x14ac:dyDescent="0.2">
      <c r="D14894" s="66"/>
      <c r="E14894" s="67"/>
    </row>
    <row r="14895" spans="4:5" s="68" customFormat="1" ht="14.25" hidden="1" x14ac:dyDescent="0.2">
      <c r="D14895" s="66"/>
      <c r="E14895" s="67"/>
    </row>
    <row r="14896" spans="4:5" s="68" customFormat="1" ht="14.25" hidden="1" x14ac:dyDescent="0.2">
      <c r="D14896" s="66"/>
      <c r="E14896" s="67"/>
    </row>
    <row r="14897" spans="4:5" s="68" customFormat="1" ht="14.25" hidden="1" x14ac:dyDescent="0.2">
      <c r="D14897" s="66"/>
      <c r="E14897" s="67"/>
    </row>
    <row r="14898" spans="4:5" s="68" customFormat="1" ht="14.25" hidden="1" x14ac:dyDescent="0.2">
      <c r="D14898" s="66"/>
      <c r="E14898" s="67"/>
    </row>
    <row r="14899" spans="4:5" s="68" customFormat="1" ht="14.25" hidden="1" x14ac:dyDescent="0.2">
      <c r="D14899" s="66"/>
      <c r="E14899" s="67"/>
    </row>
    <row r="14900" spans="4:5" s="68" customFormat="1" ht="14.25" hidden="1" x14ac:dyDescent="0.2">
      <c r="D14900" s="66"/>
      <c r="E14900" s="67"/>
    </row>
    <row r="14901" spans="4:5" s="68" customFormat="1" ht="14.25" hidden="1" x14ac:dyDescent="0.2">
      <c r="D14901" s="66"/>
      <c r="E14901" s="67"/>
    </row>
    <row r="14902" spans="4:5" s="68" customFormat="1" ht="14.25" hidden="1" x14ac:dyDescent="0.2">
      <c r="D14902" s="66"/>
      <c r="E14902" s="67"/>
    </row>
    <row r="14903" spans="4:5" s="68" customFormat="1" ht="14.25" hidden="1" x14ac:dyDescent="0.2">
      <c r="D14903" s="66"/>
      <c r="E14903" s="67"/>
    </row>
    <row r="14904" spans="4:5" s="68" customFormat="1" ht="14.25" hidden="1" x14ac:dyDescent="0.2">
      <c r="D14904" s="66"/>
      <c r="E14904" s="67"/>
    </row>
    <row r="14905" spans="4:5" s="68" customFormat="1" ht="14.25" hidden="1" x14ac:dyDescent="0.2">
      <c r="D14905" s="66"/>
      <c r="E14905" s="67"/>
    </row>
    <row r="14906" spans="4:5" s="68" customFormat="1" ht="14.25" hidden="1" x14ac:dyDescent="0.2">
      <c r="D14906" s="66"/>
      <c r="E14906" s="67"/>
    </row>
    <row r="14907" spans="4:5" s="68" customFormat="1" ht="14.25" hidden="1" x14ac:dyDescent="0.2">
      <c r="D14907" s="66"/>
      <c r="E14907" s="67"/>
    </row>
    <row r="14908" spans="4:5" s="68" customFormat="1" ht="14.25" hidden="1" x14ac:dyDescent="0.2">
      <c r="D14908" s="66"/>
      <c r="E14908" s="67"/>
    </row>
    <row r="14909" spans="4:5" s="68" customFormat="1" ht="14.25" hidden="1" x14ac:dyDescent="0.2">
      <c r="D14909" s="66"/>
      <c r="E14909" s="67"/>
    </row>
    <row r="14910" spans="4:5" s="68" customFormat="1" ht="14.25" hidden="1" x14ac:dyDescent="0.2">
      <c r="D14910" s="66"/>
      <c r="E14910" s="67"/>
    </row>
    <row r="14911" spans="4:5" s="68" customFormat="1" ht="14.25" hidden="1" x14ac:dyDescent="0.2">
      <c r="D14911" s="66"/>
      <c r="E14911" s="67"/>
    </row>
    <row r="14912" spans="4:5" s="68" customFormat="1" ht="14.25" hidden="1" x14ac:dyDescent="0.2">
      <c r="D14912" s="66"/>
      <c r="E14912" s="67"/>
    </row>
    <row r="14913" spans="4:5" s="68" customFormat="1" ht="14.25" hidden="1" x14ac:dyDescent="0.2">
      <c r="D14913" s="66"/>
      <c r="E14913" s="67"/>
    </row>
    <row r="14914" spans="4:5" s="68" customFormat="1" ht="14.25" hidden="1" x14ac:dyDescent="0.2">
      <c r="D14914" s="66"/>
      <c r="E14914" s="67"/>
    </row>
    <row r="14915" spans="4:5" s="68" customFormat="1" ht="14.25" hidden="1" x14ac:dyDescent="0.2">
      <c r="D14915" s="66"/>
      <c r="E14915" s="67"/>
    </row>
    <row r="14916" spans="4:5" s="68" customFormat="1" ht="14.25" hidden="1" x14ac:dyDescent="0.2">
      <c r="D14916" s="66"/>
      <c r="E14916" s="67"/>
    </row>
    <row r="14917" spans="4:5" s="68" customFormat="1" ht="14.25" hidden="1" x14ac:dyDescent="0.2">
      <c r="D14917" s="66"/>
      <c r="E14917" s="67"/>
    </row>
    <row r="14918" spans="4:5" s="68" customFormat="1" ht="14.25" hidden="1" x14ac:dyDescent="0.2">
      <c r="D14918" s="66"/>
      <c r="E14918" s="67"/>
    </row>
    <row r="14919" spans="4:5" s="68" customFormat="1" ht="14.25" hidden="1" x14ac:dyDescent="0.2">
      <c r="D14919" s="66"/>
      <c r="E14919" s="67"/>
    </row>
    <row r="14920" spans="4:5" s="68" customFormat="1" ht="14.25" hidden="1" x14ac:dyDescent="0.2">
      <c r="D14920" s="66"/>
      <c r="E14920" s="67"/>
    </row>
    <row r="14921" spans="4:5" s="68" customFormat="1" ht="14.25" hidden="1" x14ac:dyDescent="0.2">
      <c r="D14921" s="66"/>
      <c r="E14921" s="67"/>
    </row>
    <row r="14922" spans="4:5" s="68" customFormat="1" ht="14.25" hidden="1" x14ac:dyDescent="0.2">
      <c r="D14922" s="66"/>
      <c r="E14922" s="67"/>
    </row>
    <row r="14923" spans="4:5" s="68" customFormat="1" ht="14.25" hidden="1" x14ac:dyDescent="0.2">
      <c r="D14923" s="66"/>
      <c r="E14923" s="67"/>
    </row>
    <row r="14924" spans="4:5" s="68" customFormat="1" ht="14.25" hidden="1" x14ac:dyDescent="0.2">
      <c r="D14924" s="66"/>
      <c r="E14924" s="67"/>
    </row>
    <row r="14925" spans="4:5" s="68" customFormat="1" ht="14.25" hidden="1" x14ac:dyDescent="0.2">
      <c r="D14925" s="66"/>
      <c r="E14925" s="67"/>
    </row>
    <row r="14926" spans="4:5" s="68" customFormat="1" ht="14.25" hidden="1" x14ac:dyDescent="0.2">
      <c r="D14926" s="66"/>
      <c r="E14926" s="67"/>
    </row>
    <row r="14927" spans="4:5" s="68" customFormat="1" ht="14.25" hidden="1" x14ac:dyDescent="0.2">
      <c r="D14927" s="66"/>
      <c r="E14927" s="67"/>
    </row>
    <row r="14928" spans="4:5" s="68" customFormat="1" ht="14.25" hidden="1" x14ac:dyDescent="0.2">
      <c r="D14928" s="66"/>
      <c r="E14928" s="67"/>
    </row>
    <row r="14929" spans="4:5" s="68" customFormat="1" ht="14.25" hidden="1" x14ac:dyDescent="0.2">
      <c r="D14929" s="66"/>
      <c r="E14929" s="67"/>
    </row>
    <row r="14930" spans="4:5" s="68" customFormat="1" ht="14.25" hidden="1" x14ac:dyDescent="0.2">
      <c r="D14930" s="66"/>
      <c r="E14930" s="67"/>
    </row>
    <row r="14931" spans="4:5" s="68" customFormat="1" ht="14.25" hidden="1" x14ac:dyDescent="0.2">
      <c r="D14931" s="66"/>
      <c r="E14931" s="67"/>
    </row>
    <row r="14932" spans="4:5" s="68" customFormat="1" ht="14.25" hidden="1" x14ac:dyDescent="0.2">
      <c r="D14932" s="66"/>
      <c r="E14932" s="67"/>
    </row>
    <row r="14933" spans="4:5" s="68" customFormat="1" ht="14.25" hidden="1" x14ac:dyDescent="0.2">
      <c r="D14933" s="66"/>
      <c r="E14933" s="67"/>
    </row>
    <row r="14934" spans="4:5" s="68" customFormat="1" ht="14.25" hidden="1" x14ac:dyDescent="0.2">
      <c r="D14934" s="66"/>
      <c r="E14934" s="67"/>
    </row>
    <row r="14935" spans="4:5" s="68" customFormat="1" ht="14.25" hidden="1" x14ac:dyDescent="0.2">
      <c r="D14935" s="66"/>
      <c r="E14935" s="67"/>
    </row>
    <row r="14936" spans="4:5" s="68" customFormat="1" ht="14.25" hidden="1" x14ac:dyDescent="0.2">
      <c r="D14936" s="66"/>
      <c r="E14936" s="67"/>
    </row>
    <row r="14937" spans="4:5" s="68" customFormat="1" ht="14.25" hidden="1" x14ac:dyDescent="0.2">
      <c r="D14937" s="66"/>
      <c r="E14937" s="67"/>
    </row>
    <row r="14938" spans="4:5" s="68" customFormat="1" ht="14.25" hidden="1" x14ac:dyDescent="0.2">
      <c r="D14938" s="66"/>
      <c r="E14938" s="67"/>
    </row>
    <row r="14939" spans="4:5" s="68" customFormat="1" ht="14.25" hidden="1" x14ac:dyDescent="0.2">
      <c r="D14939" s="66"/>
      <c r="E14939" s="67"/>
    </row>
    <row r="14940" spans="4:5" s="68" customFormat="1" ht="14.25" hidden="1" x14ac:dyDescent="0.2">
      <c r="D14940" s="66"/>
      <c r="E14940" s="67"/>
    </row>
    <row r="14941" spans="4:5" s="68" customFormat="1" ht="14.25" hidden="1" x14ac:dyDescent="0.2">
      <c r="D14941" s="66"/>
      <c r="E14941" s="67"/>
    </row>
    <row r="14942" spans="4:5" s="68" customFormat="1" ht="14.25" hidden="1" x14ac:dyDescent="0.2">
      <c r="D14942" s="66"/>
      <c r="E14942" s="67"/>
    </row>
    <row r="14943" spans="4:5" s="68" customFormat="1" ht="14.25" hidden="1" x14ac:dyDescent="0.2">
      <c r="D14943" s="66"/>
      <c r="E14943" s="67"/>
    </row>
    <row r="14944" spans="4:5" s="68" customFormat="1" ht="14.25" hidden="1" x14ac:dyDescent="0.2">
      <c r="D14944" s="66"/>
      <c r="E14944" s="67"/>
    </row>
    <row r="14945" spans="4:5" s="68" customFormat="1" ht="14.25" hidden="1" x14ac:dyDescent="0.2">
      <c r="D14945" s="66"/>
      <c r="E14945" s="67"/>
    </row>
    <row r="14946" spans="4:5" s="68" customFormat="1" ht="14.25" hidden="1" x14ac:dyDescent="0.2">
      <c r="D14946" s="66"/>
      <c r="E14946" s="67"/>
    </row>
    <row r="14947" spans="4:5" s="68" customFormat="1" ht="14.25" hidden="1" x14ac:dyDescent="0.2">
      <c r="D14947" s="66"/>
      <c r="E14947" s="67"/>
    </row>
    <row r="14948" spans="4:5" s="68" customFormat="1" ht="14.25" hidden="1" x14ac:dyDescent="0.2">
      <c r="D14948" s="66"/>
      <c r="E14948" s="67"/>
    </row>
    <row r="14949" spans="4:5" s="68" customFormat="1" ht="14.25" hidden="1" x14ac:dyDescent="0.2">
      <c r="D14949" s="66"/>
      <c r="E14949" s="67"/>
    </row>
    <row r="14950" spans="4:5" s="68" customFormat="1" ht="14.25" hidden="1" x14ac:dyDescent="0.2">
      <c r="D14950" s="66"/>
      <c r="E14950" s="67"/>
    </row>
    <row r="14951" spans="4:5" s="68" customFormat="1" ht="14.25" hidden="1" x14ac:dyDescent="0.2">
      <c r="D14951" s="66"/>
      <c r="E14951" s="67"/>
    </row>
    <row r="14952" spans="4:5" s="68" customFormat="1" ht="14.25" hidden="1" x14ac:dyDescent="0.2">
      <c r="D14952" s="66"/>
      <c r="E14952" s="67"/>
    </row>
    <row r="14953" spans="4:5" s="68" customFormat="1" ht="14.25" hidden="1" x14ac:dyDescent="0.2">
      <c r="D14953" s="66"/>
      <c r="E14953" s="67"/>
    </row>
    <row r="14954" spans="4:5" s="68" customFormat="1" ht="14.25" hidden="1" x14ac:dyDescent="0.2">
      <c r="D14954" s="66"/>
      <c r="E14954" s="67"/>
    </row>
    <row r="14955" spans="4:5" s="68" customFormat="1" ht="14.25" hidden="1" x14ac:dyDescent="0.2">
      <c r="D14955" s="66"/>
      <c r="E14955" s="67"/>
    </row>
    <row r="14956" spans="4:5" s="68" customFormat="1" ht="14.25" hidden="1" x14ac:dyDescent="0.2">
      <c r="D14956" s="66"/>
      <c r="E14956" s="67"/>
    </row>
    <row r="14957" spans="4:5" s="68" customFormat="1" ht="14.25" hidden="1" x14ac:dyDescent="0.2">
      <c r="D14957" s="66"/>
      <c r="E14957" s="67"/>
    </row>
    <row r="14958" spans="4:5" s="68" customFormat="1" ht="14.25" hidden="1" x14ac:dyDescent="0.2">
      <c r="D14958" s="66"/>
      <c r="E14958" s="67"/>
    </row>
    <row r="14959" spans="4:5" s="68" customFormat="1" ht="14.25" hidden="1" x14ac:dyDescent="0.2">
      <c r="D14959" s="66"/>
      <c r="E14959" s="67"/>
    </row>
    <row r="14960" spans="4:5" s="68" customFormat="1" ht="14.25" hidden="1" x14ac:dyDescent="0.2">
      <c r="D14960" s="66"/>
      <c r="E14960" s="67"/>
    </row>
    <row r="14961" spans="4:5" s="68" customFormat="1" ht="14.25" hidden="1" x14ac:dyDescent="0.2">
      <c r="D14961" s="66"/>
      <c r="E14961" s="67"/>
    </row>
    <row r="14962" spans="4:5" s="68" customFormat="1" ht="14.25" hidden="1" x14ac:dyDescent="0.2">
      <c r="D14962" s="66"/>
      <c r="E14962" s="67"/>
    </row>
    <row r="14963" spans="4:5" s="68" customFormat="1" ht="14.25" hidden="1" x14ac:dyDescent="0.2">
      <c r="D14963" s="66"/>
      <c r="E14963" s="67"/>
    </row>
    <row r="14964" spans="4:5" s="68" customFormat="1" ht="14.25" hidden="1" x14ac:dyDescent="0.2">
      <c r="D14964" s="66"/>
      <c r="E14964" s="67"/>
    </row>
    <row r="14965" spans="4:5" s="68" customFormat="1" ht="14.25" hidden="1" x14ac:dyDescent="0.2">
      <c r="D14965" s="66"/>
      <c r="E14965" s="67"/>
    </row>
    <row r="14966" spans="4:5" s="68" customFormat="1" ht="14.25" hidden="1" x14ac:dyDescent="0.2">
      <c r="D14966" s="66"/>
      <c r="E14966" s="67"/>
    </row>
    <row r="14967" spans="4:5" s="68" customFormat="1" ht="14.25" hidden="1" x14ac:dyDescent="0.2">
      <c r="D14967" s="66"/>
      <c r="E14967" s="67"/>
    </row>
    <row r="14968" spans="4:5" s="68" customFormat="1" ht="14.25" hidden="1" x14ac:dyDescent="0.2">
      <c r="D14968" s="66"/>
      <c r="E14968" s="67"/>
    </row>
    <row r="14969" spans="4:5" s="68" customFormat="1" ht="14.25" hidden="1" x14ac:dyDescent="0.2">
      <c r="D14969" s="66"/>
      <c r="E14969" s="67"/>
    </row>
    <row r="14970" spans="4:5" s="68" customFormat="1" ht="14.25" hidden="1" x14ac:dyDescent="0.2">
      <c r="D14970" s="66"/>
      <c r="E14970" s="67"/>
    </row>
    <row r="14971" spans="4:5" s="68" customFormat="1" ht="14.25" hidden="1" x14ac:dyDescent="0.2">
      <c r="D14971" s="66"/>
      <c r="E14971" s="67"/>
    </row>
    <row r="14972" spans="4:5" s="68" customFormat="1" ht="14.25" hidden="1" x14ac:dyDescent="0.2">
      <c r="D14972" s="66"/>
      <c r="E14972" s="67"/>
    </row>
    <row r="14973" spans="4:5" s="68" customFormat="1" ht="14.25" hidden="1" x14ac:dyDescent="0.2">
      <c r="D14973" s="66"/>
      <c r="E14973" s="67"/>
    </row>
    <row r="14974" spans="4:5" s="68" customFormat="1" ht="14.25" hidden="1" x14ac:dyDescent="0.2">
      <c r="D14974" s="66"/>
      <c r="E14974" s="67"/>
    </row>
    <row r="14975" spans="4:5" s="68" customFormat="1" ht="14.25" hidden="1" x14ac:dyDescent="0.2">
      <c r="D14975" s="66"/>
      <c r="E14975" s="67"/>
    </row>
    <row r="14976" spans="4:5" s="68" customFormat="1" ht="14.25" hidden="1" x14ac:dyDescent="0.2">
      <c r="D14976" s="66"/>
      <c r="E14976" s="67"/>
    </row>
    <row r="14977" spans="4:5" s="68" customFormat="1" ht="14.25" hidden="1" x14ac:dyDescent="0.2">
      <c r="D14977" s="66"/>
      <c r="E14977" s="67"/>
    </row>
    <row r="14978" spans="4:5" s="68" customFormat="1" ht="14.25" hidden="1" x14ac:dyDescent="0.2">
      <c r="D14978" s="66"/>
      <c r="E14978" s="67"/>
    </row>
    <row r="14979" spans="4:5" s="68" customFormat="1" ht="14.25" hidden="1" x14ac:dyDescent="0.2">
      <c r="D14979" s="66"/>
      <c r="E14979" s="67"/>
    </row>
    <row r="14980" spans="4:5" s="68" customFormat="1" ht="14.25" hidden="1" x14ac:dyDescent="0.2">
      <c r="D14980" s="66"/>
      <c r="E14980" s="67"/>
    </row>
    <row r="14981" spans="4:5" s="68" customFormat="1" ht="14.25" hidden="1" x14ac:dyDescent="0.2">
      <c r="D14981" s="66"/>
      <c r="E14981" s="67"/>
    </row>
    <row r="14982" spans="4:5" s="68" customFormat="1" ht="14.25" hidden="1" x14ac:dyDescent="0.2">
      <c r="D14982" s="66"/>
      <c r="E14982" s="67"/>
    </row>
    <row r="14983" spans="4:5" s="68" customFormat="1" ht="14.25" hidden="1" x14ac:dyDescent="0.2">
      <c r="D14983" s="66"/>
      <c r="E14983" s="67"/>
    </row>
    <row r="14984" spans="4:5" s="68" customFormat="1" ht="14.25" hidden="1" x14ac:dyDescent="0.2">
      <c r="D14984" s="66"/>
      <c r="E14984" s="67"/>
    </row>
    <row r="14985" spans="4:5" s="68" customFormat="1" ht="14.25" hidden="1" x14ac:dyDescent="0.2">
      <c r="D14985" s="66"/>
      <c r="E14985" s="67"/>
    </row>
    <row r="14986" spans="4:5" s="68" customFormat="1" ht="14.25" hidden="1" x14ac:dyDescent="0.2">
      <c r="D14986" s="66"/>
      <c r="E14986" s="67"/>
    </row>
    <row r="14987" spans="4:5" s="68" customFormat="1" ht="14.25" hidden="1" x14ac:dyDescent="0.2">
      <c r="D14987" s="66"/>
      <c r="E14987" s="67"/>
    </row>
    <row r="14988" spans="4:5" s="68" customFormat="1" ht="14.25" hidden="1" x14ac:dyDescent="0.2">
      <c r="D14988" s="66"/>
      <c r="E14988" s="67"/>
    </row>
    <row r="14989" spans="4:5" s="68" customFormat="1" ht="14.25" hidden="1" x14ac:dyDescent="0.2">
      <c r="D14989" s="66"/>
      <c r="E14989" s="67"/>
    </row>
    <row r="14990" spans="4:5" s="68" customFormat="1" ht="14.25" hidden="1" x14ac:dyDescent="0.2">
      <c r="D14990" s="66"/>
      <c r="E14990" s="67"/>
    </row>
    <row r="14991" spans="4:5" s="68" customFormat="1" ht="14.25" hidden="1" x14ac:dyDescent="0.2">
      <c r="D14991" s="66"/>
      <c r="E14991" s="67"/>
    </row>
    <row r="14992" spans="4:5" s="68" customFormat="1" ht="14.25" hidden="1" x14ac:dyDescent="0.2">
      <c r="D14992" s="66"/>
      <c r="E14992" s="67"/>
    </row>
    <row r="14993" spans="4:5" s="68" customFormat="1" ht="14.25" hidden="1" x14ac:dyDescent="0.2">
      <c r="D14993" s="66"/>
      <c r="E14993" s="67"/>
    </row>
    <row r="14994" spans="4:5" s="68" customFormat="1" ht="14.25" hidden="1" x14ac:dyDescent="0.2">
      <c r="D14994" s="66"/>
      <c r="E14994" s="67"/>
    </row>
    <row r="14995" spans="4:5" s="68" customFormat="1" ht="14.25" hidden="1" x14ac:dyDescent="0.2">
      <c r="D14995" s="66"/>
      <c r="E14995" s="67"/>
    </row>
    <row r="14996" spans="4:5" s="68" customFormat="1" ht="14.25" hidden="1" x14ac:dyDescent="0.2">
      <c r="D14996" s="66"/>
      <c r="E14996" s="67"/>
    </row>
    <row r="14997" spans="4:5" s="68" customFormat="1" ht="14.25" hidden="1" x14ac:dyDescent="0.2">
      <c r="D14997" s="66"/>
      <c r="E14997" s="67"/>
    </row>
    <row r="14998" spans="4:5" s="68" customFormat="1" ht="14.25" hidden="1" x14ac:dyDescent="0.2">
      <c r="D14998" s="66"/>
      <c r="E14998" s="67"/>
    </row>
    <row r="14999" spans="4:5" s="68" customFormat="1" ht="14.25" hidden="1" x14ac:dyDescent="0.2">
      <c r="D14999" s="66"/>
      <c r="E14999" s="67"/>
    </row>
    <row r="15000" spans="4:5" s="68" customFormat="1" ht="14.25" hidden="1" x14ac:dyDescent="0.2">
      <c r="D15000" s="66"/>
      <c r="E15000" s="67"/>
    </row>
    <row r="15001" spans="4:5" s="68" customFormat="1" ht="14.25" hidden="1" x14ac:dyDescent="0.2">
      <c r="D15001" s="66"/>
      <c r="E15001" s="67"/>
    </row>
    <row r="15002" spans="4:5" s="68" customFormat="1" ht="14.25" hidden="1" x14ac:dyDescent="0.2">
      <c r="D15002" s="66"/>
      <c r="E15002" s="67"/>
    </row>
    <row r="15003" spans="4:5" s="68" customFormat="1" ht="14.25" hidden="1" x14ac:dyDescent="0.2">
      <c r="D15003" s="66"/>
      <c r="E15003" s="67"/>
    </row>
    <row r="15004" spans="4:5" s="68" customFormat="1" ht="14.25" hidden="1" x14ac:dyDescent="0.2">
      <c r="D15004" s="66"/>
      <c r="E15004" s="67"/>
    </row>
    <row r="15005" spans="4:5" s="68" customFormat="1" ht="14.25" hidden="1" x14ac:dyDescent="0.2">
      <c r="D15005" s="66"/>
      <c r="E15005" s="67"/>
    </row>
    <row r="15006" spans="4:5" s="68" customFormat="1" ht="14.25" hidden="1" x14ac:dyDescent="0.2">
      <c r="D15006" s="66"/>
      <c r="E15006" s="67"/>
    </row>
    <row r="15007" spans="4:5" s="68" customFormat="1" ht="14.25" hidden="1" x14ac:dyDescent="0.2">
      <c r="D15007" s="66"/>
      <c r="E15007" s="67"/>
    </row>
    <row r="15008" spans="4:5" s="68" customFormat="1" ht="14.25" hidden="1" x14ac:dyDescent="0.2">
      <c r="D15008" s="66"/>
      <c r="E15008" s="67"/>
    </row>
    <row r="15009" spans="4:5" s="68" customFormat="1" ht="14.25" hidden="1" x14ac:dyDescent="0.2">
      <c r="D15009" s="66"/>
      <c r="E15009" s="67"/>
    </row>
    <row r="15010" spans="4:5" s="68" customFormat="1" ht="14.25" hidden="1" x14ac:dyDescent="0.2">
      <c r="D15010" s="66"/>
      <c r="E15010" s="67"/>
    </row>
    <row r="15011" spans="4:5" s="68" customFormat="1" ht="14.25" hidden="1" x14ac:dyDescent="0.2">
      <c r="D15011" s="66"/>
      <c r="E15011" s="67"/>
    </row>
    <row r="15012" spans="4:5" s="68" customFormat="1" ht="14.25" hidden="1" x14ac:dyDescent="0.2">
      <c r="D15012" s="66"/>
      <c r="E15012" s="67"/>
    </row>
    <row r="15013" spans="4:5" s="68" customFormat="1" ht="14.25" hidden="1" x14ac:dyDescent="0.2">
      <c r="D15013" s="66"/>
      <c r="E15013" s="67"/>
    </row>
    <row r="15014" spans="4:5" s="68" customFormat="1" ht="14.25" hidden="1" x14ac:dyDescent="0.2">
      <c r="D15014" s="66"/>
      <c r="E15014" s="67"/>
    </row>
    <row r="15015" spans="4:5" s="68" customFormat="1" ht="14.25" hidden="1" x14ac:dyDescent="0.2">
      <c r="D15015" s="66"/>
      <c r="E15015" s="67"/>
    </row>
    <row r="15016" spans="4:5" s="68" customFormat="1" ht="14.25" hidden="1" x14ac:dyDescent="0.2">
      <c r="D15016" s="66"/>
      <c r="E15016" s="67"/>
    </row>
    <row r="15017" spans="4:5" s="68" customFormat="1" ht="14.25" hidden="1" x14ac:dyDescent="0.2">
      <c r="D15017" s="66"/>
      <c r="E15017" s="67"/>
    </row>
    <row r="15018" spans="4:5" s="68" customFormat="1" ht="14.25" hidden="1" x14ac:dyDescent="0.2">
      <c r="D15018" s="66"/>
      <c r="E15018" s="67"/>
    </row>
    <row r="15019" spans="4:5" s="68" customFormat="1" ht="14.25" hidden="1" x14ac:dyDescent="0.2">
      <c r="D15019" s="66"/>
      <c r="E15019" s="67"/>
    </row>
    <row r="15020" spans="4:5" s="68" customFormat="1" ht="14.25" hidden="1" x14ac:dyDescent="0.2">
      <c r="D15020" s="66"/>
      <c r="E15020" s="67"/>
    </row>
    <row r="15021" spans="4:5" s="68" customFormat="1" ht="14.25" hidden="1" x14ac:dyDescent="0.2">
      <c r="D15021" s="66"/>
      <c r="E15021" s="67"/>
    </row>
    <row r="15022" spans="4:5" s="68" customFormat="1" ht="14.25" hidden="1" x14ac:dyDescent="0.2">
      <c r="D15022" s="66"/>
      <c r="E15022" s="67"/>
    </row>
    <row r="15023" spans="4:5" s="68" customFormat="1" ht="14.25" hidden="1" x14ac:dyDescent="0.2">
      <c r="D15023" s="66"/>
      <c r="E15023" s="67"/>
    </row>
    <row r="15024" spans="4:5" s="68" customFormat="1" ht="14.25" hidden="1" x14ac:dyDescent="0.2">
      <c r="D15024" s="66"/>
      <c r="E15024" s="67"/>
    </row>
    <row r="15025" spans="4:5" s="68" customFormat="1" ht="14.25" hidden="1" x14ac:dyDescent="0.2">
      <c r="D15025" s="66"/>
      <c r="E15025" s="67"/>
    </row>
    <row r="15026" spans="4:5" s="68" customFormat="1" ht="14.25" hidden="1" x14ac:dyDescent="0.2">
      <c r="D15026" s="66"/>
      <c r="E15026" s="67"/>
    </row>
    <row r="15027" spans="4:5" s="68" customFormat="1" ht="14.25" hidden="1" x14ac:dyDescent="0.2">
      <c r="D15027" s="66"/>
      <c r="E15027" s="67"/>
    </row>
    <row r="15028" spans="4:5" s="68" customFormat="1" ht="14.25" hidden="1" x14ac:dyDescent="0.2">
      <c r="D15028" s="66"/>
      <c r="E15028" s="67"/>
    </row>
    <row r="15029" spans="4:5" s="68" customFormat="1" ht="14.25" hidden="1" x14ac:dyDescent="0.2">
      <c r="D15029" s="66"/>
      <c r="E15029" s="67"/>
    </row>
    <row r="15030" spans="4:5" s="68" customFormat="1" ht="14.25" hidden="1" x14ac:dyDescent="0.2">
      <c r="D15030" s="66"/>
      <c r="E15030" s="67"/>
    </row>
    <row r="15031" spans="4:5" s="68" customFormat="1" ht="14.25" hidden="1" x14ac:dyDescent="0.2">
      <c r="D15031" s="66"/>
      <c r="E15031" s="67"/>
    </row>
    <row r="15032" spans="4:5" s="68" customFormat="1" ht="14.25" hidden="1" x14ac:dyDescent="0.2">
      <c r="D15032" s="66"/>
      <c r="E15032" s="67"/>
    </row>
    <row r="15033" spans="4:5" s="68" customFormat="1" ht="14.25" hidden="1" x14ac:dyDescent="0.2">
      <c r="D15033" s="66"/>
      <c r="E15033" s="67"/>
    </row>
    <row r="15034" spans="4:5" s="68" customFormat="1" ht="14.25" hidden="1" x14ac:dyDescent="0.2">
      <c r="D15034" s="66"/>
      <c r="E15034" s="67"/>
    </row>
    <row r="15035" spans="4:5" s="68" customFormat="1" ht="14.25" hidden="1" x14ac:dyDescent="0.2">
      <c r="D15035" s="66"/>
      <c r="E15035" s="67"/>
    </row>
    <row r="15036" spans="4:5" s="68" customFormat="1" ht="14.25" hidden="1" x14ac:dyDescent="0.2">
      <c r="D15036" s="66"/>
      <c r="E15036" s="67"/>
    </row>
    <row r="15037" spans="4:5" s="68" customFormat="1" ht="14.25" hidden="1" x14ac:dyDescent="0.2">
      <c r="D15037" s="66"/>
      <c r="E15037" s="67"/>
    </row>
    <row r="15038" spans="4:5" s="68" customFormat="1" ht="14.25" hidden="1" x14ac:dyDescent="0.2">
      <c r="D15038" s="66"/>
      <c r="E15038" s="67"/>
    </row>
    <row r="15039" spans="4:5" s="68" customFormat="1" ht="14.25" hidden="1" x14ac:dyDescent="0.2">
      <c r="D15039" s="66"/>
      <c r="E15039" s="67"/>
    </row>
    <row r="15040" spans="4:5" s="68" customFormat="1" ht="14.25" hidden="1" x14ac:dyDescent="0.2">
      <c r="D15040" s="66"/>
      <c r="E15040" s="67"/>
    </row>
    <row r="15041" spans="4:5" s="68" customFormat="1" ht="14.25" hidden="1" x14ac:dyDescent="0.2">
      <c r="D15041" s="66"/>
      <c r="E15041" s="67"/>
    </row>
    <row r="15042" spans="4:5" s="68" customFormat="1" ht="14.25" hidden="1" x14ac:dyDescent="0.2">
      <c r="D15042" s="66"/>
      <c r="E15042" s="67"/>
    </row>
    <row r="15043" spans="4:5" s="68" customFormat="1" ht="14.25" hidden="1" x14ac:dyDescent="0.2">
      <c r="D15043" s="66"/>
      <c r="E15043" s="67"/>
    </row>
    <row r="15044" spans="4:5" s="68" customFormat="1" ht="14.25" hidden="1" x14ac:dyDescent="0.2">
      <c r="D15044" s="66"/>
      <c r="E15044" s="67"/>
    </row>
    <row r="15045" spans="4:5" s="68" customFormat="1" ht="14.25" hidden="1" x14ac:dyDescent="0.2">
      <c r="D15045" s="66"/>
      <c r="E15045" s="67"/>
    </row>
    <row r="15046" spans="4:5" s="68" customFormat="1" ht="14.25" hidden="1" x14ac:dyDescent="0.2">
      <c r="D15046" s="66"/>
      <c r="E15046" s="67"/>
    </row>
    <row r="15047" spans="4:5" s="68" customFormat="1" ht="14.25" hidden="1" x14ac:dyDescent="0.2">
      <c r="D15047" s="66"/>
      <c r="E15047" s="67"/>
    </row>
    <row r="15048" spans="4:5" s="68" customFormat="1" ht="14.25" hidden="1" x14ac:dyDescent="0.2">
      <c r="D15048" s="66"/>
      <c r="E15048" s="67"/>
    </row>
    <row r="15049" spans="4:5" s="68" customFormat="1" ht="14.25" hidden="1" x14ac:dyDescent="0.2">
      <c r="D15049" s="66"/>
      <c r="E15049" s="67"/>
    </row>
    <row r="15050" spans="4:5" s="68" customFormat="1" ht="14.25" hidden="1" x14ac:dyDescent="0.2">
      <c r="D15050" s="66"/>
      <c r="E15050" s="67"/>
    </row>
    <row r="15051" spans="4:5" s="68" customFormat="1" ht="14.25" hidden="1" x14ac:dyDescent="0.2">
      <c r="D15051" s="66"/>
      <c r="E15051" s="67"/>
    </row>
    <row r="15052" spans="4:5" s="68" customFormat="1" ht="14.25" hidden="1" x14ac:dyDescent="0.2">
      <c r="D15052" s="66"/>
      <c r="E15052" s="67"/>
    </row>
    <row r="15053" spans="4:5" s="68" customFormat="1" ht="14.25" hidden="1" x14ac:dyDescent="0.2">
      <c r="D15053" s="66"/>
      <c r="E15053" s="67"/>
    </row>
    <row r="15054" spans="4:5" s="68" customFormat="1" ht="14.25" hidden="1" x14ac:dyDescent="0.2">
      <c r="D15054" s="66"/>
      <c r="E15054" s="67"/>
    </row>
    <row r="15055" spans="4:5" s="68" customFormat="1" ht="14.25" hidden="1" x14ac:dyDescent="0.2">
      <c r="D15055" s="66"/>
      <c r="E15055" s="67"/>
    </row>
    <row r="15056" spans="4:5" s="68" customFormat="1" ht="14.25" hidden="1" x14ac:dyDescent="0.2">
      <c r="D15056" s="66"/>
      <c r="E15056" s="67"/>
    </row>
    <row r="15057" spans="4:5" s="68" customFormat="1" ht="14.25" hidden="1" x14ac:dyDescent="0.2">
      <c r="D15057" s="66"/>
      <c r="E15057" s="67"/>
    </row>
    <row r="15058" spans="4:5" s="68" customFormat="1" ht="14.25" hidden="1" x14ac:dyDescent="0.2">
      <c r="D15058" s="66"/>
      <c r="E15058" s="67"/>
    </row>
    <row r="15059" spans="4:5" s="68" customFormat="1" ht="14.25" hidden="1" x14ac:dyDescent="0.2">
      <c r="D15059" s="66"/>
      <c r="E15059" s="67"/>
    </row>
    <row r="15060" spans="4:5" s="68" customFormat="1" ht="14.25" hidden="1" x14ac:dyDescent="0.2">
      <c r="D15060" s="66"/>
      <c r="E15060" s="67"/>
    </row>
    <row r="15061" spans="4:5" s="68" customFormat="1" ht="14.25" hidden="1" x14ac:dyDescent="0.2">
      <c r="D15061" s="66"/>
      <c r="E15061" s="67"/>
    </row>
    <row r="15062" spans="4:5" s="68" customFormat="1" ht="14.25" hidden="1" x14ac:dyDescent="0.2">
      <c r="D15062" s="66"/>
      <c r="E15062" s="67"/>
    </row>
    <row r="15063" spans="4:5" s="68" customFormat="1" ht="14.25" hidden="1" x14ac:dyDescent="0.2">
      <c r="D15063" s="66"/>
      <c r="E15063" s="67"/>
    </row>
    <row r="15064" spans="4:5" s="68" customFormat="1" ht="14.25" hidden="1" x14ac:dyDescent="0.2">
      <c r="D15064" s="66"/>
      <c r="E15064" s="67"/>
    </row>
    <row r="15065" spans="4:5" s="68" customFormat="1" ht="14.25" hidden="1" x14ac:dyDescent="0.2">
      <c r="D15065" s="66"/>
      <c r="E15065" s="67"/>
    </row>
    <row r="15066" spans="4:5" s="68" customFormat="1" ht="14.25" hidden="1" x14ac:dyDescent="0.2">
      <c r="D15066" s="66"/>
      <c r="E15066" s="67"/>
    </row>
    <row r="15067" spans="4:5" s="68" customFormat="1" ht="14.25" hidden="1" x14ac:dyDescent="0.2">
      <c r="D15067" s="66"/>
      <c r="E15067" s="67"/>
    </row>
    <row r="15068" spans="4:5" s="68" customFormat="1" ht="14.25" hidden="1" x14ac:dyDescent="0.2">
      <c r="D15068" s="66"/>
      <c r="E15068" s="67"/>
    </row>
    <row r="15069" spans="4:5" s="68" customFormat="1" ht="14.25" hidden="1" x14ac:dyDescent="0.2">
      <c r="D15069" s="66"/>
      <c r="E15069" s="67"/>
    </row>
    <row r="15070" spans="4:5" s="68" customFormat="1" ht="14.25" hidden="1" x14ac:dyDescent="0.2">
      <c r="D15070" s="66"/>
      <c r="E15070" s="67"/>
    </row>
    <row r="15071" spans="4:5" s="68" customFormat="1" ht="14.25" hidden="1" x14ac:dyDescent="0.2">
      <c r="D15071" s="66"/>
      <c r="E15071" s="67"/>
    </row>
    <row r="15072" spans="4:5" s="68" customFormat="1" ht="14.25" hidden="1" x14ac:dyDescent="0.2">
      <c r="D15072" s="66"/>
      <c r="E15072" s="67"/>
    </row>
    <row r="15073" spans="4:5" s="68" customFormat="1" ht="14.25" hidden="1" x14ac:dyDescent="0.2">
      <c r="D15073" s="66"/>
      <c r="E15073" s="67"/>
    </row>
    <row r="15074" spans="4:5" s="68" customFormat="1" ht="14.25" hidden="1" x14ac:dyDescent="0.2">
      <c r="D15074" s="66"/>
      <c r="E15074" s="67"/>
    </row>
    <row r="15075" spans="4:5" s="68" customFormat="1" ht="14.25" hidden="1" x14ac:dyDescent="0.2">
      <c r="D15075" s="66"/>
      <c r="E15075" s="67"/>
    </row>
    <row r="15076" spans="4:5" s="68" customFormat="1" ht="14.25" hidden="1" x14ac:dyDescent="0.2">
      <c r="D15076" s="66"/>
      <c r="E15076" s="67"/>
    </row>
    <row r="15077" spans="4:5" s="68" customFormat="1" ht="14.25" hidden="1" x14ac:dyDescent="0.2">
      <c r="D15077" s="66"/>
      <c r="E15077" s="67"/>
    </row>
    <row r="15078" spans="4:5" s="68" customFormat="1" ht="14.25" hidden="1" x14ac:dyDescent="0.2">
      <c r="D15078" s="66"/>
      <c r="E15078" s="67"/>
    </row>
    <row r="15079" spans="4:5" s="68" customFormat="1" ht="14.25" hidden="1" x14ac:dyDescent="0.2">
      <c r="D15079" s="66"/>
      <c r="E15079" s="67"/>
    </row>
    <row r="15080" spans="4:5" s="68" customFormat="1" ht="14.25" hidden="1" x14ac:dyDescent="0.2">
      <c r="D15080" s="66"/>
      <c r="E15080" s="67"/>
    </row>
    <row r="15081" spans="4:5" s="68" customFormat="1" ht="14.25" hidden="1" x14ac:dyDescent="0.2">
      <c r="D15081" s="66"/>
      <c r="E15081" s="67"/>
    </row>
    <row r="15082" spans="4:5" s="68" customFormat="1" ht="14.25" hidden="1" x14ac:dyDescent="0.2">
      <c r="D15082" s="66"/>
      <c r="E15082" s="67"/>
    </row>
    <row r="15083" spans="4:5" s="68" customFormat="1" ht="14.25" hidden="1" x14ac:dyDescent="0.2">
      <c r="D15083" s="66"/>
      <c r="E15083" s="67"/>
    </row>
    <row r="15084" spans="4:5" s="68" customFormat="1" ht="14.25" hidden="1" x14ac:dyDescent="0.2">
      <c r="D15084" s="66"/>
      <c r="E15084" s="67"/>
    </row>
    <row r="15085" spans="4:5" s="68" customFormat="1" ht="14.25" hidden="1" x14ac:dyDescent="0.2">
      <c r="D15085" s="66"/>
      <c r="E15085" s="67"/>
    </row>
    <row r="15086" spans="4:5" s="68" customFormat="1" ht="14.25" hidden="1" x14ac:dyDescent="0.2">
      <c r="D15086" s="66"/>
      <c r="E15086" s="67"/>
    </row>
    <row r="15087" spans="4:5" s="68" customFormat="1" ht="14.25" hidden="1" x14ac:dyDescent="0.2">
      <c r="D15087" s="66"/>
      <c r="E15087" s="67"/>
    </row>
    <row r="15088" spans="4:5" s="68" customFormat="1" ht="14.25" hidden="1" x14ac:dyDescent="0.2">
      <c r="D15088" s="66"/>
      <c r="E15088" s="67"/>
    </row>
    <row r="15089" spans="4:5" s="68" customFormat="1" ht="14.25" hidden="1" x14ac:dyDescent="0.2">
      <c r="D15089" s="66"/>
      <c r="E15089" s="67"/>
    </row>
    <row r="15090" spans="4:5" s="68" customFormat="1" ht="14.25" hidden="1" x14ac:dyDescent="0.2">
      <c r="D15090" s="66"/>
      <c r="E15090" s="67"/>
    </row>
    <row r="15091" spans="4:5" s="68" customFormat="1" ht="14.25" hidden="1" x14ac:dyDescent="0.2">
      <c r="D15091" s="66"/>
      <c r="E15091" s="67"/>
    </row>
    <row r="15092" spans="4:5" s="68" customFormat="1" ht="14.25" hidden="1" x14ac:dyDescent="0.2">
      <c r="D15092" s="66"/>
      <c r="E15092" s="67"/>
    </row>
    <row r="15093" spans="4:5" s="68" customFormat="1" ht="14.25" hidden="1" x14ac:dyDescent="0.2">
      <c r="D15093" s="66"/>
      <c r="E15093" s="67"/>
    </row>
    <row r="15094" spans="4:5" s="68" customFormat="1" ht="14.25" hidden="1" x14ac:dyDescent="0.2">
      <c r="D15094" s="66"/>
      <c r="E15094" s="67"/>
    </row>
    <row r="15095" spans="4:5" s="68" customFormat="1" ht="14.25" hidden="1" x14ac:dyDescent="0.2">
      <c r="D15095" s="66"/>
      <c r="E15095" s="67"/>
    </row>
    <row r="15096" spans="4:5" s="68" customFormat="1" ht="14.25" hidden="1" x14ac:dyDescent="0.2">
      <c r="D15096" s="66"/>
      <c r="E15096" s="67"/>
    </row>
    <row r="15097" spans="4:5" s="68" customFormat="1" ht="14.25" hidden="1" x14ac:dyDescent="0.2">
      <c r="D15097" s="66"/>
      <c r="E15097" s="67"/>
    </row>
    <row r="15098" spans="4:5" s="68" customFormat="1" ht="14.25" hidden="1" x14ac:dyDescent="0.2">
      <c r="D15098" s="66"/>
      <c r="E15098" s="67"/>
    </row>
    <row r="15099" spans="4:5" s="68" customFormat="1" ht="14.25" hidden="1" x14ac:dyDescent="0.2">
      <c r="D15099" s="66"/>
      <c r="E15099" s="67"/>
    </row>
    <row r="15100" spans="4:5" s="68" customFormat="1" ht="14.25" hidden="1" x14ac:dyDescent="0.2">
      <c r="D15100" s="66"/>
      <c r="E15100" s="67"/>
    </row>
    <row r="15101" spans="4:5" s="68" customFormat="1" ht="14.25" hidden="1" x14ac:dyDescent="0.2">
      <c r="D15101" s="66"/>
      <c r="E15101" s="67"/>
    </row>
    <row r="15102" spans="4:5" s="68" customFormat="1" ht="14.25" hidden="1" x14ac:dyDescent="0.2">
      <c r="D15102" s="66"/>
      <c r="E15102" s="67"/>
    </row>
    <row r="15103" spans="4:5" s="68" customFormat="1" ht="14.25" hidden="1" x14ac:dyDescent="0.2">
      <c r="D15103" s="66"/>
      <c r="E15103" s="67"/>
    </row>
    <row r="15104" spans="4:5" s="68" customFormat="1" ht="14.25" hidden="1" x14ac:dyDescent="0.2">
      <c r="D15104" s="66"/>
      <c r="E15104" s="67"/>
    </row>
    <row r="15105" spans="4:5" s="68" customFormat="1" ht="14.25" hidden="1" x14ac:dyDescent="0.2">
      <c r="D15105" s="66"/>
      <c r="E15105" s="67"/>
    </row>
    <row r="15106" spans="4:5" s="68" customFormat="1" ht="14.25" hidden="1" x14ac:dyDescent="0.2">
      <c r="D15106" s="66"/>
      <c r="E15106" s="67"/>
    </row>
    <row r="15107" spans="4:5" s="68" customFormat="1" ht="14.25" hidden="1" x14ac:dyDescent="0.2">
      <c r="D15107" s="66"/>
      <c r="E15107" s="67"/>
    </row>
    <row r="15108" spans="4:5" s="68" customFormat="1" ht="14.25" hidden="1" x14ac:dyDescent="0.2">
      <c r="D15108" s="66"/>
      <c r="E15108" s="67"/>
    </row>
    <row r="15109" spans="4:5" s="68" customFormat="1" ht="14.25" hidden="1" x14ac:dyDescent="0.2">
      <c r="D15109" s="66"/>
      <c r="E15109" s="67"/>
    </row>
    <row r="15110" spans="4:5" s="68" customFormat="1" ht="14.25" hidden="1" x14ac:dyDescent="0.2">
      <c r="D15110" s="66"/>
      <c r="E15110" s="67"/>
    </row>
    <row r="15111" spans="4:5" s="68" customFormat="1" ht="14.25" hidden="1" x14ac:dyDescent="0.2">
      <c r="D15111" s="66"/>
      <c r="E15111" s="67"/>
    </row>
    <row r="15112" spans="4:5" s="68" customFormat="1" ht="14.25" hidden="1" x14ac:dyDescent="0.2">
      <c r="D15112" s="66"/>
      <c r="E15112" s="67"/>
    </row>
    <row r="15113" spans="4:5" s="68" customFormat="1" ht="14.25" hidden="1" x14ac:dyDescent="0.2">
      <c r="D15113" s="66"/>
      <c r="E15113" s="67"/>
    </row>
    <row r="15114" spans="4:5" s="68" customFormat="1" ht="14.25" hidden="1" x14ac:dyDescent="0.2">
      <c r="D15114" s="66"/>
      <c r="E15114" s="67"/>
    </row>
    <row r="15115" spans="4:5" s="68" customFormat="1" ht="14.25" hidden="1" x14ac:dyDescent="0.2">
      <c r="D15115" s="66"/>
      <c r="E15115" s="67"/>
    </row>
    <row r="15116" spans="4:5" s="68" customFormat="1" ht="14.25" hidden="1" x14ac:dyDescent="0.2">
      <c r="D15116" s="66"/>
      <c r="E15116" s="67"/>
    </row>
    <row r="15117" spans="4:5" s="68" customFormat="1" ht="14.25" hidden="1" x14ac:dyDescent="0.2">
      <c r="D15117" s="66"/>
      <c r="E15117" s="67"/>
    </row>
    <row r="15118" spans="4:5" s="68" customFormat="1" ht="14.25" hidden="1" x14ac:dyDescent="0.2">
      <c r="D15118" s="66"/>
      <c r="E15118" s="67"/>
    </row>
    <row r="15119" spans="4:5" s="68" customFormat="1" ht="14.25" hidden="1" x14ac:dyDescent="0.2">
      <c r="D15119" s="66"/>
      <c r="E15119" s="67"/>
    </row>
    <row r="15120" spans="4:5" s="68" customFormat="1" ht="14.25" hidden="1" x14ac:dyDescent="0.2">
      <c r="D15120" s="66"/>
      <c r="E15120" s="67"/>
    </row>
    <row r="15121" spans="4:5" s="68" customFormat="1" ht="14.25" hidden="1" x14ac:dyDescent="0.2">
      <c r="D15121" s="66"/>
      <c r="E15121" s="67"/>
    </row>
    <row r="15122" spans="4:5" s="68" customFormat="1" ht="14.25" hidden="1" x14ac:dyDescent="0.2">
      <c r="D15122" s="66"/>
      <c r="E15122" s="67"/>
    </row>
    <row r="15123" spans="4:5" s="68" customFormat="1" ht="14.25" hidden="1" x14ac:dyDescent="0.2">
      <c r="D15123" s="66"/>
      <c r="E15123" s="67"/>
    </row>
    <row r="15124" spans="4:5" s="68" customFormat="1" ht="14.25" hidden="1" x14ac:dyDescent="0.2">
      <c r="D15124" s="66"/>
      <c r="E15124" s="67"/>
    </row>
    <row r="15125" spans="4:5" s="68" customFormat="1" ht="14.25" hidden="1" x14ac:dyDescent="0.2">
      <c r="D15125" s="66"/>
      <c r="E15125" s="67"/>
    </row>
    <row r="15126" spans="4:5" s="68" customFormat="1" ht="14.25" hidden="1" x14ac:dyDescent="0.2">
      <c r="D15126" s="66"/>
      <c r="E15126" s="67"/>
    </row>
    <row r="15127" spans="4:5" s="68" customFormat="1" ht="14.25" hidden="1" x14ac:dyDescent="0.2">
      <c r="D15127" s="66"/>
      <c r="E15127" s="67"/>
    </row>
    <row r="15128" spans="4:5" s="68" customFormat="1" ht="14.25" hidden="1" x14ac:dyDescent="0.2">
      <c r="D15128" s="66"/>
      <c r="E15128" s="67"/>
    </row>
    <row r="15129" spans="4:5" s="68" customFormat="1" ht="14.25" hidden="1" x14ac:dyDescent="0.2">
      <c r="D15129" s="66"/>
      <c r="E15129" s="67"/>
    </row>
    <row r="15130" spans="4:5" s="68" customFormat="1" ht="14.25" hidden="1" x14ac:dyDescent="0.2">
      <c r="D15130" s="66"/>
      <c r="E15130" s="67"/>
    </row>
    <row r="15131" spans="4:5" s="68" customFormat="1" ht="14.25" hidden="1" x14ac:dyDescent="0.2">
      <c r="D15131" s="66"/>
      <c r="E15131" s="67"/>
    </row>
    <row r="15132" spans="4:5" s="68" customFormat="1" ht="14.25" hidden="1" x14ac:dyDescent="0.2">
      <c r="D15132" s="66"/>
      <c r="E15132" s="67"/>
    </row>
    <row r="15133" spans="4:5" s="68" customFormat="1" ht="14.25" hidden="1" x14ac:dyDescent="0.2">
      <c r="D15133" s="66"/>
      <c r="E15133" s="67"/>
    </row>
    <row r="15134" spans="4:5" s="68" customFormat="1" ht="14.25" hidden="1" x14ac:dyDescent="0.2">
      <c r="D15134" s="66"/>
      <c r="E15134" s="67"/>
    </row>
    <row r="15135" spans="4:5" s="68" customFormat="1" ht="14.25" hidden="1" x14ac:dyDescent="0.2">
      <c r="D15135" s="66"/>
      <c r="E15135" s="67"/>
    </row>
    <row r="15136" spans="4:5" s="68" customFormat="1" ht="14.25" hidden="1" x14ac:dyDescent="0.2">
      <c r="D15136" s="66"/>
      <c r="E15136" s="67"/>
    </row>
    <row r="15137" spans="4:5" s="68" customFormat="1" ht="14.25" hidden="1" x14ac:dyDescent="0.2">
      <c r="D15137" s="66"/>
      <c r="E15137" s="67"/>
    </row>
    <row r="15138" spans="4:5" s="68" customFormat="1" ht="14.25" hidden="1" x14ac:dyDescent="0.2">
      <c r="D15138" s="66"/>
      <c r="E15138" s="67"/>
    </row>
    <row r="15139" spans="4:5" s="68" customFormat="1" ht="14.25" hidden="1" x14ac:dyDescent="0.2">
      <c r="D15139" s="66"/>
      <c r="E15139" s="67"/>
    </row>
    <row r="15140" spans="4:5" s="68" customFormat="1" ht="14.25" hidden="1" x14ac:dyDescent="0.2">
      <c r="D15140" s="66"/>
      <c r="E15140" s="67"/>
    </row>
    <row r="15141" spans="4:5" s="68" customFormat="1" ht="14.25" hidden="1" x14ac:dyDescent="0.2">
      <c r="D15141" s="66"/>
      <c r="E15141" s="67"/>
    </row>
    <row r="15142" spans="4:5" s="68" customFormat="1" ht="14.25" hidden="1" x14ac:dyDescent="0.2">
      <c r="D15142" s="66"/>
      <c r="E15142" s="67"/>
    </row>
    <row r="15143" spans="4:5" s="68" customFormat="1" ht="14.25" hidden="1" x14ac:dyDescent="0.2">
      <c r="D15143" s="66"/>
      <c r="E15143" s="67"/>
    </row>
    <row r="15144" spans="4:5" s="68" customFormat="1" ht="14.25" hidden="1" x14ac:dyDescent="0.2">
      <c r="D15144" s="66"/>
      <c r="E15144" s="67"/>
    </row>
    <row r="15145" spans="4:5" s="68" customFormat="1" ht="14.25" hidden="1" x14ac:dyDescent="0.2">
      <c r="D15145" s="66"/>
      <c r="E15145" s="67"/>
    </row>
    <row r="15146" spans="4:5" s="68" customFormat="1" ht="14.25" hidden="1" x14ac:dyDescent="0.2">
      <c r="D15146" s="66"/>
      <c r="E15146" s="67"/>
    </row>
    <row r="15147" spans="4:5" s="68" customFormat="1" ht="14.25" hidden="1" x14ac:dyDescent="0.2">
      <c r="D15147" s="66"/>
      <c r="E15147" s="67"/>
    </row>
    <row r="15148" spans="4:5" s="68" customFormat="1" ht="14.25" hidden="1" x14ac:dyDescent="0.2">
      <c r="D15148" s="66"/>
      <c r="E15148" s="67"/>
    </row>
    <row r="15149" spans="4:5" s="68" customFormat="1" ht="14.25" hidden="1" x14ac:dyDescent="0.2">
      <c r="D15149" s="66"/>
      <c r="E15149" s="67"/>
    </row>
    <row r="15150" spans="4:5" s="68" customFormat="1" ht="14.25" hidden="1" x14ac:dyDescent="0.2">
      <c r="D15150" s="66"/>
      <c r="E15150" s="67"/>
    </row>
    <row r="15151" spans="4:5" s="68" customFormat="1" ht="14.25" hidden="1" x14ac:dyDescent="0.2">
      <c r="D15151" s="66"/>
      <c r="E15151" s="67"/>
    </row>
    <row r="15152" spans="4:5" s="68" customFormat="1" ht="14.25" hidden="1" x14ac:dyDescent="0.2">
      <c r="D15152" s="66"/>
      <c r="E15152" s="67"/>
    </row>
    <row r="15153" spans="4:5" s="68" customFormat="1" ht="14.25" hidden="1" x14ac:dyDescent="0.2">
      <c r="D15153" s="66"/>
      <c r="E15153" s="67"/>
    </row>
    <row r="15154" spans="4:5" s="68" customFormat="1" ht="14.25" hidden="1" x14ac:dyDescent="0.2">
      <c r="D15154" s="66"/>
      <c r="E15154" s="67"/>
    </row>
    <row r="15155" spans="4:5" s="68" customFormat="1" ht="14.25" hidden="1" x14ac:dyDescent="0.2">
      <c r="D15155" s="66"/>
      <c r="E15155" s="67"/>
    </row>
    <row r="15156" spans="4:5" s="68" customFormat="1" ht="14.25" hidden="1" x14ac:dyDescent="0.2">
      <c r="D15156" s="66"/>
      <c r="E15156" s="67"/>
    </row>
    <row r="15157" spans="4:5" s="68" customFormat="1" ht="14.25" hidden="1" x14ac:dyDescent="0.2">
      <c r="D15157" s="66"/>
      <c r="E15157" s="67"/>
    </row>
    <row r="15158" spans="4:5" s="68" customFormat="1" ht="14.25" hidden="1" x14ac:dyDescent="0.2">
      <c r="D15158" s="66"/>
      <c r="E15158" s="67"/>
    </row>
    <row r="15159" spans="4:5" s="68" customFormat="1" ht="14.25" hidden="1" x14ac:dyDescent="0.2">
      <c r="D15159" s="66"/>
      <c r="E15159" s="67"/>
    </row>
    <row r="15160" spans="4:5" s="68" customFormat="1" ht="14.25" hidden="1" x14ac:dyDescent="0.2">
      <c r="D15160" s="66"/>
      <c r="E15160" s="67"/>
    </row>
    <row r="15161" spans="4:5" s="68" customFormat="1" ht="14.25" hidden="1" x14ac:dyDescent="0.2">
      <c r="D15161" s="66"/>
      <c r="E15161" s="67"/>
    </row>
    <row r="15162" spans="4:5" s="68" customFormat="1" ht="14.25" hidden="1" x14ac:dyDescent="0.2">
      <c r="D15162" s="66"/>
      <c r="E15162" s="67"/>
    </row>
    <row r="15163" spans="4:5" s="68" customFormat="1" ht="14.25" hidden="1" x14ac:dyDescent="0.2">
      <c r="D15163" s="66"/>
      <c r="E15163" s="67"/>
    </row>
    <row r="15164" spans="4:5" s="68" customFormat="1" ht="14.25" hidden="1" x14ac:dyDescent="0.2">
      <c r="D15164" s="66"/>
      <c r="E15164" s="67"/>
    </row>
    <row r="15165" spans="4:5" s="68" customFormat="1" ht="14.25" hidden="1" x14ac:dyDescent="0.2">
      <c r="D15165" s="66"/>
      <c r="E15165" s="67"/>
    </row>
    <row r="15166" spans="4:5" s="68" customFormat="1" ht="14.25" hidden="1" x14ac:dyDescent="0.2">
      <c r="D15166" s="66"/>
      <c r="E15166" s="67"/>
    </row>
    <row r="15167" spans="4:5" s="68" customFormat="1" ht="14.25" hidden="1" x14ac:dyDescent="0.2">
      <c r="D15167" s="66"/>
      <c r="E15167" s="67"/>
    </row>
    <row r="15168" spans="4:5" s="68" customFormat="1" ht="14.25" hidden="1" x14ac:dyDescent="0.2">
      <c r="D15168" s="66"/>
      <c r="E15168" s="67"/>
    </row>
    <row r="15169" spans="4:5" s="68" customFormat="1" ht="14.25" hidden="1" x14ac:dyDescent="0.2">
      <c r="D15169" s="66"/>
      <c r="E15169" s="67"/>
    </row>
    <row r="15170" spans="4:5" s="68" customFormat="1" ht="14.25" hidden="1" x14ac:dyDescent="0.2">
      <c r="D15170" s="66"/>
      <c r="E15170" s="67"/>
    </row>
    <row r="15171" spans="4:5" s="68" customFormat="1" ht="14.25" hidden="1" x14ac:dyDescent="0.2">
      <c r="D15171" s="66"/>
      <c r="E15171" s="67"/>
    </row>
    <row r="15172" spans="4:5" s="68" customFormat="1" ht="14.25" hidden="1" x14ac:dyDescent="0.2">
      <c r="D15172" s="66"/>
      <c r="E15172" s="67"/>
    </row>
    <row r="15173" spans="4:5" s="68" customFormat="1" ht="14.25" hidden="1" x14ac:dyDescent="0.2">
      <c r="D15173" s="66"/>
      <c r="E15173" s="67"/>
    </row>
    <row r="15174" spans="4:5" s="68" customFormat="1" ht="14.25" hidden="1" x14ac:dyDescent="0.2">
      <c r="D15174" s="66"/>
      <c r="E15174" s="67"/>
    </row>
    <row r="15175" spans="4:5" s="68" customFormat="1" ht="14.25" hidden="1" x14ac:dyDescent="0.2">
      <c r="D15175" s="66"/>
      <c r="E15175" s="67"/>
    </row>
    <row r="15176" spans="4:5" s="68" customFormat="1" ht="14.25" hidden="1" x14ac:dyDescent="0.2">
      <c r="D15176" s="66"/>
      <c r="E15176" s="67"/>
    </row>
    <row r="15177" spans="4:5" s="68" customFormat="1" ht="14.25" hidden="1" x14ac:dyDescent="0.2">
      <c r="D15177" s="66"/>
      <c r="E15177" s="67"/>
    </row>
    <row r="15178" spans="4:5" s="68" customFormat="1" ht="14.25" hidden="1" x14ac:dyDescent="0.2">
      <c r="D15178" s="66"/>
      <c r="E15178" s="67"/>
    </row>
    <row r="15179" spans="4:5" s="68" customFormat="1" ht="14.25" hidden="1" x14ac:dyDescent="0.2">
      <c r="D15179" s="66"/>
      <c r="E15179" s="67"/>
    </row>
    <row r="15180" spans="4:5" s="68" customFormat="1" ht="14.25" hidden="1" x14ac:dyDescent="0.2">
      <c r="D15180" s="66"/>
      <c r="E15180" s="67"/>
    </row>
    <row r="15181" spans="4:5" s="68" customFormat="1" ht="14.25" hidden="1" x14ac:dyDescent="0.2">
      <c r="D15181" s="66"/>
      <c r="E15181" s="67"/>
    </row>
    <row r="15182" spans="4:5" s="68" customFormat="1" ht="14.25" hidden="1" x14ac:dyDescent="0.2">
      <c r="D15182" s="66"/>
      <c r="E15182" s="67"/>
    </row>
    <row r="15183" spans="4:5" s="68" customFormat="1" ht="14.25" hidden="1" x14ac:dyDescent="0.2">
      <c r="D15183" s="66"/>
      <c r="E15183" s="67"/>
    </row>
    <row r="15184" spans="4:5" s="68" customFormat="1" ht="14.25" hidden="1" x14ac:dyDescent="0.2">
      <c r="D15184" s="66"/>
      <c r="E15184" s="67"/>
    </row>
    <row r="15185" spans="4:5" s="68" customFormat="1" ht="14.25" hidden="1" x14ac:dyDescent="0.2">
      <c r="D15185" s="66"/>
      <c r="E15185" s="67"/>
    </row>
    <row r="15186" spans="4:5" s="68" customFormat="1" ht="14.25" hidden="1" x14ac:dyDescent="0.2">
      <c r="D15186" s="66"/>
      <c r="E15186" s="67"/>
    </row>
    <row r="15187" spans="4:5" s="68" customFormat="1" ht="14.25" hidden="1" x14ac:dyDescent="0.2">
      <c r="D15187" s="66"/>
      <c r="E15187" s="67"/>
    </row>
    <row r="15188" spans="4:5" s="68" customFormat="1" ht="14.25" hidden="1" x14ac:dyDescent="0.2">
      <c r="D15188" s="66"/>
      <c r="E15188" s="67"/>
    </row>
    <row r="15189" spans="4:5" s="68" customFormat="1" ht="14.25" hidden="1" x14ac:dyDescent="0.2">
      <c r="D15189" s="66"/>
      <c r="E15189" s="67"/>
    </row>
    <row r="15190" spans="4:5" s="68" customFormat="1" ht="14.25" hidden="1" x14ac:dyDescent="0.2">
      <c r="D15190" s="66"/>
      <c r="E15190" s="67"/>
    </row>
    <row r="15191" spans="4:5" s="68" customFormat="1" ht="14.25" hidden="1" x14ac:dyDescent="0.2">
      <c r="D15191" s="66"/>
      <c r="E15191" s="67"/>
    </row>
    <row r="15192" spans="4:5" s="68" customFormat="1" ht="14.25" hidden="1" x14ac:dyDescent="0.2">
      <c r="D15192" s="66"/>
      <c r="E15192" s="67"/>
    </row>
    <row r="15193" spans="4:5" s="68" customFormat="1" ht="14.25" hidden="1" x14ac:dyDescent="0.2">
      <c r="D15193" s="66"/>
      <c r="E15193" s="67"/>
    </row>
    <row r="15194" spans="4:5" s="68" customFormat="1" ht="14.25" hidden="1" x14ac:dyDescent="0.2">
      <c r="D15194" s="66"/>
      <c r="E15194" s="67"/>
    </row>
    <row r="15195" spans="4:5" s="68" customFormat="1" ht="14.25" hidden="1" x14ac:dyDescent="0.2">
      <c r="D15195" s="66"/>
      <c r="E15195" s="67"/>
    </row>
    <row r="15196" spans="4:5" s="68" customFormat="1" ht="14.25" hidden="1" x14ac:dyDescent="0.2">
      <c r="D15196" s="66"/>
      <c r="E15196" s="67"/>
    </row>
    <row r="15197" spans="4:5" s="68" customFormat="1" ht="14.25" hidden="1" x14ac:dyDescent="0.2">
      <c r="D15197" s="66"/>
      <c r="E15197" s="67"/>
    </row>
    <row r="15198" spans="4:5" s="68" customFormat="1" ht="14.25" hidden="1" x14ac:dyDescent="0.2">
      <c r="D15198" s="66"/>
      <c r="E15198" s="67"/>
    </row>
    <row r="15199" spans="4:5" s="68" customFormat="1" ht="14.25" hidden="1" x14ac:dyDescent="0.2">
      <c r="D15199" s="66"/>
      <c r="E15199" s="67"/>
    </row>
    <row r="15200" spans="4:5" s="68" customFormat="1" ht="14.25" hidden="1" x14ac:dyDescent="0.2">
      <c r="D15200" s="66"/>
      <c r="E15200" s="67"/>
    </row>
    <row r="15201" spans="4:5" s="68" customFormat="1" ht="14.25" hidden="1" x14ac:dyDescent="0.2">
      <c r="D15201" s="66"/>
      <c r="E15201" s="67"/>
    </row>
    <row r="15202" spans="4:5" s="68" customFormat="1" ht="14.25" hidden="1" x14ac:dyDescent="0.2">
      <c r="D15202" s="66"/>
      <c r="E15202" s="67"/>
    </row>
    <row r="15203" spans="4:5" s="68" customFormat="1" ht="14.25" hidden="1" x14ac:dyDescent="0.2">
      <c r="D15203" s="66"/>
      <c r="E15203" s="67"/>
    </row>
    <row r="15204" spans="4:5" s="68" customFormat="1" ht="14.25" hidden="1" x14ac:dyDescent="0.2">
      <c r="D15204" s="66"/>
      <c r="E15204" s="67"/>
    </row>
    <row r="15205" spans="4:5" s="68" customFormat="1" ht="14.25" hidden="1" x14ac:dyDescent="0.2">
      <c r="D15205" s="66"/>
      <c r="E15205" s="67"/>
    </row>
    <row r="15206" spans="4:5" s="68" customFormat="1" ht="14.25" hidden="1" x14ac:dyDescent="0.2">
      <c r="D15206" s="66"/>
      <c r="E15206" s="67"/>
    </row>
    <row r="15207" spans="4:5" s="68" customFormat="1" ht="14.25" hidden="1" x14ac:dyDescent="0.2">
      <c r="D15207" s="66"/>
      <c r="E15207" s="67"/>
    </row>
    <row r="15208" spans="4:5" s="68" customFormat="1" ht="14.25" hidden="1" x14ac:dyDescent="0.2">
      <c r="D15208" s="66"/>
      <c r="E15208" s="67"/>
    </row>
    <row r="15209" spans="4:5" s="68" customFormat="1" ht="14.25" hidden="1" x14ac:dyDescent="0.2">
      <c r="D15209" s="66"/>
      <c r="E15209" s="67"/>
    </row>
    <row r="15210" spans="4:5" s="68" customFormat="1" ht="14.25" hidden="1" x14ac:dyDescent="0.2">
      <c r="D15210" s="66"/>
      <c r="E15210" s="67"/>
    </row>
    <row r="15211" spans="4:5" s="68" customFormat="1" ht="14.25" hidden="1" x14ac:dyDescent="0.2">
      <c r="D15211" s="66"/>
      <c r="E15211" s="67"/>
    </row>
    <row r="15212" spans="4:5" s="68" customFormat="1" ht="14.25" hidden="1" x14ac:dyDescent="0.2">
      <c r="D15212" s="66"/>
      <c r="E15212" s="67"/>
    </row>
    <row r="15213" spans="4:5" s="68" customFormat="1" ht="14.25" hidden="1" x14ac:dyDescent="0.2">
      <c r="D15213" s="66"/>
      <c r="E15213" s="67"/>
    </row>
    <row r="15214" spans="4:5" s="68" customFormat="1" ht="14.25" hidden="1" x14ac:dyDescent="0.2">
      <c r="D15214" s="66"/>
      <c r="E15214" s="67"/>
    </row>
    <row r="15215" spans="4:5" s="68" customFormat="1" ht="14.25" hidden="1" x14ac:dyDescent="0.2">
      <c r="D15215" s="66"/>
      <c r="E15215" s="67"/>
    </row>
    <row r="15216" spans="4:5" s="68" customFormat="1" ht="14.25" hidden="1" x14ac:dyDescent="0.2">
      <c r="D15216" s="66"/>
      <c r="E15216" s="67"/>
    </row>
    <row r="15217" spans="4:5" s="68" customFormat="1" ht="14.25" hidden="1" x14ac:dyDescent="0.2">
      <c r="D15217" s="66"/>
      <c r="E15217" s="67"/>
    </row>
    <row r="15218" spans="4:5" s="68" customFormat="1" ht="14.25" hidden="1" x14ac:dyDescent="0.2">
      <c r="D15218" s="66"/>
      <c r="E15218" s="67"/>
    </row>
    <row r="15219" spans="4:5" s="68" customFormat="1" ht="14.25" hidden="1" x14ac:dyDescent="0.2">
      <c r="D15219" s="66"/>
      <c r="E15219" s="67"/>
    </row>
    <row r="15220" spans="4:5" s="68" customFormat="1" ht="14.25" hidden="1" x14ac:dyDescent="0.2">
      <c r="D15220" s="66"/>
      <c r="E15220" s="67"/>
    </row>
    <row r="15221" spans="4:5" s="68" customFormat="1" ht="14.25" hidden="1" x14ac:dyDescent="0.2">
      <c r="D15221" s="66"/>
      <c r="E15221" s="67"/>
    </row>
    <row r="15222" spans="4:5" s="68" customFormat="1" ht="14.25" hidden="1" x14ac:dyDescent="0.2">
      <c r="D15222" s="66"/>
      <c r="E15222" s="67"/>
    </row>
    <row r="15223" spans="4:5" s="68" customFormat="1" ht="14.25" hidden="1" x14ac:dyDescent="0.2">
      <c r="D15223" s="66"/>
      <c r="E15223" s="67"/>
    </row>
    <row r="15224" spans="4:5" s="68" customFormat="1" ht="14.25" hidden="1" x14ac:dyDescent="0.2">
      <c r="D15224" s="66"/>
      <c r="E15224" s="67"/>
    </row>
    <row r="15225" spans="4:5" s="68" customFormat="1" ht="14.25" hidden="1" x14ac:dyDescent="0.2">
      <c r="D15225" s="66"/>
      <c r="E15225" s="67"/>
    </row>
    <row r="15226" spans="4:5" s="68" customFormat="1" ht="14.25" hidden="1" x14ac:dyDescent="0.2">
      <c r="D15226" s="66"/>
      <c r="E15226" s="67"/>
    </row>
    <row r="15227" spans="4:5" s="68" customFormat="1" ht="14.25" hidden="1" x14ac:dyDescent="0.2">
      <c r="D15227" s="66"/>
      <c r="E15227" s="67"/>
    </row>
    <row r="15228" spans="4:5" s="68" customFormat="1" ht="14.25" hidden="1" x14ac:dyDescent="0.2">
      <c r="D15228" s="66"/>
      <c r="E15228" s="67"/>
    </row>
    <row r="15229" spans="4:5" s="68" customFormat="1" ht="14.25" hidden="1" x14ac:dyDescent="0.2">
      <c r="D15229" s="66"/>
      <c r="E15229" s="67"/>
    </row>
    <row r="15230" spans="4:5" s="68" customFormat="1" ht="14.25" hidden="1" x14ac:dyDescent="0.2">
      <c r="D15230" s="66"/>
      <c r="E15230" s="67"/>
    </row>
    <row r="15231" spans="4:5" s="68" customFormat="1" ht="14.25" hidden="1" x14ac:dyDescent="0.2">
      <c r="D15231" s="66"/>
      <c r="E15231" s="67"/>
    </row>
    <row r="15232" spans="4:5" s="68" customFormat="1" ht="14.25" hidden="1" x14ac:dyDescent="0.2">
      <c r="D15232" s="66"/>
      <c r="E15232" s="67"/>
    </row>
    <row r="15233" spans="4:5" s="68" customFormat="1" ht="14.25" hidden="1" x14ac:dyDescent="0.2">
      <c r="D15233" s="66"/>
      <c r="E15233" s="67"/>
    </row>
    <row r="15234" spans="4:5" s="68" customFormat="1" ht="14.25" hidden="1" x14ac:dyDescent="0.2">
      <c r="D15234" s="66"/>
      <c r="E15234" s="67"/>
    </row>
    <row r="15235" spans="4:5" s="68" customFormat="1" ht="14.25" hidden="1" x14ac:dyDescent="0.2">
      <c r="D15235" s="66"/>
      <c r="E15235" s="67"/>
    </row>
    <row r="15236" spans="4:5" s="68" customFormat="1" ht="14.25" hidden="1" x14ac:dyDescent="0.2">
      <c r="D15236" s="66"/>
      <c r="E15236" s="67"/>
    </row>
    <row r="15237" spans="4:5" s="68" customFormat="1" ht="14.25" hidden="1" x14ac:dyDescent="0.2">
      <c r="D15237" s="66"/>
      <c r="E15237" s="67"/>
    </row>
    <row r="15238" spans="4:5" s="68" customFormat="1" ht="14.25" hidden="1" x14ac:dyDescent="0.2">
      <c r="D15238" s="66"/>
      <c r="E15238" s="67"/>
    </row>
    <row r="15239" spans="4:5" s="68" customFormat="1" ht="14.25" hidden="1" x14ac:dyDescent="0.2">
      <c r="D15239" s="66"/>
      <c r="E15239" s="67"/>
    </row>
    <row r="15240" spans="4:5" s="68" customFormat="1" ht="14.25" hidden="1" x14ac:dyDescent="0.2">
      <c r="D15240" s="66"/>
      <c r="E15240" s="67"/>
    </row>
    <row r="15241" spans="4:5" s="68" customFormat="1" ht="14.25" hidden="1" x14ac:dyDescent="0.2">
      <c r="D15241" s="66"/>
      <c r="E15241" s="67"/>
    </row>
    <row r="15242" spans="4:5" s="68" customFormat="1" ht="14.25" hidden="1" x14ac:dyDescent="0.2">
      <c r="D15242" s="66"/>
      <c r="E15242" s="67"/>
    </row>
    <row r="15243" spans="4:5" s="68" customFormat="1" ht="14.25" hidden="1" x14ac:dyDescent="0.2">
      <c r="D15243" s="66"/>
      <c r="E15243" s="67"/>
    </row>
    <row r="15244" spans="4:5" s="68" customFormat="1" ht="14.25" hidden="1" x14ac:dyDescent="0.2">
      <c r="D15244" s="66"/>
      <c r="E15244" s="67"/>
    </row>
    <row r="15245" spans="4:5" s="68" customFormat="1" ht="14.25" hidden="1" x14ac:dyDescent="0.2">
      <c r="D15245" s="66"/>
      <c r="E15245" s="67"/>
    </row>
    <row r="15246" spans="4:5" s="68" customFormat="1" ht="14.25" hidden="1" x14ac:dyDescent="0.2">
      <c r="D15246" s="66"/>
      <c r="E15246" s="67"/>
    </row>
    <row r="15247" spans="4:5" s="68" customFormat="1" ht="14.25" hidden="1" x14ac:dyDescent="0.2">
      <c r="D15247" s="66"/>
      <c r="E15247" s="67"/>
    </row>
    <row r="15248" spans="4:5" s="68" customFormat="1" ht="14.25" hidden="1" x14ac:dyDescent="0.2">
      <c r="D15248" s="66"/>
      <c r="E15248" s="67"/>
    </row>
    <row r="15249" spans="4:5" s="68" customFormat="1" ht="14.25" hidden="1" x14ac:dyDescent="0.2">
      <c r="D15249" s="66"/>
      <c r="E15249" s="67"/>
    </row>
    <row r="15250" spans="4:5" s="68" customFormat="1" ht="14.25" hidden="1" x14ac:dyDescent="0.2">
      <c r="D15250" s="66"/>
      <c r="E15250" s="67"/>
    </row>
    <row r="15251" spans="4:5" s="68" customFormat="1" ht="14.25" hidden="1" x14ac:dyDescent="0.2">
      <c r="D15251" s="66"/>
      <c r="E15251" s="67"/>
    </row>
    <row r="15252" spans="4:5" s="68" customFormat="1" ht="14.25" hidden="1" x14ac:dyDescent="0.2">
      <c r="D15252" s="66"/>
      <c r="E15252" s="67"/>
    </row>
    <row r="15253" spans="4:5" s="68" customFormat="1" ht="14.25" hidden="1" x14ac:dyDescent="0.2">
      <c r="D15253" s="66"/>
      <c r="E15253" s="67"/>
    </row>
    <row r="15254" spans="4:5" s="68" customFormat="1" ht="14.25" hidden="1" x14ac:dyDescent="0.2">
      <c r="D15254" s="66"/>
      <c r="E15254" s="67"/>
    </row>
    <row r="15255" spans="4:5" s="68" customFormat="1" ht="14.25" hidden="1" x14ac:dyDescent="0.2">
      <c r="D15255" s="66"/>
      <c r="E15255" s="67"/>
    </row>
    <row r="15256" spans="4:5" s="68" customFormat="1" ht="14.25" hidden="1" x14ac:dyDescent="0.2">
      <c r="D15256" s="66"/>
      <c r="E15256" s="67"/>
    </row>
    <row r="15257" spans="4:5" s="68" customFormat="1" ht="14.25" hidden="1" x14ac:dyDescent="0.2">
      <c r="D15257" s="66"/>
      <c r="E15257" s="67"/>
    </row>
    <row r="15258" spans="4:5" s="68" customFormat="1" ht="14.25" hidden="1" x14ac:dyDescent="0.2">
      <c r="D15258" s="66"/>
      <c r="E15258" s="67"/>
    </row>
    <row r="15259" spans="4:5" s="68" customFormat="1" ht="14.25" hidden="1" x14ac:dyDescent="0.2">
      <c r="D15259" s="66"/>
      <c r="E15259" s="67"/>
    </row>
    <row r="15260" spans="4:5" s="68" customFormat="1" ht="14.25" hidden="1" x14ac:dyDescent="0.2">
      <c r="D15260" s="66"/>
      <c r="E15260" s="67"/>
    </row>
    <row r="15261" spans="4:5" s="68" customFormat="1" ht="14.25" hidden="1" x14ac:dyDescent="0.2">
      <c r="D15261" s="66"/>
      <c r="E15261" s="67"/>
    </row>
    <row r="15262" spans="4:5" s="68" customFormat="1" ht="14.25" hidden="1" x14ac:dyDescent="0.2">
      <c r="D15262" s="66"/>
      <c r="E15262" s="67"/>
    </row>
    <row r="15263" spans="4:5" s="68" customFormat="1" ht="14.25" hidden="1" x14ac:dyDescent="0.2">
      <c r="D15263" s="66"/>
      <c r="E15263" s="67"/>
    </row>
    <row r="15264" spans="4:5" s="68" customFormat="1" ht="14.25" hidden="1" x14ac:dyDescent="0.2">
      <c r="D15264" s="66"/>
      <c r="E15264" s="67"/>
    </row>
    <row r="15265" spans="4:5" s="68" customFormat="1" ht="14.25" hidden="1" x14ac:dyDescent="0.2">
      <c r="D15265" s="66"/>
      <c r="E15265" s="67"/>
    </row>
    <row r="15266" spans="4:5" s="68" customFormat="1" ht="14.25" hidden="1" x14ac:dyDescent="0.2">
      <c r="D15266" s="66"/>
      <c r="E15266" s="67"/>
    </row>
    <row r="15267" spans="4:5" s="68" customFormat="1" ht="14.25" hidden="1" x14ac:dyDescent="0.2">
      <c r="D15267" s="66"/>
      <c r="E15267" s="67"/>
    </row>
    <row r="15268" spans="4:5" s="68" customFormat="1" ht="14.25" hidden="1" x14ac:dyDescent="0.2">
      <c r="D15268" s="66"/>
      <c r="E15268" s="67"/>
    </row>
    <row r="15269" spans="4:5" s="68" customFormat="1" ht="14.25" hidden="1" x14ac:dyDescent="0.2">
      <c r="D15269" s="66"/>
      <c r="E15269" s="67"/>
    </row>
    <row r="15270" spans="4:5" s="68" customFormat="1" ht="14.25" hidden="1" x14ac:dyDescent="0.2">
      <c r="D15270" s="66"/>
      <c r="E15270" s="67"/>
    </row>
    <row r="15271" spans="4:5" s="68" customFormat="1" ht="14.25" hidden="1" x14ac:dyDescent="0.2">
      <c r="D15271" s="66"/>
      <c r="E15271" s="67"/>
    </row>
    <row r="15272" spans="4:5" s="68" customFormat="1" ht="14.25" hidden="1" x14ac:dyDescent="0.2">
      <c r="D15272" s="66"/>
      <c r="E15272" s="67"/>
    </row>
    <row r="15273" spans="4:5" s="68" customFormat="1" ht="14.25" hidden="1" x14ac:dyDescent="0.2">
      <c r="D15273" s="66"/>
      <c r="E15273" s="67"/>
    </row>
    <row r="15274" spans="4:5" s="68" customFormat="1" ht="14.25" hidden="1" x14ac:dyDescent="0.2">
      <c r="D15274" s="66"/>
      <c r="E15274" s="67"/>
    </row>
    <row r="15275" spans="4:5" s="68" customFormat="1" ht="14.25" hidden="1" x14ac:dyDescent="0.2">
      <c r="D15275" s="66"/>
      <c r="E15275" s="67"/>
    </row>
    <row r="15276" spans="4:5" s="68" customFormat="1" ht="14.25" hidden="1" x14ac:dyDescent="0.2">
      <c r="D15276" s="66"/>
      <c r="E15276" s="67"/>
    </row>
    <row r="15277" spans="4:5" s="68" customFormat="1" ht="14.25" hidden="1" x14ac:dyDescent="0.2">
      <c r="D15277" s="66"/>
      <c r="E15277" s="67"/>
    </row>
    <row r="15278" spans="4:5" s="68" customFormat="1" ht="14.25" hidden="1" x14ac:dyDescent="0.2">
      <c r="D15278" s="66"/>
      <c r="E15278" s="67"/>
    </row>
    <row r="15279" spans="4:5" s="68" customFormat="1" ht="14.25" hidden="1" x14ac:dyDescent="0.2">
      <c r="D15279" s="66"/>
      <c r="E15279" s="67"/>
    </row>
    <row r="15280" spans="4:5" s="68" customFormat="1" ht="14.25" hidden="1" x14ac:dyDescent="0.2">
      <c r="D15280" s="66"/>
      <c r="E15280" s="67"/>
    </row>
    <row r="15281" spans="4:5" s="68" customFormat="1" ht="14.25" hidden="1" x14ac:dyDescent="0.2">
      <c r="D15281" s="66"/>
      <c r="E15281" s="67"/>
    </row>
    <row r="15282" spans="4:5" s="68" customFormat="1" ht="14.25" hidden="1" x14ac:dyDescent="0.2">
      <c r="D15282" s="66"/>
      <c r="E15282" s="67"/>
    </row>
    <row r="15283" spans="4:5" s="68" customFormat="1" ht="14.25" hidden="1" x14ac:dyDescent="0.2">
      <c r="D15283" s="66"/>
      <c r="E15283" s="67"/>
    </row>
    <row r="15284" spans="4:5" s="68" customFormat="1" ht="14.25" hidden="1" x14ac:dyDescent="0.2">
      <c r="D15284" s="66"/>
      <c r="E15284" s="67"/>
    </row>
    <row r="15285" spans="4:5" s="68" customFormat="1" ht="14.25" hidden="1" x14ac:dyDescent="0.2">
      <c r="D15285" s="66"/>
      <c r="E15285" s="67"/>
    </row>
    <row r="15286" spans="4:5" s="68" customFormat="1" ht="14.25" hidden="1" x14ac:dyDescent="0.2">
      <c r="D15286" s="66"/>
      <c r="E15286" s="67"/>
    </row>
    <row r="15287" spans="4:5" s="68" customFormat="1" ht="14.25" hidden="1" x14ac:dyDescent="0.2">
      <c r="D15287" s="66"/>
      <c r="E15287" s="67"/>
    </row>
    <row r="15288" spans="4:5" s="68" customFormat="1" ht="14.25" hidden="1" x14ac:dyDescent="0.2">
      <c r="D15288" s="66"/>
      <c r="E15288" s="67"/>
    </row>
    <row r="15289" spans="4:5" s="68" customFormat="1" ht="14.25" hidden="1" x14ac:dyDescent="0.2">
      <c r="D15289" s="66"/>
      <c r="E15289" s="67"/>
    </row>
    <row r="15290" spans="4:5" s="68" customFormat="1" ht="14.25" hidden="1" x14ac:dyDescent="0.2">
      <c r="D15290" s="66"/>
      <c r="E15290" s="67"/>
    </row>
    <row r="15291" spans="4:5" s="68" customFormat="1" ht="14.25" hidden="1" x14ac:dyDescent="0.2">
      <c r="D15291" s="66"/>
      <c r="E15291" s="67"/>
    </row>
    <row r="15292" spans="4:5" s="68" customFormat="1" ht="14.25" hidden="1" x14ac:dyDescent="0.2">
      <c r="D15292" s="66"/>
      <c r="E15292" s="67"/>
    </row>
    <row r="15293" spans="4:5" s="68" customFormat="1" ht="14.25" hidden="1" x14ac:dyDescent="0.2">
      <c r="D15293" s="66"/>
      <c r="E15293" s="67"/>
    </row>
    <row r="15294" spans="4:5" s="68" customFormat="1" ht="14.25" hidden="1" x14ac:dyDescent="0.2">
      <c r="D15294" s="66"/>
      <c r="E15294" s="67"/>
    </row>
    <row r="15295" spans="4:5" s="68" customFormat="1" ht="14.25" hidden="1" x14ac:dyDescent="0.2">
      <c r="D15295" s="66"/>
      <c r="E15295" s="67"/>
    </row>
    <row r="15296" spans="4:5" s="68" customFormat="1" ht="14.25" hidden="1" x14ac:dyDescent="0.2">
      <c r="D15296" s="66"/>
      <c r="E15296" s="67"/>
    </row>
    <row r="15297" spans="4:5" s="68" customFormat="1" ht="14.25" hidden="1" x14ac:dyDescent="0.2">
      <c r="D15297" s="66"/>
      <c r="E15297" s="67"/>
    </row>
    <row r="15298" spans="4:5" s="68" customFormat="1" ht="14.25" hidden="1" x14ac:dyDescent="0.2">
      <c r="D15298" s="66"/>
      <c r="E15298" s="67"/>
    </row>
    <row r="15299" spans="4:5" s="68" customFormat="1" ht="14.25" hidden="1" x14ac:dyDescent="0.2">
      <c r="D15299" s="66"/>
      <c r="E15299" s="67"/>
    </row>
    <row r="15300" spans="4:5" s="68" customFormat="1" ht="14.25" hidden="1" x14ac:dyDescent="0.2">
      <c r="D15300" s="66"/>
      <c r="E15300" s="67"/>
    </row>
    <row r="15301" spans="4:5" s="68" customFormat="1" ht="14.25" hidden="1" x14ac:dyDescent="0.2">
      <c r="D15301" s="66"/>
      <c r="E15301" s="67"/>
    </row>
    <row r="15302" spans="4:5" s="68" customFormat="1" ht="14.25" hidden="1" x14ac:dyDescent="0.2">
      <c r="D15302" s="66"/>
      <c r="E15302" s="67"/>
    </row>
    <row r="15303" spans="4:5" s="68" customFormat="1" ht="14.25" hidden="1" x14ac:dyDescent="0.2">
      <c r="D15303" s="66"/>
      <c r="E15303" s="67"/>
    </row>
    <row r="15304" spans="4:5" s="68" customFormat="1" ht="14.25" hidden="1" x14ac:dyDescent="0.2">
      <c r="D15304" s="66"/>
      <c r="E15304" s="67"/>
    </row>
    <row r="15305" spans="4:5" s="68" customFormat="1" ht="14.25" hidden="1" x14ac:dyDescent="0.2">
      <c r="D15305" s="66"/>
      <c r="E15305" s="67"/>
    </row>
    <row r="15306" spans="4:5" s="68" customFormat="1" ht="14.25" hidden="1" x14ac:dyDescent="0.2">
      <c r="D15306" s="66"/>
      <c r="E15306" s="67"/>
    </row>
    <row r="15307" spans="4:5" s="68" customFormat="1" ht="14.25" hidden="1" x14ac:dyDescent="0.2">
      <c r="D15307" s="66"/>
      <c r="E15307" s="67"/>
    </row>
    <row r="15308" spans="4:5" s="68" customFormat="1" ht="14.25" hidden="1" x14ac:dyDescent="0.2">
      <c r="D15308" s="66"/>
      <c r="E15308" s="67"/>
    </row>
    <row r="15309" spans="4:5" s="68" customFormat="1" ht="14.25" hidden="1" x14ac:dyDescent="0.2">
      <c r="D15309" s="66"/>
      <c r="E15309" s="67"/>
    </row>
    <row r="15310" spans="4:5" s="68" customFormat="1" ht="14.25" hidden="1" x14ac:dyDescent="0.2">
      <c r="D15310" s="66"/>
      <c r="E15310" s="67"/>
    </row>
    <row r="15311" spans="4:5" s="68" customFormat="1" ht="14.25" hidden="1" x14ac:dyDescent="0.2">
      <c r="D15311" s="66"/>
      <c r="E15311" s="67"/>
    </row>
    <row r="15312" spans="4:5" s="68" customFormat="1" ht="14.25" hidden="1" x14ac:dyDescent="0.2">
      <c r="D15312" s="66"/>
      <c r="E15312" s="67"/>
    </row>
    <row r="15313" spans="4:5" s="68" customFormat="1" ht="14.25" hidden="1" x14ac:dyDescent="0.2">
      <c r="D15313" s="66"/>
      <c r="E15313" s="67"/>
    </row>
    <row r="15314" spans="4:5" s="68" customFormat="1" ht="14.25" hidden="1" x14ac:dyDescent="0.2">
      <c r="D15314" s="66"/>
      <c r="E15314" s="67"/>
    </row>
    <row r="15315" spans="4:5" s="68" customFormat="1" ht="14.25" hidden="1" x14ac:dyDescent="0.2">
      <c r="D15315" s="66"/>
      <c r="E15315" s="67"/>
    </row>
    <row r="15316" spans="4:5" s="68" customFormat="1" ht="14.25" hidden="1" x14ac:dyDescent="0.2">
      <c r="D15316" s="66"/>
      <c r="E15316" s="67"/>
    </row>
    <row r="15317" spans="4:5" s="68" customFormat="1" ht="14.25" hidden="1" x14ac:dyDescent="0.2">
      <c r="D15317" s="66"/>
      <c r="E15317" s="67"/>
    </row>
    <row r="15318" spans="4:5" s="68" customFormat="1" ht="14.25" hidden="1" x14ac:dyDescent="0.2">
      <c r="D15318" s="66"/>
      <c r="E15318" s="67"/>
    </row>
    <row r="15319" spans="4:5" s="68" customFormat="1" ht="14.25" hidden="1" x14ac:dyDescent="0.2">
      <c r="D15319" s="66"/>
      <c r="E15319" s="67"/>
    </row>
    <row r="15320" spans="4:5" s="68" customFormat="1" ht="14.25" hidden="1" x14ac:dyDescent="0.2">
      <c r="D15320" s="66"/>
      <c r="E15320" s="67"/>
    </row>
    <row r="15321" spans="4:5" s="68" customFormat="1" ht="14.25" hidden="1" x14ac:dyDescent="0.2">
      <c r="D15321" s="66"/>
      <c r="E15321" s="67"/>
    </row>
    <row r="15322" spans="4:5" s="68" customFormat="1" ht="14.25" hidden="1" x14ac:dyDescent="0.2">
      <c r="D15322" s="66"/>
      <c r="E15322" s="67"/>
    </row>
    <row r="15323" spans="4:5" s="68" customFormat="1" ht="14.25" hidden="1" x14ac:dyDescent="0.2">
      <c r="D15323" s="66"/>
      <c r="E15323" s="67"/>
    </row>
    <row r="15324" spans="4:5" s="68" customFormat="1" ht="14.25" hidden="1" x14ac:dyDescent="0.2">
      <c r="D15324" s="66"/>
      <c r="E15324" s="67"/>
    </row>
    <row r="15325" spans="4:5" s="68" customFormat="1" ht="14.25" hidden="1" x14ac:dyDescent="0.2">
      <c r="D15325" s="66"/>
      <c r="E15325" s="67"/>
    </row>
    <row r="15326" spans="4:5" s="68" customFormat="1" ht="14.25" hidden="1" x14ac:dyDescent="0.2">
      <c r="D15326" s="66"/>
      <c r="E15326" s="67"/>
    </row>
    <row r="15327" spans="4:5" s="68" customFormat="1" ht="14.25" hidden="1" x14ac:dyDescent="0.2">
      <c r="D15327" s="66"/>
      <c r="E15327" s="67"/>
    </row>
    <row r="15328" spans="4:5" s="68" customFormat="1" ht="14.25" hidden="1" x14ac:dyDescent="0.2">
      <c r="D15328" s="66"/>
      <c r="E15328" s="67"/>
    </row>
    <row r="15329" spans="4:5" s="68" customFormat="1" ht="14.25" hidden="1" x14ac:dyDescent="0.2">
      <c r="D15329" s="66"/>
      <c r="E15329" s="67"/>
    </row>
    <row r="15330" spans="4:5" s="68" customFormat="1" ht="14.25" hidden="1" x14ac:dyDescent="0.2">
      <c r="D15330" s="66"/>
      <c r="E15330" s="67"/>
    </row>
    <row r="15331" spans="4:5" s="68" customFormat="1" ht="14.25" hidden="1" x14ac:dyDescent="0.2">
      <c r="D15331" s="66"/>
      <c r="E15331" s="67"/>
    </row>
    <row r="15332" spans="4:5" s="68" customFormat="1" ht="14.25" hidden="1" x14ac:dyDescent="0.2">
      <c r="D15332" s="66"/>
      <c r="E15332" s="67"/>
    </row>
    <row r="15333" spans="4:5" s="68" customFormat="1" ht="14.25" hidden="1" x14ac:dyDescent="0.2">
      <c r="D15333" s="66"/>
      <c r="E15333" s="67"/>
    </row>
    <row r="15334" spans="4:5" s="68" customFormat="1" ht="14.25" hidden="1" x14ac:dyDescent="0.2">
      <c r="D15334" s="66"/>
      <c r="E15334" s="67"/>
    </row>
    <row r="15335" spans="4:5" s="68" customFormat="1" ht="14.25" hidden="1" x14ac:dyDescent="0.2">
      <c r="D15335" s="66"/>
      <c r="E15335" s="67"/>
    </row>
    <row r="15336" spans="4:5" s="68" customFormat="1" ht="14.25" hidden="1" x14ac:dyDescent="0.2">
      <c r="D15336" s="66"/>
      <c r="E15336" s="67"/>
    </row>
    <row r="15337" spans="4:5" s="68" customFormat="1" ht="14.25" hidden="1" x14ac:dyDescent="0.2">
      <c r="D15337" s="66"/>
      <c r="E15337" s="67"/>
    </row>
    <row r="15338" spans="4:5" s="68" customFormat="1" ht="14.25" hidden="1" x14ac:dyDescent="0.2">
      <c r="D15338" s="66"/>
      <c r="E15338" s="67"/>
    </row>
    <row r="15339" spans="4:5" s="68" customFormat="1" ht="14.25" hidden="1" x14ac:dyDescent="0.2">
      <c r="D15339" s="66"/>
      <c r="E15339" s="67"/>
    </row>
    <row r="15340" spans="4:5" s="68" customFormat="1" ht="14.25" hidden="1" x14ac:dyDescent="0.2">
      <c r="D15340" s="66"/>
      <c r="E15340" s="67"/>
    </row>
    <row r="15341" spans="4:5" s="68" customFormat="1" ht="14.25" hidden="1" x14ac:dyDescent="0.2">
      <c r="D15341" s="66"/>
      <c r="E15341" s="67"/>
    </row>
    <row r="15342" spans="4:5" s="68" customFormat="1" ht="14.25" hidden="1" x14ac:dyDescent="0.2">
      <c r="D15342" s="66"/>
      <c r="E15342" s="67"/>
    </row>
    <row r="15343" spans="4:5" s="68" customFormat="1" ht="14.25" hidden="1" x14ac:dyDescent="0.2">
      <c r="D15343" s="66"/>
      <c r="E15343" s="67"/>
    </row>
    <row r="15344" spans="4:5" s="68" customFormat="1" ht="14.25" hidden="1" x14ac:dyDescent="0.2">
      <c r="D15344" s="66"/>
      <c r="E15344" s="67"/>
    </row>
    <row r="15345" spans="4:5" s="68" customFormat="1" ht="14.25" hidden="1" x14ac:dyDescent="0.2">
      <c r="D15345" s="66"/>
      <c r="E15345" s="67"/>
    </row>
    <row r="15346" spans="4:5" s="68" customFormat="1" ht="14.25" hidden="1" x14ac:dyDescent="0.2">
      <c r="D15346" s="66"/>
      <c r="E15346" s="67"/>
    </row>
    <row r="15347" spans="4:5" s="68" customFormat="1" ht="14.25" hidden="1" x14ac:dyDescent="0.2">
      <c r="D15347" s="66"/>
      <c r="E15347" s="67"/>
    </row>
    <row r="15348" spans="4:5" s="68" customFormat="1" ht="14.25" hidden="1" x14ac:dyDescent="0.2">
      <c r="D15348" s="66"/>
      <c r="E15348" s="67"/>
    </row>
    <row r="15349" spans="4:5" s="68" customFormat="1" ht="14.25" hidden="1" x14ac:dyDescent="0.2">
      <c r="D15349" s="66"/>
      <c r="E15349" s="67"/>
    </row>
    <row r="15350" spans="4:5" s="68" customFormat="1" ht="14.25" hidden="1" x14ac:dyDescent="0.2">
      <c r="D15350" s="66"/>
      <c r="E15350" s="67"/>
    </row>
    <row r="15351" spans="4:5" s="68" customFormat="1" ht="14.25" hidden="1" x14ac:dyDescent="0.2">
      <c r="D15351" s="66"/>
      <c r="E15351" s="67"/>
    </row>
    <row r="15352" spans="4:5" s="68" customFormat="1" ht="14.25" hidden="1" x14ac:dyDescent="0.2">
      <c r="D15352" s="66"/>
      <c r="E15352" s="67"/>
    </row>
    <row r="15353" spans="4:5" s="68" customFormat="1" ht="14.25" hidden="1" x14ac:dyDescent="0.2">
      <c r="D15353" s="66"/>
      <c r="E15353" s="67"/>
    </row>
    <row r="15354" spans="4:5" s="68" customFormat="1" ht="14.25" hidden="1" x14ac:dyDescent="0.2">
      <c r="D15354" s="66"/>
      <c r="E15354" s="67"/>
    </row>
    <row r="15355" spans="4:5" s="68" customFormat="1" ht="14.25" hidden="1" x14ac:dyDescent="0.2">
      <c r="D15355" s="66"/>
      <c r="E15355" s="67"/>
    </row>
    <row r="15356" spans="4:5" s="68" customFormat="1" ht="14.25" hidden="1" x14ac:dyDescent="0.2">
      <c r="D15356" s="66"/>
      <c r="E15356" s="67"/>
    </row>
    <row r="15357" spans="4:5" s="68" customFormat="1" ht="14.25" hidden="1" x14ac:dyDescent="0.2">
      <c r="D15357" s="66"/>
      <c r="E15357" s="67"/>
    </row>
    <row r="15358" spans="4:5" s="68" customFormat="1" ht="14.25" hidden="1" x14ac:dyDescent="0.2">
      <c r="D15358" s="66"/>
      <c r="E15358" s="67"/>
    </row>
    <row r="15359" spans="4:5" s="68" customFormat="1" ht="14.25" hidden="1" x14ac:dyDescent="0.2">
      <c r="D15359" s="66"/>
      <c r="E15359" s="67"/>
    </row>
    <row r="15360" spans="4:5" s="68" customFormat="1" ht="14.25" hidden="1" x14ac:dyDescent="0.2">
      <c r="D15360" s="66"/>
      <c r="E15360" s="67"/>
    </row>
    <row r="15361" spans="4:5" s="68" customFormat="1" ht="14.25" hidden="1" x14ac:dyDescent="0.2">
      <c r="D15361" s="66"/>
      <c r="E15361" s="67"/>
    </row>
    <row r="15362" spans="4:5" s="68" customFormat="1" ht="14.25" hidden="1" x14ac:dyDescent="0.2">
      <c r="D15362" s="66"/>
      <c r="E15362" s="67"/>
    </row>
    <row r="15363" spans="4:5" s="68" customFormat="1" ht="14.25" hidden="1" x14ac:dyDescent="0.2">
      <c r="D15363" s="66"/>
      <c r="E15363" s="67"/>
    </row>
    <row r="15364" spans="4:5" s="68" customFormat="1" ht="14.25" hidden="1" x14ac:dyDescent="0.2">
      <c r="D15364" s="66"/>
      <c r="E15364" s="67"/>
    </row>
    <row r="15365" spans="4:5" s="68" customFormat="1" ht="14.25" hidden="1" x14ac:dyDescent="0.2">
      <c r="D15365" s="66"/>
      <c r="E15365" s="67"/>
    </row>
    <row r="15366" spans="4:5" s="68" customFormat="1" ht="14.25" hidden="1" x14ac:dyDescent="0.2">
      <c r="D15366" s="66"/>
      <c r="E15366" s="67"/>
    </row>
    <row r="15367" spans="4:5" s="68" customFormat="1" ht="14.25" hidden="1" x14ac:dyDescent="0.2">
      <c r="D15367" s="66"/>
      <c r="E15367" s="67"/>
    </row>
    <row r="15368" spans="4:5" s="68" customFormat="1" ht="14.25" hidden="1" x14ac:dyDescent="0.2">
      <c r="D15368" s="66"/>
      <c r="E15368" s="67"/>
    </row>
    <row r="15369" spans="4:5" s="68" customFormat="1" ht="14.25" hidden="1" x14ac:dyDescent="0.2">
      <c r="D15369" s="66"/>
      <c r="E15369" s="67"/>
    </row>
    <row r="15370" spans="4:5" s="68" customFormat="1" ht="14.25" hidden="1" x14ac:dyDescent="0.2">
      <c r="D15370" s="66"/>
      <c r="E15370" s="67"/>
    </row>
    <row r="15371" spans="4:5" s="68" customFormat="1" ht="14.25" hidden="1" x14ac:dyDescent="0.2">
      <c r="D15371" s="66"/>
      <c r="E15371" s="67"/>
    </row>
    <row r="15372" spans="4:5" s="68" customFormat="1" ht="14.25" hidden="1" x14ac:dyDescent="0.2">
      <c r="D15372" s="66"/>
      <c r="E15372" s="67"/>
    </row>
    <row r="15373" spans="4:5" s="68" customFormat="1" ht="14.25" hidden="1" x14ac:dyDescent="0.2">
      <c r="D15373" s="66"/>
      <c r="E15373" s="67"/>
    </row>
    <row r="15374" spans="4:5" s="68" customFormat="1" ht="14.25" hidden="1" x14ac:dyDescent="0.2">
      <c r="D15374" s="66"/>
      <c r="E15374" s="67"/>
    </row>
    <row r="15375" spans="4:5" s="68" customFormat="1" ht="14.25" hidden="1" x14ac:dyDescent="0.2">
      <c r="D15375" s="66"/>
      <c r="E15375" s="67"/>
    </row>
    <row r="15376" spans="4:5" s="68" customFormat="1" ht="14.25" hidden="1" x14ac:dyDescent="0.2">
      <c r="D15376" s="66"/>
      <c r="E15376" s="67"/>
    </row>
    <row r="15377" spans="4:5" s="68" customFormat="1" ht="14.25" hidden="1" x14ac:dyDescent="0.2">
      <c r="D15377" s="66"/>
      <c r="E15377" s="67"/>
    </row>
    <row r="15378" spans="4:5" s="68" customFormat="1" ht="14.25" hidden="1" x14ac:dyDescent="0.2">
      <c r="D15378" s="66"/>
      <c r="E15378" s="67"/>
    </row>
    <row r="15379" spans="4:5" s="68" customFormat="1" ht="14.25" hidden="1" x14ac:dyDescent="0.2">
      <c r="D15379" s="66"/>
      <c r="E15379" s="67"/>
    </row>
    <row r="15380" spans="4:5" s="68" customFormat="1" ht="14.25" hidden="1" x14ac:dyDescent="0.2">
      <c r="D15380" s="66"/>
      <c r="E15380" s="67"/>
    </row>
    <row r="15381" spans="4:5" s="68" customFormat="1" ht="14.25" hidden="1" x14ac:dyDescent="0.2">
      <c r="D15381" s="66"/>
      <c r="E15381" s="67"/>
    </row>
    <row r="15382" spans="4:5" s="68" customFormat="1" ht="14.25" hidden="1" x14ac:dyDescent="0.2">
      <c r="D15382" s="66"/>
      <c r="E15382" s="67"/>
    </row>
    <row r="15383" spans="4:5" s="68" customFormat="1" ht="14.25" hidden="1" x14ac:dyDescent="0.2">
      <c r="D15383" s="66"/>
      <c r="E15383" s="67"/>
    </row>
    <row r="15384" spans="4:5" s="68" customFormat="1" ht="14.25" hidden="1" x14ac:dyDescent="0.2">
      <c r="D15384" s="66"/>
      <c r="E15384" s="67"/>
    </row>
    <row r="15385" spans="4:5" s="68" customFormat="1" ht="14.25" hidden="1" x14ac:dyDescent="0.2">
      <c r="D15385" s="66"/>
      <c r="E15385" s="67"/>
    </row>
    <row r="15386" spans="4:5" s="68" customFormat="1" ht="14.25" hidden="1" x14ac:dyDescent="0.2">
      <c r="D15386" s="66"/>
      <c r="E15386" s="67"/>
    </row>
    <row r="15387" spans="4:5" s="68" customFormat="1" ht="14.25" hidden="1" x14ac:dyDescent="0.2">
      <c r="D15387" s="66"/>
      <c r="E15387" s="67"/>
    </row>
    <row r="15388" spans="4:5" s="68" customFormat="1" ht="14.25" hidden="1" x14ac:dyDescent="0.2">
      <c r="D15388" s="66"/>
      <c r="E15388" s="67"/>
    </row>
    <row r="15389" spans="4:5" s="68" customFormat="1" ht="14.25" hidden="1" x14ac:dyDescent="0.2">
      <c r="D15389" s="66"/>
      <c r="E15389" s="67"/>
    </row>
    <row r="15390" spans="4:5" s="68" customFormat="1" ht="14.25" hidden="1" x14ac:dyDescent="0.2">
      <c r="D15390" s="66"/>
      <c r="E15390" s="67"/>
    </row>
    <row r="15391" spans="4:5" s="68" customFormat="1" ht="14.25" hidden="1" x14ac:dyDescent="0.2">
      <c r="D15391" s="66"/>
      <c r="E15391" s="67"/>
    </row>
    <row r="15392" spans="4:5" s="68" customFormat="1" ht="14.25" hidden="1" x14ac:dyDescent="0.2">
      <c r="D15392" s="66"/>
      <c r="E15392" s="67"/>
    </row>
    <row r="15393" spans="4:5" s="68" customFormat="1" ht="14.25" hidden="1" x14ac:dyDescent="0.2">
      <c r="D15393" s="66"/>
      <c r="E15393" s="67"/>
    </row>
    <row r="15394" spans="4:5" s="68" customFormat="1" ht="14.25" hidden="1" x14ac:dyDescent="0.2">
      <c r="D15394" s="66"/>
      <c r="E15394" s="67"/>
    </row>
    <row r="15395" spans="4:5" s="68" customFormat="1" ht="14.25" hidden="1" x14ac:dyDescent="0.2">
      <c r="D15395" s="66"/>
      <c r="E15395" s="67"/>
    </row>
    <row r="15396" spans="4:5" s="68" customFormat="1" ht="14.25" hidden="1" x14ac:dyDescent="0.2">
      <c r="D15396" s="66"/>
      <c r="E15396" s="67"/>
    </row>
    <row r="15397" spans="4:5" s="68" customFormat="1" ht="14.25" hidden="1" x14ac:dyDescent="0.2">
      <c r="D15397" s="66"/>
      <c r="E15397" s="67"/>
    </row>
    <row r="15398" spans="4:5" s="68" customFormat="1" ht="14.25" hidden="1" x14ac:dyDescent="0.2">
      <c r="D15398" s="66"/>
      <c r="E15398" s="67"/>
    </row>
    <row r="15399" spans="4:5" s="68" customFormat="1" ht="14.25" hidden="1" x14ac:dyDescent="0.2">
      <c r="D15399" s="66"/>
      <c r="E15399" s="67"/>
    </row>
    <row r="15400" spans="4:5" s="68" customFormat="1" ht="14.25" hidden="1" x14ac:dyDescent="0.2">
      <c r="D15400" s="66"/>
      <c r="E15400" s="67"/>
    </row>
    <row r="15401" spans="4:5" s="68" customFormat="1" ht="14.25" hidden="1" x14ac:dyDescent="0.2">
      <c r="D15401" s="66"/>
      <c r="E15401" s="67"/>
    </row>
    <row r="15402" spans="4:5" s="68" customFormat="1" ht="14.25" hidden="1" x14ac:dyDescent="0.2">
      <c r="D15402" s="66"/>
      <c r="E15402" s="67"/>
    </row>
    <row r="15403" spans="4:5" s="68" customFormat="1" ht="14.25" hidden="1" x14ac:dyDescent="0.2">
      <c r="D15403" s="66"/>
      <c r="E15403" s="67"/>
    </row>
    <row r="15404" spans="4:5" s="68" customFormat="1" ht="14.25" hidden="1" x14ac:dyDescent="0.2">
      <c r="D15404" s="66"/>
      <c r="E15404" s="67"/>
    </row>
    <row r="15405" spans="4:5" s="68" customFormat="1" ht="14.25" hidden="1" x14ac:dyDescent="0.2">
      <c r="D15405" s="66"/>
      <c r="E15405" s="67"/>
    </row>
    <row r="15406" spans="4:5" s="68" customFormat="1" ht="14.25" hidden="1" x14ac:dyDescent="0.2">
      <c r="D15406" s="66"/>
      <c r="E15406" s="67"/>
    </row>
    <row r="15407" spans="4:5" s="68" customFormat="1" ht="14.25" hidden="1" x14ac:dyDescent="0.2">
      <c r="D15407" s="66"/>
      <c r="E15407" s="67"/>
    </row>
    <row r="15408" spans="4:5" s="68" customFormat="1" ht="14.25" hidden="1" x14ac:dyDescent="0.2">
      <c r="D15408" s="66"/>
      <c r="E15408" s="67"/>
    </row>
    <row r="15409" spans="4:5" s="68" customFormat="1" ht="14.25" hidden="1" x14ac:dyDescent="0.2">
      <c r="D15409" s="66"/>
      <c r="E15409" s="67"/>
    </row>
    <row r="15410" spans="4:5" s="68" customFormat="1" ht="14.25" hidden="1" x14ac:dyDescent="0.2">
      <c r="D15410" s="66"/>
      <c r="E15410" s="67"/>
    </row>
    <row r="15411" spans="4:5" s="68" customFormat="1" ht="14.25" hidden="1" x14ac:dyDescent="0.2">
      <c r="D15411" s="66"/>
      <c r="E15411" s="67"/>
    </row>
    <row r="15412" spans="4:5" s="68" customFormat="1" ht="14.25" hidden="1" x14ac:dyDescent="0.2">
      <c r="D15412" s="66"/>
      <c r="E15412" s="67"/>
    </row>
    <row r="15413" spans="4:5" s="68" customFormat="1" ht="14.25" hidden="1" x14ac:dyDescent="0.2">
      <c r="D15413" s="66"/>
      <c r="E15413" s="67"/>
    </row>
    <row r="15414" spans="4:5" s="68" customFormat="1" ht="14.25" hidden="1" x14ac:dyDescent="0.2">
      <c r="D15414" s="66"/>
      <c r="E15414" s="67"/>
    </row>
    <row r="15415" spans="4:5" s="68" customFormat="1" ht="14.25" hidden="1" x14ac:dyDescent="0.2">
      <c r="D15415" s="66"/>
      <c r="E15415" s="67"/>
    </row>
    <row r="15416" spans="4:5" s="68" customFormat="1" ht="14.25" hidden="1" x14ac:dyDescent="0.2">
      <c r="D15416" s="66"/>
      <c r="E15416" s="67"/>
    </row>
    <row r="15417" spans="4:5" s="68" customFormat="1" ht="14.25" hidden="1" x14ac:dyDescent="0.2">
      <c r="D15417" s="66"/>
      <c r="E15417" s="67"/>
    </row>
    <row r="15418" spans="4:5" s="68" customFormat="1" ht="14.25" hidden="1" x14ac:dyDescent="0.2">
      <c r="D15418" s="66"/>
      <c r="E15418" s="67"/>
    </row>
    <row r="15419" spans="4:5" s="68" customFormat="1" ht="14.25" hidden="1" x14ac:dyDescent="0.2">
      <c r="D15419" s="66"/>
      <c r="E15419" s="67"/>
    </row>
    <row r="15420" spans="4:5" s="68" customFormat="1" ht="14.25" hidden="1" x14ac:dyDescent="0.2">
      <c r="D15420" s="66"/>
      <c r="E15420" s="67"/>
    </row>
    <row r="15421" spans="4:5" s="68" customFormat="1" ht="14.25" hidden="1" x14ac:dyDescent="0.2">
      <c r="D15421" s="66"/>
      <c r="E15421" s="67"/>
    </row>
    <row r="15422" spans="4:5" s="68" customFormat="1" ht="14.25" hidden="1" x14ac:dyDescent="0.2">
      <c r="D15422" s="66"/>
      <c r="E15422" s="67"/>
    </row>
    <row r="15423" spans="4:5" s="68" customFormat="1" ht="14.25" hidden="1" x14ac:dyDescent="0.2">
      <c r="D15423" s="66"/>
      <c r="E15423" s="67"/>
    </row>
    <row r="15424" spans="4:5" s="68" customFormat="1" ht="14.25" hidden="1" x14ac:dyDescent="0.2">
      <c r="D15424" s="66"/>
      <c r="E15424" s="67"/>
    </row>
    <row r="15425" spans="4:5" s="68" customFormat="1" ht="14.25" hidden="1" x14ac:dyDescent="0.2">
      <c r="D15425" s="66"/>
      <c r="E15425" s="67"/>
    </row>
    <row r="15426" spans="4:5" s="68" customFormat="1" ht="14.25" hidden="1" x14ac:dyDescent="0.2">
      <c r="D15426" s="66"/>
      <c r="E15426" s="67"/>
    </row>
    <row r="15427" spans="4:5" s="68" customFormat="1" ht="14.25" hidden="1" x14ac:dyDescent="0.2">
      <c r="D15427" s="66"/>
      <c r="E15427" s="67"/>
    </row>
    <row r="15428" spans="4:5" s="68" customFormat="1" ht="14.25" hidden="1" x14ac:dyDescent="0.2">
      <c r="D15428" s="66"/>
      <c r="E15428" s="67"/>
    </row>
    <row r="15429" spans="4:5" s="68" customFormat="1" ht="14.25" hidden="1" x14ac:dyDescent="0.2">
      <c r="D15429" s="66"/>
      <c r="E15429" s="67"/>
    </row>
    <row r="15430" spans="4:5" s="68" customFormat="1" ht="14.25" hidden="1" x14ac:dyDescent="0.2">
      <c r="D15430" s="66"/>
      <c r="E15430" s="67"/>
    </row>
    <row r="15431" spans="4:5" s="68" customFormat="1" ht="14.25" hidden="1" x14ac:dyDescent="0.2">
      <c r="D15431" s="66"/>
      <c r="E15431" s="67"/>
    </row>
    <row r="15432" spans="4:5" s="68" customFormat="1" ht="14.25" hidden="1" x14ac:dyDescent="0.2">
      <c r="D15432" s="66"/>
      <c r="E15432" s="67"/>
    </row>
    <row r="15433" spans="4:5" s="68" customFormat="1" ht="14.25" hidden="1" x14ac:dyDescent="0.2">
      <c r="D15433" s="66"/>
      <c r="E15433" s="67"/>
    </row>
    <row r="15434" spans="4:5" s="68" customFormat="1" ht="14.25" hidden="1" x14ac:dyDescent="0.2">
      <c r="D15434" s="66"/>
      <c r="E15434" s="67"/>
    </row>
    <row r="15435" spans="4:5" s="68" customFormat="1" ht="14.25" hidden="1" x14ac:dyDescent="0.2">
      <c r="D15435" s="66"/>
      <c r="E15435" s="67"/>
    </row>
    <row r="15436" spans="4:5" s="68" customFormat="1" ht="14.25" hidden="1" x14ac:dyDescent="0.2">
      <c r="D15436" s="66"/>
      <c r="E15436" s="67"/>
    </row>
    <row r="15437" spans="4:5" s="68" customFormat="1" ht="14.25" hidden="1" x14ac:dyDescent="0.2">
      <c r="D15437" s="66"/>
      <c r="E15437" s="67"/>
    </row>
    <row r="15438" spans="4:5" s="68" customFormat="1" ht="14.25" hidden="1" x14ac:dyDescent="0.2">
      <c r="D15438" s="66"/>
      <c r="E15438" s="67"/>
    </row>
    <row r="15439" spans="4:5" s="68" customFormat="1" ht="14.25" hidden="1" x14ac:dyDescent="0.2">
      <c r="D15439" s="66"/>
      <c r="E15439" s="67"/>
    </row>
    <row r="15440" spans="4:5" s="68" customFormat="1" ht="14.25" hidden="1" x14ac:dyDescent="0.2">
      <c r="D15440" s="66"/>
      <c r="E15440" s="67"/>
    </row>
    <row r="15441" spans="4:5" s="68" customFormat="1" ht="14.25" hidden="1" x14ac:dyDescent="0.2">
      <c r="D15441" s="66"/>
      <c r="E15441" s="67"/>
    </row>
    <row r="15442" spans="4:5" s="68" customFormat="1" ht="14.25" hidden="1" x14ac:dyDescent="0.2">
      <c r="D15442" s="66"/>
      <c r="E15442" s="67"/>
    </row>
    <row r="15443" spans="4:5" s="68" customFormat="1" ht="14.25" hidden="1" x14ac:dyDescent="0.2">
      <c r="D15443" s="66"/>
      <c r="E15443" s="67"/>
    </row>
    <row r="15444" spans="4:5" s="68" customFormat="1" ht="14.25" hidden="1" x14ac:dyDescent="0.2">
      <c r="D15444" s="66"/>
      <c r="E15444" s="67"/>
    </row>
    <row r="15445" spans="4:5" s="68" customFormat="1" ht="14.25" hidden="1" x14ac:dyDescent="0.2">
      <c r="D15445" s="66"/>
      <c r="E15445" s="67"/>
    </row>
    <row r="15446" spans="4:5" s="68" customFormat="1" ht="14.25" hidden="1" x14ac:dyDescent="0.2">
      <c r="D15446" s="66"/>
      <c r="E15446" s="67"/>
    </row>
    <row r="15447" spans="4:5" s="68" customFormat="1" ht="14.25" hidden="1" x14ac:dyDescent="0.2">
      <c r="D15447" s="66"/>
      <c r="E15447" s="67"/>
    </row>
    <row r="15448" spans="4:5" s="68" customFormat="1" ht="14.25" hidden="1" x14ac:dyDescent="0.2">
      <c r="D15448" s="66"/>
      <c r="E15448" s="67"/>
    </row>
    <row r="15449" spans="4:5" s="68" customFormat="1" ht="14.25" hidden="1" x14ac:dyDescent="0.2">
      <c r="D15449" s="66"/>
      <c r="E15449" s="67"/>
    </row>
    <row r="15450" spans="4:5" s="68" customFormat="1" ht="14.25" hidden="1" x14ac:dyDescent="0.2">
      <c r="D15450" s="66"/>
      <c r="E15450" s="67"/>
    </row>
    <row r="15451" spans="4:5" s="68" customFormat="1" ht="14.25" hidden="1" x14ac:dyDescent="0.2">
      <c r="D15451" s="66"/>
      <c r="E15451" s="67"/>
    </row>
    <row r="15452" spans="4:5" s="68" customFormat="1" ht="14.25" hidden="1" x14ac:dyDescent="0.2">
      <c r="D15452" s="66"/>
      <c r="E15452" s="67"/>
    </row>
    <row r="15453" spans="4:5" s="68" customFormat="1" ht="14.25" hidden="1" x14ac:dyDescent="0.2">
      <c r="D15453" s="66"/>
      <c r="E15453" s="67"/>
    </row>
    <row r="15454" spans="4:5" s="68" customFormat="1" ht="14.25" hidden="1" x14ac:dyDescent="0.2">
      <c r="D15454" s="66"/>
      <c r="E15454" s="67"/>
    </row>
    <row r="15455" spans="4:5" s="68" customFormat="1" ht="14.25" hidden="1" x14ac:dyDescent="0.2">
      <c r="D15455" s="66"/>
      <c r="E15455" s="67"/>
    </row>
    <row r="15456" spans="4:5" s="68" customFormat="1" ht="14.25" hidden="1" x14ac:dyDescent="0.2">
      <c r="D15456" s="66"/>
      <c r="E15456" s="67"/>
    </row>
    <row r="15457" spans="4:5" s="68" customFormat="1" ht="14.25" hidden="1" x14ac:dyDescent="0.2">
      <c r="D15457" s="66"/>
      <c r="E15457" s="67"/>
    </row>
    <row r="15458" spans="4:5" s="68" customFormat="1" ht="14.25" hidden="1" x14ac:dyDescent="0.2">
      <c r="D15458" s="66"/>
      <c r="E15458" s="67"/>
    </row>
    <row r="15459" spans="4:5" s="68" customFormat="1" ht="14.25" hidden="1" x14ac:dyDescent="0.2">
      <c r="D15459" s="66"/>
      <c r="E15459" s="67"/>
    </row>
    <row r="15460" spans="4:5" s="68" customFormat="1" ht="14.25" hidden="1" x14ac:dyDescent="0.2">
      <c r="D15460" s="66"/>
      <c r="E15460" s="67"/>
    </row>
    <row r="15461" spans="4:5" s="68" customFormat="1" ht="14.25" hidden="1" x14ac:dyDescent="0.2">
      <c r="D15461" s="66"/>
      <c r="E15461" s="67"/>
    </row>
    <row r="15462" spans="4:5" s="68" customFormat="1" ht="14.25" hidden="1" x14ac:dyDescent="0.2">
      <c r="D15462" s="66"/>
      <c r="E15462" s="67"/>
    </row>
    <row r="15463" spans="4:5" s="68" customFormat="1" ht="14.25" hidden="1" x14ac:dyDescent="0.2">
      <c r="D15463" s="66"/>
      <c r="E15463" s="67"/>
    </row>
    <row r="15464" spans="4:5" s="68" customFormat="1" ht="14.25" hidden="1" x14ac:dyDescent="0.2">
      <c r="D15464" s="66"/>
      <c r="E15464" s="67"/>
    </row>
    <row r="15465" spans="4:5" s="68" customFormat="1" ht="14.25" hidden="1" x14ac:dyDescent="0.2">
      <c r="D15465" s="66"/>
      <c r="E15465" s="67"/>
    </row>
    <row r="15466" spans="4:5" s="68" customFormat="1" ht="14.25" hidden="1" x14ac:dyDescent="0.2">
      <c r="D15466" s="66"/>
      <c r="E15466" s="67"/>
    </row>
    <row r="15467" spans="4:5" s="68" customFormat="1" ht="14.25" hidden="1" x14ac:dyDescent="0.2">
      <c r="D15467" s="66"/>
      <c r="E15467" s="67"/>
    </row>
    <row r="15468" spans="4:5" s="68" customFormat="1" ht="14.25" hidden="1" x14ac:dyDescent="0.2">
      <c r="D15468" s="66"/>
      <c r="E15468" s="67"/>
    </row>
    <row r="15469" spans="4:5" s="68" customFormat="1" ht="14.25" hidden="1" x14ac:dyDescent="0.2">
      <c r="D15469" s="66"/>
      <c r="E15469" s="67"/>
    </row>
    <row r="15470" spans="4:5" s="68" customFormat="1" ht="14.25" hidden="1" x14ac:dyDescent="0.2">
      <c r="D15470" s="66"/>
      <c r="E15470" s="67"/>
    </row>
    <row r="15471" spans="4:5" s="68" customFormat="1" ht="14.25" hidden="1" x14ac:dyDescent="0.2">
      <c r="D15471" s="66"/>
      <c r="E15471" s="67"/>
    </row>
    <row r="15472" spans="4:5" s="68" customFormat="1" ht="14.25" hidden="1" x14ac:dyDescent="0.2">
      <c r="D15472" s="66"/>
      <c r="E15472" s="67"/>
    </row>
    <row r="15473" spans="4:5" s="68" customFormat="1" ht="14.25" hidden="1" x14ac:dyDescent="0.2">
      <c r="D15473" s="66"/>
      <c r="E15473" s="67"/>
    </row>
    <row r="15474" spans="4:5" s="68" customFormat="1" ht="14.25" hidden="1" x14ac:dyDescent="0.2">
      <c r="D15474" s="66"/>
      <c r="E15474" s="67"/>
    </row>
    <row r="15475" spans="4:5" s="68" customFormat="1" ht="14.25" hidden="1" x14ac:dyDescent="0.2">
      <c r="D15475" s="66"/>
      <c r="E15475" s="67"/>
    </row>
    <row r="15476" spans="4:5" s="68" customFormat="1" ht="14.25" hidden="1" x14ac:dyDescent="0.2">
      <c r="D15476" s="66"/>
      <c r="E15476" s="67"/>
    </row>
    <row r="15477" spans="4:5" s="68" customFormat="1" ht="14.25" hidden="1" x14ac:dyDescent="0.2">
      <c r="D15477" s="66"/>
      <c r="E15477" s="67"/>
    </row>
    <row r="15478" spans="4:5" s="68" customFormat="1" ht="14.25" hidden="1" x14ac:dyDescent="0.2">
      <c r="D15478" s="66"/>
      <c r="E15478" s="67"/>
    </row>
    <row r="15479" spans="4:5" s="68" customFormat="1" ht="14.25" hidden="1" x14ac:dyDescent="0.2">
      <c r="D15479" s="66"/>
      <c r="E15479" s="67"/>
    </row>
    <row r="15480" spans="4:5" s="68" customFormat="1" ht="14.25" hidden="1" x14ac:dyDescent="0.2">
      <c r="D15480" s="66"/>
      <c r="E15480" s="67"/>
    </row>
    <row r="15481" spans="4:5" s="68" customFormat="1" ht="14.25" hidden="1" x14ac:dyDescent="0.2">
      <c r="D15481" s="66"/>
      <c r="E15481" s="67"/>
    </row>
    <row r="15482" spans="4:5" s="68" customFormat="1" ht="14.25" hidden="1" x14ac:dyDescent="0.2">
      <c r="D15482" s="66"/>
      <c r="E15482" s="67"/>
    </row>
    <row r="15483" spans="4:5" s="68" customFormat="1" ht="14.25" hidden="1" x14ac:dyDescent="0.2">
      <c r="D15483" s="66"/>
      <c r="E15483" s="67"/>
    </row>
    <row r="15484" spans="4:5" s="68" customFormat="1" ht="14.25" hidden="1" x14ac:dyDescent="0.2">
      <c r="D15484" s="66"/>
      <c r="E15484" s="67"/>
    </row>
    <row r="15485" spans="4:5" s="68" customFormat="1" ht="14.25" hidden="1" x14ac:dyDescent="0.2">
      <c r="D15485" s="66"/>
      <c r="E15485" s="67"/>
    </row>
    <row r="15486" spans="4:5" s="68" customFormat="1" ht="14.25" hidden="1" x14ac:dyDescent="0.2">
      <c r="D15486" s="66"/>
      <c r="E15486" s="67"/>
    </row>
    <row r="15487" spans="4:5" s="68" customFormat="1" ht="14.25" hidden="1" x14ac:dyDescent="0.2">
      <c r="D15487" s="66"/>
      <c r="E15487" s="67"/>
    </row>
    <row r="15488" spans="4:5" s="68" customFormat="1" ht="14.25" hidden="1" x14ac:dyDescent="0.2">
      <c r="D15488" s="66"/>
      <c r="E15488" s="67"/>
    </row>
    <row r="15489" spans="4:5" s="68" customFormat="1" ht="14.25" hidden="1" x14ac:dyDescent="0.2">
      <c r="D15489" s="66"/>
      <c r="E15489" s="67"/>
    </row>
    <row r="15490" spans="4:5" s="68" customFormat="1" ht="14.25" hidden="1" x14ac:dyDescent="0.2">
      <c r="D15490" s="66"/>
      <c r="E15490" s="67"/>
    </row>
    <row r="15491" spans="4:5" s="68" customFormat="1" ht="14.25" hidden="1" x14ac:dyDescent="0.2">
      <c r="D15491" s="66"/>
      <c r="E15491" s="67"/>
    </row>
    <row r="15492" spans="4:5" s="68" customFormat="1" ht="14.25" hidden="1" x14ac:dyDescent="0.2">
      <c r="D15492" s="66"/>
      <c r="E15492" s="67"/>
    </row>
    <row r="15493" spans="4:5" s="68" customFormat="1" ht="14.25" hidden="1" x14ac:dyDescent="0.2">
      <c r="D15493" s="66"/>
      <c r="E15493" s="67"/>
    </row>
    <row r="15494" spans="4:5" s="68" customFormat="1" ht="14.25" hidden="1" x14ac:dyDescent="0.2">
      <c r="D15494" s="66"/>
      <c r="E15494" s="67"/>
    </row>
    <row r="15495" spans="4:5" s="68" customFormat="1" ht="14.25" hidden="1" x14ac:dyDescent="0.2">
      <c r="D15495" s="66"/>
      <c r="E15495" s="67"/>
    </row>
    <row r="15496" spans="4:5" s="68" customFormat="1" ht="14.25" hidden="1" x14ac:dyDescent="0.2">
      <c r="D15496" s="66"/>
      <c r="E15496" s="67"/>
    </row>
    <row r="15497" spans="4:5" s="68" customFormat="1" ht="14.25" hidden="1" x14ac:dyDescent="0.2">
      <c r="D15497" s="66"/>
      <c r="E15497" s="67"/>
    </row>
    <row r="15498" spans="4:5" s="68" customFormat="1" ht="14.25" hidden="1" x14ac:dyDescent="0.2">
      <c r="D15498" s="66"/>
      <c r="E15498" s="67"/>
    </row>
    <row r="15499" spans="4:5" s="68" customFormat="1" ht="14.25" hidden="1" x14ac:dyDescent="0.2">
      <c r="D15499" s="66"/>
      <c r="E15499" s="67"/>
    </row>
    <row r="15500" spans="4:5" s="68" customFormat="1" ht="14.25" hidden="1" x14ac:dyDescent="0.2">
      <c r="D15500" s="66"/>
      <c r="E15500" s="67"/>
    </row>
    <row r="15501" spans="4:5" s="68" customFormat="1" ht="14.25" hidden="1" x14ac:dyDescent="0.2">
      <c r="D15501" s="66"/>
      <c r="E15501" s="67"/>
    </row>
    <row r="15502" spans="4:5" s="68" customFormat="1" ht="14.25" hidden="1" x14ac:dyDescent="0.2">
      <c r="D15502" s="66"/>
      <c r="E15502" s="67"/>
    </row>
    <row r="15503" spans="4:5" s="68" customFormat="1" ht="14.25" hidden="1" x14ac:dyDescent="0.2">
      <c r="D15503" s="66"/>
      <c r="E15503" s="67"/>
    </row>
    <row r="15504" spans="4:5" s="68" customFormat="1" ht="14.25" hidden="1" x14ac:dyDescent="0.2">
      <c r="D15504" s="66"/>
      <c r="E15504" s="67"/>
    </row>
    <row r="15505" spans="4:5" s="68" customFormat="1" ht="14.25" hidden="1" x14ac:dyDescent="0.2">
      <c r="D15505" s="66"/>
      <c r="E15505" s="67"/>
    </row>
    <row r="15506" spans="4:5" s="68" customFormat="1" ht="14.25" hidden="1" x14ac:dyDescent="0.2">
      <c r="D15506" s="66"/>
      <c r="E15506" s="67"/>
    </row>
    <row r="15507" spans="4:5" s="68" customFormat="1" ht="14.25" hidden="1" x14ac:dyDescent="0.2">
      <c r="D15507" s="66"/>
      <c r="E15507" s="67"/>
    </row>
    <row r="15508" spans="4:5" s="68" customFormat="1" ht="14.25" hidden="1" x14ac:dyDescent="0.2">
      <c r="D15508" s="66"/>
      <c r="E15508" s="67"/>
    </row>
    <row r="15509" spans="4:5" s="68" customFormat="1" ht="14.25" hidden="1" x14ac:dyDescent="0.2">
      <c r="D15509" s="66"/>
      <c r="E15509" s="67"/>
    </row>
    <row r="15510" spans="4:5" s="68" customFormat="1" ht="14.25" hidden="1" x14ac:dyDescent="0.2">
      <c r="D15510" s="66"/>
      <c r="E15510" s="67"/>
    </row>
    <row r="15511" spans="4:5" s="68" customFormat="1" ht="14.25" hidden="1" x14ac:dyDescent="0.2">
      <c r="D15511" s="66"/>
      <c r="E15511" s="67"/>
    </row>
    <row r="15512" spans="4:5" s="68" customFormat="1" ht="14.25" hidden="1" x14ac:dyDescent="0.2">
      <c r="D15512" s="66"/>
      <c r="E15512" s="67"/>
    </row>
    <row r="15513" spans="4:5" s="68" customFormat="1" ht="14.25" hidden="1" x14ac:dyDescent="0.2">
      <c r="D15513" s="66"/>
      <c r="E15513" s="67"/>
    </row>
    <row r="15514" spans="4:5" s="68" customFormat="1" ht="14.25" hidden="1" x14ac:dyDescent="0.2">
      <c r="D15514" s="66"/>
      <c r="E15514" s="67"/>
    </row>
    <row r="15515" spans="4:5" s="68" customFormat="1" ht="14.25" hidden="1" x14ac:dyDescent="0.2">
      <c r="D15515" s="66"/>
      <c r="E15515" s="67"/>
    </row>
    <row r="15516" spans="4:5" s="68" customFormat="1" ht="14.25" hidden="1" x14ac:dyDescent="0.2">
      <c r="D15516" s="66"/>
      <c r="E15516" s="67"/>
    </row>
    <row r="15517" spans="4:5" s="68" customFormat="1" ht="14.25" hidden="1" x14ac:dyDescent="0.2">
      <c r="D15517" s="66"/>
      <c r="E15517" s="67"/>
    </row>
    <row r="15518" spans="4:5" s="68" customFormat="1" ht="14.25" hidden="1" x14ac:dyDescent="0.2">
      <c r="D15518" s="66"/>
      <c r="E15518" s="67"/>
    </row>
    <row r="15519" spans="4:5" s="68" customFormat="1" ht="14.25" hidden="1" x14ac:dyDescent="0.2">
      <c r="D15519" s="66"/>
      <c r="E15519" s="67"/>
    </row>
    <row r="15520" spans="4:5" s="68" customFormat="1" ht="14.25" hidden="1" x14ac:dyDescent="0.2">
      <c r="D15520" s="66"/>
      <c r="E15520" s="67"/>
    </row>
    <row r="15521" spans="4:5" s="68" customFormat="1" ht="14.25" hidden="1" x14ac:dyDescent="0.2">
      <c r="D15521" s="66"/>
      <c r="E15521" s="67"/>
    </row>
    <row r="15522" spans="4:5" s="68" customFormat="1" ht="14.25" hidden="1" x14ac:dyDescent="0.2">
      <c r="D15522" s="66"/>
      <c r="E15522" s="67"/>
    </row>
    <row r="15523" spans="4:5" s="68" customFormat="1" ht="14.25" hidden="1" x14ac:dyDescent="0.2">
      <c r="D15523" s="66"/>
      <c r="E15523" s="67"/>
    </row>
    <row r="15524" spans="4:5" s="68" customFormat="1" ht="14.25" hidden="1" x14ac:dyDescent="0.2">
      <c r="D15524" s="66"/>
      <c r="E15524" s="67"/>
    </row>
    <row r="15525" spans="4:5" s="68" customFormat="1" ht="14.25" hidden="1" x14ac:dyDescent="0.2">
      <c r="D15525" s="66"/>
      <c r="E15525" s="67"/>
    </row>
    <row r="15526" spans="4:5" s="68" customFormat="1" ht="14.25" hidden="1" x14ac:dyDescent="0.2">
      <c r="D15526" s="66"/>
      <c r="E15526" s="67"/>
    </row>
    <row r="15527" spans="4:5" s="68" customFormat="1" ht="14.25" hidden="1" x14ac:dyDescent="0.2">
      <c r="D15527" s="66"/>
      <c r="E15527" s="67"/>
    </row>
    <row r="15528" spans="4:5" s="68" customFormat="1" ht="14.25" hidden="1" x14ac:dyDescent="0.2">
      <c r="D15528" s="66"/>
      <c r="E15528" s="67"/>
    </row>
    <row r="15529" spans="4:5" s="68" customFormat="1" ht="14.25" hidden="1" x14ac:dyDescent="0.2">
      <c r="D15529" s="66"/>
      <c r="E15529" s="67"/>
    </row>
    <row r="15530" spans="4:5" s="68" customFormat="1" ht="14.25" hidden="1" x14ac:dyDescent="0.2">
      <c r="D15530" s="66"/>
      <c r="E15530" s="67"/>
    </row>
    <row r="15531" spans="4:5" s="68" customFormat="1" ht="14.25" hidden="1" x14ac:dyDescent="0.2">
      <c r="D15531" s="66"/>
      <c r="E15531" s="67"/>
    </row>
    <row r="15532" spans="4:5" s="68" customFormat="1" ht="14.25" hidden="1" x14ac:dyDescent="0.2">
      <c r="D15532" s="66"/>
      <c r="E15532" s="67"/>
    </row>
    <row r="15533" spans="4:5" s="68" customFormat="1" ht="14.25" hidden="1" x14ac:dyDescent="0.2">
      <c r="D15533" s="66"/>
      <c r="E15533" s="67"/>
    </row>
    <row r="15534" spans="4:5" s="68" customFormat="1" ht="14.25" hidden="1" x14ac:dyDescent="0.2">
      <c r="D15534" s="66"/>
      <c r="E15534" s="67"/>
    </row>
    <row r="15535" spans="4:5" s="68" customFormat="1" ht="14.25" hidden="1" x14ac:dyDescent="0.2">
      <c r="D15535" s="66"/>
      <c r="E15535" s="67"/>
    </row>
    <row r="15536" spans="4:5" s="68" customFormat="1" ht="14.25" hidden="1" x14ac:dyDescent="0.2">
      <c r="D15536" s="66"/>
      <c r="E15536" s="67"/>
    </row>
    <row r="15537" spans="4:5" s="68" customFormat="1" ht="14.25" hidden="1" x14ac:dyDescent="0.2">
      <c r="D15537" s="66"/>
      <c r="E15537" s="67"/>
    </row>
    <row r="15538" spans="4:5" s="68" customFormat="1" ht="14.25" hidden="1" x14ac:dyDescent="0.2">
      <c r="D15538" s="66"/>
      <c r="E15538" s="67"/>
    </row>
    <row r="15539" spans="4:5" s="68" customFormat="1" ht="14.25" hidden="1" x14ac:dyDescent="0.2">
      <c r="D15539" s="66"/>
      <c r="E15539" s="67"/>
    </row>
    <row r="15540" spans="4:5" s="68" customFormat="1" ht="14.25" hidden="1" x14ac:dyDescent="0.2">
      <c r="D15540" s="66"/>
      <c r="E15540" s="67"/>
    </row>
    <row r="15541" spans="4:5" s="68" customFormat="1" ht="14.25" hidden="1" x14ac:dyDescent="0.2">
      <c r="D15541" s="66"/>
      <c r="E15541" s="67"/>
    </row>
    <row r="15542" spans="4:5" s="68" customFormat="1" ht="14.25" hidden="1" x14ac:dyDescent="0.2">
      <c r="D15542" s="66"/>
      <c r="E15542" s="67"/>
    </row>
    <row r="15543" spans="4:5" s="68" customFormat="1" ht="14.25" hidden="1" x14ac:dyDescent="0.2">
      <c r="D15543" s="66"/>
      <c r="E15543" s="67"/>
    </row>
    <row r="15544" spans="4:5" s="68" customFormat="1" ht="14.25" hidden="1" x14ac:dyDescent="0.2">
      <c r="D15544" s="66"/>
      <c r="E15544" s="67"/>
    </row>
    <row r="15545" spans="4:5" s="68" customFormat="1" ht="14.25" hidden="1" x14ac:dyDescent="0.2">
      <c r="D15545" s="66"/>
      <c r="E15545" s="67"/>
    </row>
    <row r="15546" spans="4:5" s="68" customFormat="1" ht="14.25" hidden="1" x14ac:dyDescent="0.2">
      <c r="D15546" s="66"/>
      <c r="E15546" s="67"/>
    </row>
    <row r="15547" spans="4:5" s="68" customFormat="1" ht="14.25" hidden="1" x14ac:dyDescent="0.2">
      <c r="D15547" s="66"/>
      <c r="E15547" s="67"/>
    </row>
    <row r="15548" spans="4:5" s="68" customFormat="1" ht="14.25" hidden="1" x14ac:dyDescent="0.2">
      <c r="D15548" s="66"/>
      <c r="E15548" s="67"/>
    </row>
    <row r="15549" spans="4:5" s="68" customFormat="1" ht="14.25" hidden="1" x14ac:dyDescent="0.2">
      <c r="D15549" s="66"/>
      <c r="E15549" s="67"/>
    </row>
    <row r="15550" spans="4:5" s="68" customFormat="1" ht="14.25" hidden="1" x14ac:dyDescent="0.2">
      <c r="D15550" s="66"/>
      <c r="E15550" s="67"/>
    </row>
    <row r="15551" spans="4:5" s="68" customFormat="1" ht="14.25" hidden="1" x14ac:dyDescent="0.2">
      <c r="D15551" s="66"/>
      <c r="E15551" s="67"/>
    </row>
    <row r="15552" spans="4:5" s="68" customFormat="1" ht="14.25" hidden="1" x14ac:dyDescent="0.2">
      <c r="D15552" s="66"/>
      <c r="E15552" s="67"/>
    </row>
    <row r="15553" spans="4:5" s="68" customFormat="1" ht="14.25" hidden="1" x14ac:dyDescent="0.2">
      <c r="D15553" s="66"/>
      <c r="E15553" s="67"/>
    </row>
    <row r="15554" spans="4:5" s="68" customFormat="1" ht="14.25" hidden="1" x14ac:dyDescent="0.2">
      <c r="D15554" s="66"/>
      <c r="E15554" s="67"/>
    </row>
    <row r="15555" spans="4:5" s="68" customFormat="1" ht="14.25" hidden="1" x14ac:dyDescent="0.2">
      <c r="D15555" s="66"/>
      <c r="E15555" s="67"/>
    </row>
    <row r="15556" spans="4:5" s="68" customFormat="1" ht="14.25" hidden="1" x14ac:dyDescent="0.2">
      <c r="D15556" s="66"/>
      <c r="E15556" s="67"/>
    </row>
    <row r="15557" spans="4:5" s="68" customFormat="1" ht="14.25" hidden="1" x14ac:dyDescent="0.2">
      <c r="D15557" s="66"/>
      <c r="E15557" s="67"/>
    </row>
    <row r="15558" spans="4:5" s="68" customFormat="1" ht="14.25" hidden="1" x14ac:dyDescent="0.2">
      <c r="D15558" s="66"/>
      <c r="E15558" s="67"/>
    </row>
    <row r="15559" spans="4:5" s="68" customFormat="1" ht="14.25" hidden="1" x14ac:dyDescent="0.2">
      <c r="D15559" s="66"/>
      <c r="E15559" s="67"/>
    </row>
    <row r="15560" spans="4:5" s="68" customFormat="1" ht="14.25" hidden="1" x14ac:dyDescent="0.2">
      <c r="D15560" s="66"/>
      <c r="E15560" s="67"/>
    </row>
    <row r="15561" spans="4:5" s="68" customFormat="1" ht="14.25" hidden="1" x14ac:dyDescent="0.2">
      <c r="D15561" s="66"/>
      <c r="E15561" s="67"/>
    </row>
    <row r="15562" spans="4:5" s="68" customFormat="1" ht="14.25" hidden="1" x14ac:dyDescent="0.2">
      <c r="D15562" s="66"/>
      <c r="E15562" s="67"/>
    </row>
    <row r="15563" spans="4:5" s="68" customFormat="1" ht="14.25" hidden="1" x14ac:dyDescent="0.2">
      <c r="D15563" s="66"/>
      <c r="E15563" s="67"/>
    </row>
    <row r="15564" spans="4:5" s="68" customFormat="1" ht="14.25" hidden="1" x14ac:dyDescent="0.2">
      <c r="D15564" s="66"/>
      <c r="E15564" s="67"/>
    </row>
    <row r="15565" spans="4:5" s="68" customFormat="1" ht="14.25" hidden="1" x14ac:dyDescent="0.2">
      <c r="D15565" s="66"/>
      <c r="E15565" s="67"/>
    </row>
    <row r="15566" spans="4:5" s="68" customFormat="1" ht="14.25" hidden="1" x14ac:dyDescent="0.2">
      <c r="D15566" s="66"/>
      <c r="E15566" s="67"/>
    </row>
    <row r="15567" spans="4:5" s="68" customFormat="1" ht="14.25" hidden="1" x14ac:dyDescent="0.2">
      <c r="D15567" s="66"/>
      <c r="E15567" s="67"/>
    </row>
    <row r="15568" spans="4:5" s="68" customFormat="1" ht="14.25" hidden="1" x14ac:dyDescent="0.2">
      <c r="D15568" s="66"/>
      <c r="E15568" s="67"/>
    </row>
    <row r="15569" spans="4:5" s="68" customFormat="1" ht="14.25" hidden="1" x14ac:dyDescent="0.2">
      <c r="D15569" s="66"/>
      <c r="E15569" s="67"/>
    </row>
    <row r="15570" spans="4:5" s="68" customFormat="1" ht="14.25" hidden="1" x14ac:dyDescent="0.2">
      <c r="D15570" s="66"/>
      <c r="E15570" s="67"/>
    </row>
    <row r="15571" spans="4:5" s="68" customFormat="1" ht="14.25" hidden="1" x14ac:dyDescent="0.2">
      <c r="D15571" s="66"/>
      <c r="E15571" s="67"/>
    </row>
    <row r="15572" spans="4:5" s="68" customFormat="1" ht="14.25" hidden="1" x14ac:dyDescent="0.2">
      <c r="D15572" s="66"/>
      <c r="E15572" s="67"/>
    </row>
    <row r="15573" spans="4:5" s="68" customFormat="1" ht="14.25" hidden="1" x14ac:dyDescent="0.2">
      <c r="D15573" s="66"/>
      <c r="E15573" s="67"/>
    </row>
    <row r="15574" spans="4:5" s="68" customFormat="1" ht="14.25" hidden="1" x14ac:dyDescent="0.2">
      <c r="D15574" s="66"/>
      <c r="E15574" s="67"/>
    </row>
    <row r="15575" spans="4:5" s="68" customFormat="1" ht="14.25" hidden="1" x14ac:dyDescent="0.2">
      <c r="D15575" s="66"/>
      <c r="E15575" s="67"/>
    </row>
    <row r="15576" spans="4:5" s="68" customFormat="1" ht="14.25" hidden="1" x14ac:dyDescent="0.2">
      <c r="D15576" s="66"/>
      <c r="E15576" s="67"/>
    </row>
    <row r="15577" spans="4:5" s="68" customFormat="1" ht="14.25" hidden="1" x14ac:dyDescent="0.2">
      <c r="D15577" s="66"/>
      <c r="E15577" s="67"/>
    </row>
    <row r="15578" spans="4:5" s="68" customFormat="1" ht="14.25" hidden="1" x14ac:dyDescent="0.2">
      <c r="D15578" s="66"/>
      <c r="E15578" s="67"/>
    </row>
    <row r="15579" spans="4:5" s="68" customFormat="1" ht="14.25" hidden="1" x14ac:dyDescent="0.2">
      <c r="D15579" s="66"/>
      <c r="E15579" s="67"/>
    </row>
    <row r="15580" spans="4:5" s="68" customFormat="1" ht="14.25" hidden="1" x14ac:dyDescent="0.2">
      <c r="D15580" s="66"/>
      <c r="E15580" s="67"/>
    </row>
    <row r="15581" spans="4:5" s="68" customFormat="1" ht="14.25" hidden="1" x14ac:dyDescent="0.2">
      <c r="D15581" s="66"/>
      <c r="E15581" s="67"/>
    </row>
    <row r="15582" spans="4:5" s="68" customFormat="1" ht="14.25" hidden="1" x14ac:dyDescent="0.2">
      <c r="D15582" s="66"/>
      <c r="E15582" s="67"/>
    </row>
    <row r="15583" spans="4:5" s="68" customFormat="1" ht="14.25" hidden="1" x14ac:dyDescent="0.2">
      <c r="D15583" s="66"/>
      <c r="E15583" s="67"/>
    </row>
    <row r="15584" spans="4:5" s="68" customFormat="1" ht="14.25" hidden="1" x14ac:dyDescent="0.2">
      <c r="D15584" s="66"/>
      <c r="E15584" s="67"/>
    </row>
    <row r="15585" spans="4:5" s="68" customFormat="1" ht="14.25" hidden="1" x14ac:dyDescent="0.2">
      <c r="D15585" s="66"/>
      <c r="E15585" s="67"/>
    </row>
    <row r="15586" spans="4:5" s="68" customFormat="1" ht="14.25" hidden="1" x14ac:dyDescent="0.2">
      <c r="D15586" s="66"/>
      <c r="E15586" s="67"/>
    </row>
    <row r="15587" spans="4:5" s="68" customFormat="1" ht="14.25" hidden="1" x14ac:dyDescent="0.2">
      <c r="D15587" s="66"/>
      <c r="E15587" s="67"/>
    </row>
    <row r="15588" spans="4:5" s="68" customFormat="1" ht="14.25" hidden="1" x14ac:dyDescent="0.2">
      <c r="D15588" s="66"/>
      <c r="E15588" s="67"/>
    </row>
    <row r="15589" spans="4:5" s="68" customFormat="1" ht="14.25" hidden="1" x14ac:dyDescent="0.2">
      <c r="D15589" s="66"/>
      <c r="E15589" s="67"/>
    </row>
    <row r="15590" spans="4:5" s="68" customFormat="1" ht="14.25" hidden="1" x14ac:dyDescent="0.2">
      <c r="D15590" s="66"/>
      <c r="E15590" s="67"/>
    </row>
    <row r="15591" spans="4:5" s="68" customFormat="1" ht="14.25" hidden="1" x14ac:dyDescent="0.2">
      <c r="D15591" s="66"/>
      <c r="E15591" s="67"/>
    </row>
    <row r="15592" spans="4:5" s="68" customFormat="1" ht="14.25" hidden="1" x14ac:dyDescent="0.2">
      <c r="D15592" s="66"/>
      <c r="E15592" s="67"/>
    </row>
    <row r="15593" spans="4:5" s="68" customFormat="1" ht="14.25" hidden="1" x14ac:dyDescent="0.2">
      <c r="D15593" s="66"/>
      <c r="E15593" s="67"/>
    </row>
    <row r="15594" spans="4:5" s="68" customFormat="1" ht="14.25" hidden="1" x14ac:dyDescent="0.2">
      <c r="D15594" s="66"/>
      <c r="E15594" s="67"/>
    </row>
    <row r="15595" spans="4:5" s="68" customFormat="1" ht="14.25" hidden="1" x14ac:dyDescent="0.2">
      <c r="D15595" s="66"/>
      <c r="E15595" s="67"/>
    </row>
    <row r="15596" spans="4:5" s="68" customFormat="1" ht="14.25" hidden="1" x14ac:dyDescent="0.2">
      <c r="D15596" s="66"/>
      <c r="E15596" s="67"/>
    </row>
    <row r="15597" spans="4:5" s="68" customFormat="1" ht="14.25" hidden="1" x14ac:dyDescent="0.2">
      <c r="D15597" s="66"/>
      <c r="E15597" s="67"/>
    </row>
    <row r="15598" spans="4:5" s="68" customFormat="1" ht="14.25" hidden="1" x14ac:dyDescent="0.2">
      <c r="D15598" s="66"/>
      <c r="E15598" s="67"/>
    </row>
    <row r="15599" spans="4:5" s="68" customFormat="1" ht="14.25" hidden="1" x14ac:dyDescent="0.2">
      <c r="D15599" s="66"/>
      <c r="E15599" s="67"/>
    </row>
    <row r="15600" spans="4:5" s="68" customFormat="1" ht="14.25" hidden="1" x14ac:dyDescent="0.2">
      <c r="D15600" s="66"/>
      <c r="E15600" s="67"/>
    </row>
    <row r="15601" spans="4:5" s="68" customFormat="1" ht="14.25" hidden="1" x14ac:dyDescent="0.2">
      <c r="D15601" s="66"/>
      <c r="E15601" s="67"/>
    </row>
    <row r="15602" spans="4:5" s="68" customFormat="1" ht="14.25" hidden="1" x14ac:dyDescent="0.2">
      <c r="D15602" s="66"/>
      <c r="E15602" s="67"/>
    </row>
    <row r="15603" spans="4:5" s="68" customFormat="1" ht="14.25" hidden="1" x14ac:dyDescent="0.2">
      <c r="D15603" s="66"/>
      <c r="E15603" s="67"/>
    </row>
    <row r="15604" spans="4:5" s="68" customFormat="1" ht="14.25" hidden="1" x14ac:dyDescent="0.2">
      <c r="D15604" s="66"/>
      <c r="E15604" s="67"/>
    </row>
    <row r="15605" spans="4:5" s="68" customFormat="1" ht="14.25" hidden="1" x14ac:dyDescent="0.2">
      <c r="D15605" s="66"/>
      <c r="E15605" s="67"/>
    </row>
    <row r="15606" spans="4:5" s="68" customFormat="1" ht="14.25" hidden="1" x14ac:dyDescent="0.2">
      <c r="D15606" s="66"/>
      <c r="E15606" s="67"/>
    </row>
    <row r="15607" spans="4:5" s="68" customFormat="1" ht="14.25" hidden="1" x14ac:dyDescent="0.2">
      <c r="D15607" s="66"/>
      <c r="E15607" s="67"/>
    </row>
    <row r="15608" spans="4:5" s="68" customFormat="1" ht="14.25" hidden="1" x14ac:dyDescent="0.2">
      <c r="D15608" s="66"/>
      <c r="E15608" s="67"/>
    </row>
    <row r="15609" spans="4:5" s="68" customFormat="1" ht="14.25" hidden="1" x14ac:dyDescent="0.2">
      <c r="D15609" s="66"/>
      <c r="E15609" s="67"/>
    </row>
    <row r="15610" spans="4:5" s="68" customFormat="1" ht="14.25" hidden="1" x14ac:dyDescent="0.2">
      <c r="D15610" s="66"/>
      <c r="E15610" s="67"/>
    </row>
    <row r="15611" spans="4:5" s="68" customFormat="1" ht="14.25" hidden="1" x14ac:dyDescent="0.2">
      <c r="D15611" s="66"/>
      <c r="E15611" s="67"/>
    </row>
    <row r="15612" spans="4:5" s="68" customFormat="1" ht="14.25" hidden="1" x14ac:dyDescent="0.2">
      <c r="D15612" s="66"/>
      <c r="E15612" s="67"/>
    </row>
    <row r="15613" spans="4:5" s="68" customFormat="1" ht="14.25" hidden="1" x14ac:dyDescent="0.2">
      <c r="D15613" s="66"/>
      <c r="E15613" s="67"/>
    </row>
    <row r="15614" spans="4:5" s="68" customFormat="1" ht="14.25" hidden="1" x14ac:dyDescent="0.2">
      <c r="D15614" s="66"/>
      <c r="E15614" s="67"/>
    </row>
    <row r="15615" spans="4:5" s="68" customFormat="1" ht="14.25" hidden="1" x14ac:dyDescent="0.2">
      <c r="D15615" s="66"/>
      <c r="E15615" s="67"/>
    </row>
    <row r="15616" spans="4:5" s="68" customFormat="1" ht="14.25" hidden="1" x14ac:dyDescent="0.2">
      <c r="D15616" s="66"/>
      <c r="E15616" s="67"/>
    </row>
    <row r="15617" spans="4:5" s="68" customFormat="1" ht="14.25" hidden="1" x14ac:dyDescent="0.2">
      <c r="D15617" s="66"/>
      <c r="E15617" s="67"/>
    </row>
    <row r="15618" spans="4:5" s="68" customFormat="1" ht="14.25" hidden="1" x14ac:dyDescent="0.2">
      <c r="D15618" s="66"/>
      <c r="E15618" s="67"/>
    </row>
    <row r="15619" spans="4:5" s="68" customFormat="1" ht="14.25" hidden="1" x14ac:dyDescent="0.2">
      <c r="D15619" s="66"/>
      <c r="E15619" s="67"/>
    </row>
    <row r="15620" spans="4:5" s="68" customFormat="1" ht="14.25" hidden="1" x14ac:dyDescent="0.2">
      <c r="D15620" s="66"/>
      <c r="E15620" s="67"/>
    </row>
    <row r="15621" spans="4:5" s="68" customFormat="1" ht="14.25" hidden="1" x14ac:dyDescent="0.2">
      <c r="D15621" s="66"/>
      <c r="E15621" s="67"/>
    </row>
    <row r="15622" spans="4:5" s="68" customFormat="1" ht="14.25" hidden="1" x14ac:dyDescent="0.2">
      <c r="D15622" s="66"/>
      <c r="E15622" s="67"/>
    </row>
    <row r="15623" spans="4:5" s="68" customFormat="1" ht="14.25" hidden="1" x14ac:dyDescent="0.2">
      <c r="D15623" s="66"/>
      <c r="E15623" s="67"/>
    </row>
    <row r="15624" spans="4:5" s="68" customFormat="1" ht="14.25" hidden="1" x14ac:dyDescent="0.2">
      <c r="D15624" s="66"/>
      <c r="E15624" s="67"/>
    </row>
    <row r="15625" spans="4:5" s="68" customFormat="1" ht="14.25" hidden="1" x14ac:dyDescent="0.2">
      <c r="D15625" s="66"/>
      <c r="E15625" s="67"/>
    </row>
    <row r="15626" spans="4:5" s="68" customFormat="1" ht="14.25" hidden="1" x14ac:dyDescent="0.2">
      <c r="D15626" s="66"/>
      <c r="E15626" s="67"/>
    </row>
    <row r="15627" spans="4:5" s="68" customFormat="1" ht="14.25" hidden="1" x14ac:dyDescent="0.2">
      <c r="D15627" s="66"/>
      <c r="E15627" s="67"/>
    </row>
    <row r="15628" spans="4:5" s="68" customFormat="1" ht="14.25" hidden="1" x14ac:dyDescent="0.2">
      <c r="D15628" s="66"/>
      <c r="E15628" s="67"/>
    </row>
    <row r="15629" spans="4:5" s="68" customFormat="1" ht="14.25" hidden="1" x14ac:dyDescent="0.2">
      <c r="D15629" s="66"/>
      <c r="E15629" s="67"/>
    </row>
    <row r="15630" spans="4:5" s="68" customFormat="1" ht="14.25" hidden="1" x14ac:dyDescent="0.2">
      <c r="D15630" s="66"/>
      <c r="E15630" s="67"/>
    </row>
    <row r="15631" spans="4:5" s="68" customFormat="1" ht="14.25" hidden="1" x14ac:dyDescent="0.2">
      <c r="D15631" s="66"/>
      <c r="E15631" s="67"/>
    </row>
    <row r="15632" spans="4:5" s="68" customFormat="1" ht="14.25" hidden="1" x14ac:dyDescent="0.2">
      <c r="D15632" s="66"/>
      <c r="E15632" s="67"/>
    </row>
    <row r="15633" spans="4:5" s="68" customFormat="1" ht="14.25" hidden="1" x14ac:dyDescent="0.2">
      <c r="D15633" s="66"/>
      <c r="E15633" s="67"/>
    </row>
    <row r="15634" spans="4:5" s="68" customFormat="1" ht="14.25" hidden="1" x14ac:dyDescent="0.2">
      <c r="D15634" s="66"/>
      <c r="E15634" s="67"/>
    </row>
    <row r="15635" spans="4:5" s="68" customFormat="1" ht="14.25" hidden="1" x14ac:dyDescent="0.2">
      <c r="D15635" s="66"/>
      <c r="E15635" s="67"/>
    </row>
    <row r="15636" spans="4:5" s="68" customFormat="1" ht="14.25" hidden="1" x14ac:dyDescent="0.2">
      <c r="D15636" s="66"/>
      <c r="E15636" s="67"/>
    </row>
    <row r="15637" spans="4:5" s="68" customFormat="1" ht="14.25" hidden="1" x14ac:dyDescent="0.2">
      <c r="D15637" s="66"/>
      <c r="E15637" s="67"/>
    </row>
    <row r="15638" spans="4:5" s="68" customFormat="1" ht="14.25" hidden="1" x14ac:dyDescent="0.2">
      <c r="D15638" s="66"/>
      <c r="E15638" s="67"/>
    </row>
    <row r="15639" spans="4:5" s="68" customFormat="1" ht="14.25" hidden="1" x14ac:dyDescent="0.2">
      <c r="D15639" s="66"/>
      <c r="E15639" s="67"/>
    </row>
    <row r="15640" spans="4:5" s="68" customFormat="1" ht="14.25" hidden="1" x14ac:dyDescent="0.2">
      <c r="D15640" s="66"/>
      <c r="E15640" s="67"/>
    </row>
    <row r="15641" spans="4:5" s="68" customFormat="1" ht="14.25" hidden="1" x14ac:dyDescent="0.2">
      <c r="D15641" s="66"/>
      <c r="E15641" s="67"/>
    </row>
    <row r="15642" spans="4:5" s="68" customFormat="1" ht="14.25" hidden="1" x14ac:dyDescent="0.2">
      <c r="D15642" s="66"/>
      <c r="E15642" s="67"/>
    </row>
    <row r="15643" spans="4:5" s="68" customFormat="1" ht="14.25" hidden="1" x14ac:dyDescent="0.2">
      <c r="D15643" s="66"/>
      <c r="E15643" s="67"/>
    </row>
    <row r="15644" spans="4:5" s="68" customFormat="1" ht="14.25" hidden="1" x14ac:dyDescent="0.2">
      <c r="D15644" s="66"/>
      <c r="E15644" s="67"/>
    </row>
    <row r="15645" spans="4:5" s="68" customFormat="1" ht="14.25" hidden="1" x14ac:dyDescent="0.2">
      <c r="D15645" s="66"/>
      <c r="E15645" s="67"/>
    </row>
    <row r="15646" spans="4:5" s="68" customFormat="1" ht="14.25" hidden="1" x14ac:dyDescent="0.2">
      <c r="D15646" s="66"/>
      <c r="E15646" s="67"/>
    </row>
    <row r="15647" spans="4:5" s="68" customFormat="1" ht="14.25" hidden="1" x14ac:dyDescent="0.2">
      <c r="D15647" s="66"/>
      <c r="E15647" s="67"/>
    </row>
    <row r="15648" spans="4:5" s="68" customFormat="1" ht="14.25" hidden="1" x14ac:dyDescent="0.2">
      <c r="D15648" s="66"/>
      <c r="E15648" s="67"/>
    </row>
    <row r="15649" spans="4:5" s="68" customFormat="1" ht="14.25" hidden="1" x14ac:dyDescent="0.2">
      <c r="D15649" s="66"/>
      <c r="E15649" s="67"/>
    </row>
    <row r="15650" spans="4:5" s="68" customFormat="1" ht="14.25" hidden="1" x14ac:dyDescent="0.2">
      <c r="D15650" s="66"/>
      <c r="E15650" s="67"/>
    </row>
    <row r="15651" spans="4:5" s="68" customFormat="1" ht="14.25" hidden="1" x14ac:dyDescent="0.2">
      <c r="D15651" s="66"/>
      <c r="E15651" s="67"/>
    </row>
    <row r="15652" spans="4:5" s="68" customFormat="1" ht="14.25" hidden="1" x14ac:dyDescent="0.2">
      <c r="D15652" s="66"/>
      <c r="E15652" s="67"/>
    </row>
    <row r="15653" spans="4:5" s="68" customFormat="1" ht="14.25" hidden="1" x14ac:dyDescent="0.2">
      <c r="D15653" s="66"/>
      <c r="E15653" s="67"/>
    </row>
    <row r="15654" spans="4:5" s="68" customFormat="1" ht="14.25" hidden="1" x14ac:dyDescent="0.2">
      <c r="D15654" s="66"/>
      <c r="E15654" s="67"/>
    </row>
    <row r="15655" spans="4:5" s="68" customFormat="1" ht="14.25" hidden="1" x14ac:dyDescent="0.2">
      <c r="D15655" s="66"/>
      <c r="E15655" s="67"/>
    </row>
    <row r="15656" spans="4:5" s="68" customFormat="1" ht="14.25" hidden="1" x14ac:dyDescent="0.2">
      <c r="D15656" s="66"/>
      <c r="E15656" s="67"/>
    </row>
    <row r="15657" spans="4:5" s="68" customFormat="1" ht="14.25" hidden="1" x14ac:dyDescent="0.2">
      <c r="D15657" s="66"/>
      <c r="E15657" s="67"/>
    </row>
    <row r="15658" spans="4:5" s="68" customFormat="1" ht="14.25" hidden="1" x14ac:dyDescent="0.2">
      <c r="D15658" s="66"/>
      <c r="E15658" s="67"/>
    </row>
    <row r="15659" spans="4:5" s="68" customFormat="1" ht="14.25" hidden="1" x14ac:dyDescent="0.2">
      <c r="D15659" s="66"/>
      <c r="E15659" s="67"/>
    </row>
    <row r="15660" spans="4:5" s="68" customFormat="1" ht="14.25" hidden="1" x14ac:dyDescent="0.2">
      <c r="D15660" s="66"/>
      <c r="E15660" s="67"/>
    </row>
    <row r="15661" spans="4:5" s="68" customFormat="1" ht="14.25" hidden="1" x14ac:dyDescent="0.2">
      <c r="D15661" s="66"/>
      <c r="E15661" s="67"/>
    </row>
    <row r="15662" spans="4:5" s="68" customFormat="1" ht="14.25" hidden="1" x14ac:dyDescent="0.2">
      <c r="D15662" s="66"/>
      <c r="E15662" s="67"/>
    </row>
    <row r="15663" spans="4:5" s="68" customFormat="1" ht="14.25" hidden="1" x14ac:dyDescent="0.2">
      <c r="D15663" s="66"/>
      <c r="E15663" s="67"/>
    </row>
    <row r="15664" spans="4:5" s="68" customFormat="1" ht="14.25" hidden="1" x14ac:dyDescent="0.2">
      <c r="D15664" s="66"/>
      <c r="E15664" s="67"/>
    </row>
    <row r="15665" spans="4:5" s="68" customFormat="1" ht="14.25" hidden="1" x14ac:dyDescent="0.2">
      <c r="D15665" s="66"/>
      <c r="E15665" s="67"/>
    </row>
    <row r="15666" spans="4:5" s="68" customFormat="1" ht="14.25" hidden="1" x14ac:dyDescent="0.2">
      <c r="D15666" s="66"/>
      <c r="E15666" s="67"/>
    </row>
    <row r="15667" spans="4:5" s="68" customFormat="1" ht="14.25" hidden="1" x14ac:dyDescent="0.2">
      <c r="D15667" s="66"/>
      <c r="E15667" s="67"/>
    </row>
    <row r="15668" spans="4:5" s="68" customFormat="1" ht="14.25" hidden="1" x14ac:dyDescent="0.2">
      <c r="D15668" s="66"/>
      <c r="E15668" s="67"/>
    </row>
    <row r="15669" spans="4:5" s="68" customFormat="1" ht="14.25" hidden="1" x14ac:dyDescent="0.2">
      <c r="D15669" s="66"/>
      <c r="E15669" s="67"/>
    </row>
    <row r="15670" spans="4:5" s="68" customFormat="1" ht="14.25" hidden="1" x14ac:dyDescent="0.2">
      <c r="D15670" s="66"/>
      <c r="E15670" s="67"/>
    </row>
    <row r="15671" spans="4:5" s="68" customFormat="1" ht="14.25" hidden="1" x14ac:dyDescent="0.2">
      <c r="D15671" s="66"/>
      <c r="E15671" s="67"/>
    </row>
    <row r="15672" spans="4:5" s="68" customFormat="1" ht="14.25" hidden="1" x14ac:dyDescent="0.2">
      <c r="D15672" s="66"/>
      <c r="E15672" s="67"/>
    </row>
    <row r="15673" spans="4:5" s="68" customFormat="1" ht="14.25" hidden="1" x14ac:dyDescent="0.2">
      <c r="D15673" s="66"/>
      <c r="E15673" s="67"/>
    </row>
    <row r="15674" spans="4:5" s="68" customFormat="1" ht="14.25" hidden="1" x14ac:dyDescent="0.2">
      <c r="D15674" s="66"/>
      <c r="E15674" s="67"/>
    </row>
    <row r="15675" spans="4:5" s="68" customFormat="1" ht="14.25" hidden="1" x14ac:dyDescent="0.2">
      <c r="D15675" s="66"/>
      <c r="E15675" s="67"/>
    </row>
    <row r="15676" spans="4:5" s="68" customFormat="1" ht="14.25" hidden="1" x14ac:dyDescent="0.2">
      <c r="D15676" s="66"/>
      <c r="E15676" s="67"/>
    </row>
    <row r="15677" spans="4:5" s="68" customFormat="1" ht="14.25" hidden="1" x14ac:dyDescent="0.2">
      <c r="D15677" s="66"/>
      <c r="E15677" s="67"/>
    </row>
    <row r="15678" spans="4:5" s="68" customFormat="1" ht="14.25" hidden="1" x14ac:dyDescent="0.2">
      <c r="D15678" s="66"/>
      <c r="E15678" s="67"/>
    </row>
    <row r="15679" spans="4:5" s="68" customFormat="1" ht="14.25" hidden="1" x14ac:dyDescent="0.2">
      <c r="D15679" s="66"/>
      <c r="E15679" s="67"/>
    </row>
    <row r="15680" spans="4:5" s="68" customFormat="1" ht="14.25" hidden="1" x14ac:dyDescent="0.2">
      <c r="D15680" s="66"/>
      <c r="E15680" s="67"/>
    </row>
    <row r="15681" spans="4:5" s="68" customFormat="1" ht="14.25" hidden="1" x14ac:dyDescent="0.2">
      <c r="D15681" s="66"/>
      <c r="E15681" s="67"/>
    </row>
    <row r="15682" spans="4:5" s="68" customFormat="1" ht="14.25" hidden="1" x14ac:dyDescent="0.2">
      <c r="D15682" s="66"/>
      <c r="E15682" s="67"/>
    </row>
    <row r="15683" spans="4:5" s="68" customFormat="1" ht="14.25" hidden="1" x14ac:dyDescent="0.2">
      <c r="D15683" s="66"/>
      <c r="E15683" s="67"/>
    </row>
    <row r="15684" spans="4:5" s="68" customFormat="1" ht="14.25" hidden="1" x14ac:dyDescent="0.2">
      <c r="D15684" s="66"/>
      <c r="E15684" s="67"/>
    </row>
    <row r="15685" spans="4:5" s="68" customFormat="1" ht="14.25" hidden="1" x14ac:dyDescent="0.2">
      <c r="D15685" s="66"/>
      <c r="E15685" s="67"/>
    </row>
    <row r="15686" spans="4:5" s="68" customFormat="1" ht="14.25" hidden="1" x14ac:dyDescent="0.2">
      <c r="D15686" s="66"/>
      <c r="E15686" s="67"/>
    </row>
    <row r="15687" spans="4:5" s="68" customFormat="1" ht="14.25" hidden="1" x14ac:dyDescent="0.2">
      <c r="D15687" s="66"/>
      <c r="E15687" s="67"/>
    </row>
    <row r="15688" spans="4:5" s="68" customFormat="1" ht="14.25" hidden="1" x14ac:dyDescent="0.2">
      <c r="D15688" s="66"/>
      <c r="E15688" s="67"/>
    </row>
    <row r="15689" spans="4:5" s="68" customFormat="1" ht="14.25" hidden="1" x14ac:dyDescent="0.2">
      <c r="D15689" s="66"/>
      <c r="E15689" s="67"/>
    </row>
    <row r="15690" spans="4:5" s="68" customFormat="1" ht="14.25" hidden="1" x14ac:dyDescent="0.2">
      <c r="D15690" s="66"/>
      <c r="E15690" s="67"/>
    </row>
    <row r="15691" spans="4:5" s="68" customFormat="1" ht="14.25" hidden="1" x14ac:dyDescent="0.2">
      <c r="D15691" s="66"/>
      <c r="E15691" s="67"/>
    </row>
    <row r="15692" spans="4:5" s="68" customFormat="1" ht="14.25" hidden="1" x14ac:dyDescent="0.2">
      <c r="D15692" s="66"/>
      <c r="E15692" s="67"/>
    </row>
    <row r="15693" spans="4:5" s="68" customFormat="1" ht="14.25" hidden="1" x14ac:dyDescent="0.2">
      <c r="D15693" s="66"/>
      <c r="E15693" s="67"/>
    </row>
    <row r="15694" spans="4:5" s="68" customFormat="1" ht="14.25" hidden="1" x14ac:dyDescent="0.2">
      <c r="D15694" s="66"/>
      <c r="E15694" s="67"/>
    </row>
    <row r="15695" spans="4:5" s="68" customFormat="1" ht="14.25" hidden="1" x14ac:dyDescent="0.2">
      <c r="D15695" s="66"/>
      <c r="E15695" s="67"/>
    </row>
    <row r="15696" spans="4:5" s="68" customFormat="1" ht="14.25" hidden="1" x14ac:dyDescent="0.2">
      <c r="D15696" s="66"/>
      <c r="E15696" s="67"/>
    </row>
    <row r="15697" spans="4:5" s="68" customFormat="1" ht="14.25" hidden="1" x14ac:dyDescent="0.2">
      <c r="D15697" s="66"/>
      <c r="E15697" s="67"/>
    </row>
    <row r="15698" spans="4:5" s="68" customFormat="1" ht="14.25" hidden="1" x14ac:dyDescent="0.2">
      <c r="D15698" s="66"/>
      <c r="E15698" s="67"/>
    </row>
    <row r="15699" spans="4:5" s="68" customFormat="1" ht="14.25" hidden="1" x14ac:dyDescent="0.2">
      <c r="D15699" s="66"/>
      <c r="E15699" s="67"/>
    </row>
    <row r="15700" spans="4:5" s="68" customFormat="1" ht="14.25" hidden="1" x14ac:dyDescent="0.2">
      <c r="D15700" s="66"/>
      <c r="E15700" s="67"/>
    </row>
    <row r="15701" spans="4:5" s="68" customFormat="1" ht="14.25" hidden="1" x14ac:dyDescent="0.2">
      <c r="D15701" s="66"/>
      <c r="E15701" s="67"/>
    </row>
    <row r="15702" spans="4:5" s="68" customFormat="1" ht="14.25" hidden="1" x14ac:dyDescent="0.2">
      <c r="D15702" s="66"/>
      <c r="E15702" s="67"/>
    </row>
    <row r="15703" spans="4:5" s="68" customFormat="1" ht="14.25" hidden="1" x14ac:dyDescent="0.2">
      <c r="D15703" s="66"/>
      <c r="E15703" s="67"/>
    </row>
    <row r="15704" spans="4:5" s="68" customFormat="1" ht="14.25" hidden="1" x14ac:dyDescent="0.2">
      <c r="D15704" s="66"/>
      <c r="E15704" s="67"/>
    </row>
    <row r="15705" spans="4:5" s="68" customFormat="1" ht="14.25" hidden="1" x14ac:dyDescent="0.2">
      <c r="D15705" s="66"/>
      <c r="E15705" s="67"/>
    </row>
    <row r="15706" spans="4:5" s="68" customFormat="1" ht="14.25" hidden="1" x14ac:dyDescent="0.2">
      <c r="D15706" s="66"/>
      <c r="E15706" s="67"/>
    </row>
    <row r="15707" spans="4:5" s="68" customFormat="1" ht="14.25" hidden="1" x14ac:dyDescent="0.2">
      <c r="D15707" s="66"/>
      <c r="E15707" s="67"/>
    </row>
    <row r="15708" spans="4:5" s="68" customFormat="1" ht="14.25" hidden="1" x14ac:dyDescent="0.2">
      <c r="D15708" s="66"/>
      <c r="E15708" s="67"/>
    </row>
    <row r="15709" spans="4:5" s="68" customFormat="1" ht="14.25" hidden="1" x14ac:dyDescent="0.2">
      <c r="D15709" s="66"/>
      <c r="E15709" s="67"/>
    </row>
    <row r="15710" spans="4:5" s="68" customFormat="1" ht="14.25" hidden="1" x14ac:dyDescent="0.2">
      <c r="D15710" s="66"/>
      <c r="E15710" s="67"/>
    </row>
    <row r="15711" spans="4:5" s="68" customFormat="1" ht="14.25" hidden="1" x14ac:dyDescent="0.2">
      <c r="D15711" s="66"/>
      <c r="E15711" s="67"/>
    </row>
    <row r="15712" spans="4:5" s="68" customFormat="1" ht="14.25" hidden="1" x14ac:dyDescent="0.2">
      <c r="D15712" s="66"/>
      <c r="E15712" s="67"/>
    </row>
    <row r="15713" spans="4:5" s="68" customFormat="1" ht="14.25" hidden="1" x14ac:dyDescent="0.2">
      <c r="D15713" s="66"/>
      <c r="E15713" s="67"/>
    </row>
    <row r="15714" spans="4:5" s="68" customFormat="1" ht="14.25" hidden="1" x14ac:dyDescent="0.2">
      <c r="D15714" s="66"/>
      <c r="E15714" s="67"/>
    </row>
    <row r="15715" spans="4:5" s="68" customFormat="1" ht="14.25" hidden="1" x14ac:dyDescent="0.2">
      <c r="D15715" s="66"/>
      <c r="E15715" s="67"/>
    </row>
    <row r="15716" spans="4:5" s="68" customFormat="1" ht="14.25" hidden="1" x14ac:dyDescent="0.2">
      <c r="D15716" s="66"/>
      <c r="E15716" s="67"/>
    </row>
    <row r="15717" spans="4:5" s="68" customFormat="1" ht="14.25" hidden="1" x14ac:dyDescent="0.2">
      <c r="D15717" s="66"/>
      <c r="E15717" s="67"/>
    </row>
    <row r="15718" spans="4:5" s="68" customFormat="1" ht="14.25" hidden="1" x14ac:dyDescent="0.2">
      <c r="D15718" s="66"/>
      <c r="E15718" s="67"/>
    </row>
    <row r="15719" spans="4:5" s="68" customFormat="1" ht="14.25" hidden="1" x14ac:dyDescent="0.2">
      <c r="D15719" s="66"/>
      <c r="E15719" s="67"/>
    </row>
    <row r="15720" spans="4:5" s="68" customFormat="1" ht="14.25" hidden="1" x14ac:dyDescent="0.2">
      <c r="D15720" s="66"/>
      <c r="E15720" s="67"/>
    </row>
    <row r="15721" spans="4:5" s="68" customFormat="1" ht="14.25" hidden="1" x14ac:dyDescent="0.2">
      <c r="D15721" s="66"/>
      <c r="E15721" s="67"/>
    </row>
    <row r="15722" spans="4:5" s="68" customFormat="1" ht="14.25" hidden="1" x14ac:dyDescent="0.2">
      <c r="D15722" s="66"/>
      <c r="E15722" s="67"/>
    </row>
    <row r="15723" spans="4:5" s="68" customFormat="1" ht="14.25" hidden="1" x14ac:dyDescent="0.2">
      <c r="D15723" s="66"/>
      <c r="E15723" s="67"/>
    </row>
    <row r="15724" spans="4:5" s="68" customFormat="1" ht="14.25" hidden="1" x14ac:dyDescent="0.2">
      <c r="D15724" s="66"/>
      <c r="E15724" s="67"/>
    </row>
    <row r="15725" spans="4:5" s="68" customFormat="1" ht="14.25" hidden="1" x14ac:dyDescent="0.2">
      <c r="D15725" s="66"/>
      <c r="E15725" s="67"/>
    </row>
    <row r="15726" spans="4:5" s="68" customFormat="1" ht="14.25" hidden="1" x14ac:dyDescent="0.2">
      <c r="D15726" s="66"/>
      <c r="E15726" s="67"/>
    </row>
    <row r="15727" spans="4:5" s="68" customFormat="1" ht="14.25" hidden="1" x14ac:dyDescent="0.2">
      <c r="D15727" s="66"/>
      <c r="E15727" s="67"/>
    </row>
    <row r="15728" spans="4:5" s="68" customFormat="1" ht="14.25" hidden="1" x14ac:dyDescent="0.2">
      <c r="D15728" s="66"/>
      <c r="E15728" s="67"/>
    </row>
    <row r="15729" spans="4:5" s="68" customFormat="1" ht="14.25" hidden="1" x14ac:dyDescent="0.2">
      <c r="D15729" s="66"/>
      <c r="E15729" s="67"/>
    </row>
    <row r="15730" spans="4:5" s="68" customFormat="1" ht="14.25" hidden="1" x14ac:dyDescent="0.2">
      <c r="D15730" s="66"/>
      <c r="E15730" s="67"/>
    </row>
    <row r="15731" spans="4:5" s="68" customFormat="1" ht="14.25" hidden="1" x14ac:dyDescent="0.2">
      <c r="D15731" s="66"/>
      <c r="E15731" s="67"/>
    </row>
    <row r="15732" spans="4:5" s="68" customFormat="1" ht="14.25" hidden="1" x14ac:dyDescent="0.2">
      <c r="D15732" s="66"/>
      <c r="E15732" s="67"/>
    </row>
    <row r="15733" spans="4:5" s="68" customFormat="1" ht="14.25" hidden="1" x14ac:dyDescent="0.2">
      <c r="D15733" s="66"/>
      <c r="E15733" s="67"/>
    </row>
    <row r="15734" spans="4:5" s="68" customFormat="1" ht="14.25" hidden="1" x14ac:dyDescent="0.2">
      <c r="D15734" s="66"/>
      <c r="E15734" s="67"/>
    </row>
    <row r="15735" spans="4:5" s="68" customFormat="1" ht="14.25" hidden="1" x14ac:dyDescent="0.2">
      <c r="D15735" s="66"/>
      <c r="E15735" s="67"/>
    </row>
    <row r="15736" spans="4:5" s="68" customFormat="1" ht="14.25" hidden="1" x14ac:dyDescent="0.2">
      <c r="D15736" s="66"/>
      <c r="E15736" s="67"/>
    </row>
    <row r="15737" spans="4:5" s="68" customFormat="1" ht="14.25" hidden="1" x14ac:dyDescent="0.2">
      <c r="D15737" s="66"/>
      <c r="E15737" s="67"/>
    </row>
    <row r="15738" spans="4:5" s="68" customFormat="1" ht="14.25" hidden="1" x14ac:dyDescent="0.2">
      <c r="D15738" s="66"/>
      <c r="E15738" s="67"/>
    </row>
    <row r="15739" spans="4:5" s="68" customFormat="1" ht="14.25" hidden="1" x14ac:dyDescent="0.2">
      <c r="D15739" s="66"/>
      <c r="E15739" s="67"/>
    </row>
    <row r="15740" spans="4:5" s="68" customFormat="1" ht="14.25" hidden="1" x14ac:dyDescent="0.2">
      <c r="D15740" s="66"/>
      <c r="E15740" s="67"/>
    </row>
    <row r="15741" spans="4:5" s="68" customFormat="1" ht="14.25" hidden="1" x14ac:dyDescent="0.2">
      <c r="D15741" s="66"/>
      <c r="E15741" s="67"/>
    </row>
    <row r="15742" spans="4:5" s="68" customFormat="1" ht="14.25" hidden="1" x14ac:dyDescent="0.2">
      <c r="D15742" s="66"/>
      <c r="E15742" s="67"/>
    </row>
    <row r="15743" spans="4:5" s="68" customFormat="1" ht="14.25" hidden="1" x14ac:dyDescent="0.2">
      <c r="D15743" s="66"/>
      <c r="E15743" s="67"/>
    </row>
    <row r="15744" spans="4:5" s="68" customFormat="1" ht="14.25" hidden="1" x14ac:dyDescent="0.2">
      <c r="D15744" s="66"/>
      <c r="E15744" s="67"/>
    </row>
    <row r="15745" spans="4:5" s="68" customFormat="1" ht="14.25" hidden="1" x14ac:dyDescent="0.2">
      <c r="D15745" s="66"/>
      <c r="E15745" s="67"/>
    </row>
    <row r="15746" spans="4:5" s="68" customFormat="1" ht="14.25" hidden="1" x14ac:dyDescent="0.2">
      <c r="D15746" s="66"/>
      <c r="E15746" s="67"/>
    </row>
    <row r="15747" spans="4:5" s="68" customFormat="1" ht="14.25" hidden="1" x14ac:dyDescent="0.2">
      <c r="D15747" s="66"/>
      <c r="E15747" s="67"/>
    </row>
    <row r="15748" spans="4:5" s="68" customFormat="1" ht="14.25" hidden="1" x14ac:dyDescent="0.2">
      <c r="D15748" s="66"/>
      <c r="E15748" s="67"/>
    </row>
    <row r="15749" spans="4:5" s="68" customFormat="1" ht="14.25" hidden="1" x14ac:dyDescent="0.2">
      <c r="D15749" s="66"/>
      <c r="E15749" s="67"/>
    </row>
    <row r="15750" spans="4:5" s="68" customFormat="1" ht="14.25" hidden="1" x14ac:dyDescent="0.2">
      <c r="D15750" s="66"/>
      <c r="E15750" s="67"/>
    </row>
    <row r="15751" spans="4:5" s="68" customFormat="1" ht="14.25" hidden="1" x14ac:dyDescent="0.2">
      <c r="D15751" s="66"/>
      <c r="E15751" s="67"/>
    </row>
    <row r="15752" spans="4:5" s="68" customFormat="1" ht="14.25" hidden="1" x14ac:dyDescent="0.2">
      <c r="D15752" s="66"/>
      <c r="E15752" s="67"/>
    </row>
    <row r="15753" spans="4:5" s="68" customFormat="1" ht="14.25" hidden="1" x14ac:dyDescent="0.2">
      <c r="D15753" s="66"/>
      <c r="E15753" s="67"/>
    </row>
    <row r="15754" spans="4:5" s="68" customFormat="1" ht="14.25" hidden="1" x14ac:dyDescent="0.2">
      <c r="D15754" s="66"/>
      <c r="E15754" s="67"/>
    </row>
    <row r="15755" spans="4:5" s="68" customFormat="1" ht="14.25" hidden="1" x14ac:dyDescent="0.2">
      <c r="D15755" s="66"/>
      <c r="E15755" s="67"/>
    </row>
    <row r="15756" spans="4:5" s="68" customFormat="1" ht="14.25" hidden="1" x14ac:dyDescent="0.2">
      <c r="D15756" s="66"/>
      <c r="E15756" s="67"/>
    </row>
    <row r="15757" spans="4:5" s="68" customFormat="1" ht="14.25" hidden="1" x14ac:dyDescent="0.2">
      <c r="D15757" s="66"/>
      <c r="E15757" s="67"/>
    </row>
    <row r="15758" spans="4:5" s="68" customFormat="1" ht="14.25" hidden="1" x14ac:dyDescent="0.2">
      <c r="D15758" s="66"/>
      <c r="E15758" s="67"/>
    </row>
    <row r="15759" spans="4:5" s="68" customFormat="1" ht="14.25" hidden="1" x14ac:dyDescent="0.2">
      <c r="D15759" s="66"/>
      <c r="E15759" s="67"/>
    </row>
    <row r="15760" spans="4:5" s="68" customFormat="1" ht="14.25" hidden="1" x14ac:dyDescent="0.2">
      <c r="D15760" s="66"/>
      <c r="E15760" s="67"/>
    </row>
    <row r="15761" spans="4:5" s="68" customFormat="1" ht="14.25" hidden="1" x14ac:dyDescent="0.2">
      <c r="D15761" s="66"/>
      <c r="E15761" s="67"/>
    </row>
    <row r="15762" spans="4:5" s="68" customFormat="1" ht="14.25" hidden="1" x14ac:dyDescent="0.2">
      <c r="D15762" s="66"/>
      <c r="E15762" s="67"/>
    </row>
    <row r="15763" spans="4:5" s="68" customFormat="1" ht="14.25" hidden="1" x14ac:dyDescent="0.2">
      <c r="D15763" s="66"/>
      <c r="E15763" s="67"/>
    </row>
    <row r="15764" spans="4:5" s="68" customFormat="1" ht="14.25" hidden="1" x14ac:dyDescent="0.2">
      <c r="D15764" s="66"/>
      <c r="E15764" s="67"/>
    </row>
    <row r="15765" spans="4:5" s="68" customFormat="1" ht="14.25" hidden="1" x14ac:dyDescent="0.2">
      <c r="D15765" s="66"/>
      <c r="E15765" s="67"/>
    </row>
    <row r="15766" spans="4:5" s="68" customFormat="1" ht="14.25" hidden="1" x14ac:dyDescent="0.2">
      <c r="D15766" s="66"/>
      <c r="E15766" s="67"/>
    </row>
    <row r="15767" spans="4:5" s="68" customFormat="1" ht="14.25" hidden="1" x14ac:dyDescent="0.2">
      <c r="D15767" s="66"/>
      <c r="E15767" s="67"/>
    </row>
    <row r="15768" spans="4:5" s="68" customFormat="1" ht="14.25" hidden="1" x14ac:dyDescent="0.2">
      <c r="D15768" s="66"/>
      <c r="E15768" s="67"/>
    </row>
    <row r="15769" spans="4:5" s="68" customFormat="1" ht="14.25" hidden="1" x14ac:dyDescent="0.2">
      <c r="D15769" s="66"/>
      <c r="E15769" s="67"/>
    </row>
    <row r="15770" spans="4:5" s="68" customFormat="1" ht="14.25" hidden="1" x14ac:dyDescent="0.2">
      <c r="D15770" s="66"/>
      <c r="E15770" s="67"/>
    </row>
    <row r="15771" spans="4:5" s="68" customFormat="1" ht="14.25" hidden="1" x14ac:dyDescent="0.2">
      <c r="D15771" s="66"/>
      <c r="E15771" s="67"/>
    </row>
    <row r="15772" spans="4:5" s="68" customFormat="1" ht="14.25" hidden="1" x14ac:dyDescent="0.2">
      <c r="D15772" s="66"/>
      <c r="E15772" s="67"/>
    </row>
    <row r="15773" spans="4:5" s="68" customFormat="1" ht="14.25" hidden="1" x14ac:dyDescent="0.2">
      <c r="D15773" s="66"/>
      <c r="E15773" s="67"/>
    </row>
    <row r="15774" spans="4:5" s="68" customFormat="1" ht="14.25" hidden="1" x14ac:dyDescent="0.2">
      <c r="D15774" s="66"/>
      <c r="E15774" s="67"/>
    </row>
    <row r="15775" spans="4:5" s="68" customFormat="1" ht="14.25" hidden="1" x14ac:dyDescent="0.2">
      <c r="D15775" s="66"/>
      <c r="E15775" s="67"/>
    </row>
    <row r="15776" spans="4:5" s="68" customFormat="1" ht="14.25" hidden="1" x14ac:dyDescent="0.2">
      <c r="D15776" s="66"/>
      <c r="E15776" s="67"/>
    </row>
    <row r="15777" spans="4:5" s="68" customFormat="1" ht="14.25" hidden="1" x14ac:dyDescent="0.2">
      <c r="D15777" s="66"/>
      <c r="E15777" s="67"/>
    </row>
    <row r="15778" spans="4:5" s="68" customFormat="1" ht="14.25" hidden="1" x14ac:dyDescent="0.2">
      <c r="D15778" s="66"/>
      <c r="E15778" s="67"/>
    </row>
    <row r="15779" spans="4:5" s="68" customFormat="1" ht="14.25" hidden="1" x14ac:dyDescent="0.2">
      <c r="D15779" s="66"/>
      <c r="E15779" s="67"/>
    </row>
    <row r="15780" spans="4:5" s="68" customFormat="1" ht="14.25" hidden="1" x14ac:dyDescent="0.2">
      <c r="D15780" s="66"/>
      <c r="E15780" s="67"/>
    </row>
    <row r="15781" spans="4:5" s="68" customFormat="1" ht="14.25" hidden="1" x14ac:dyDescent="0.2">
      <c r="D15781" s="66"/>
      <c r="E15781" s="67"/>
    </row>
    <row r="15782" spans="4:5" s="68" customFormat="1" ht="14.25" hidden="1" x14ac:dyDescent="0.2">
      <c r="D15782" s="66"/>
      <c r="E15782" s="67"/>
    </row>
    <row r="15783" spans="4:5" s="68" customFormat="1" ht="14.25" hidden="1" x14ac:dyDescent="0.2">
      <c r="D15783" s="66"/>
      <c r="E15783" s="67"/>
    </row>
    <row r="15784" spans="4:5" s="68" customFormat="1" ht="14.25" hidden="1" x14ac:dyDescent="0.2">
      <c r="D15784" s="66"/>
      <c r="E15784" s="67"/>
    </row>
    <row r="15785" spans="4:5" s="68" customFormat="1" ht="14.25" hidden="1" x14ac:dyDescent="0.2">
      <c r="D15785" s="66"/>
      <c r="E15785" s="67"/>
    </row>
    <row r="15786" spans="4:5" s="68" customFormat="1" ht="14.25" hidden="1" x14ac:dyDescent="0.2">
      <c r="D15786" s="66"/>
      <c r="E15786" s="67"/>
    </row>
    <row r="15787" spans="4:5" s="68" customFormat="1" ht="14.25" hidden="1" x14ac:dyDescent="0.2">
      <c r="D15787" s="66"/>
      <c r="E15787" s="67"/>
    </row>
    <row r="15788" spans="4:5" s="68" customFormat="1" ht="14.25" hidden="1" x14ac:dyDescent="0.2">
      <c r="D15788" s="66"/>
      <c r="E15788" s="67"/>
    </row>
    <row r="15789" spans="4:5" s="68" customFormat="1" ht="14.25" hidden="1" x14ac:dyDescent="0.2">
      <c r="D15789" s="66"/>
      <c r="E15789" s="67"/>
    </row>
    <row r="15790" spans="4:5" s="68" customFormat="1" ht="14.25" hidden="1" x14ac:dyDescent="0.2">
      <c r="D15790" s="66"/>
      <c r="E15790" s="67"/>
    </row>
    <row r="15791" spans="4:5" s="68" customFormat="1" ht="14.25" hidden="1" x14ac:dyDescent="0.2">
      <c r="D15791" s="66"/>
      <c r="E15791" s="67"/>
    </row>
    <row r="15792" spans="4:5" s="68" customFormat="1" ht="14.25" hidden="1" x14ac:dyDescent="0.2">
      <c r="D15792" s="66"/>
      <c r="E15792" s="67"/>
    </row>
    <row r="15793" spans="4:5" s="68" customFormat="1" ht="14.25" hidden="1" x14ac:dyDescent="0.2">
      <c r="D15793" s="66"/>
      <c r="E15793" s="67"/>
    </row>
    <row r="15794" spans="4:5" s="68" customFormat="1" ht="14.25" hidden="1" x14ac:dyDescent="0.2">
      <c r="D15794" s="66"/>
      <c r="E15794" s="67"/>
    </row>
    <row r="15795" spans="4:5" s="68" customFormat="1" ht="14.25" hidden="1" x14ac:dyDescent="0.2">
      <c r="D15795" s="66"/>
      <c r="E15795" s="67"/>
    </row>
    <row r="15796" spans="4:5" s="68" customFormat="1" ht="14.25" hidden="1" x14ac:dyDescent="0.2">
      <c r="D15796" s="66"/>
      <c r="E15796" s="67"/>
    </row>
    <row r="15797" spans="4:5" s="68" customFormat="1" ht="14.25" hidden="1" x14ac:dyDescent="0.2">
      <c r="D15797" s="66"/>
      <c r="E15797" s="67"/>
    </row>
    <row r="15798" spans="4:5" s="68" customFormat="1" ht="14.25" hidden="1" x14ac:dyDescent="0.2">
      <c r="D15798" s="66"/>
      <c r="E15798" s="67"/>
    </row>
    <row r="15799" spans="4:5" s="68" customFormat="1" ht="14.25" hidden="1" x14ac:dyDescent="0.2">
      <c r="D15799" s="66"/>
      <c r="E15799" s="67"/>
    </row>
    <row r="15800" spans="4:5" s="68" customFormat="1" ht="14.25" hidden="1" x14ac:dyDescent="0.2">
      <c r="D15800" s="66"/>
      <c r="E15800" s="67"/>
    </row>
    <row r="15801" spans="4:5" s="68" customFormat="1" ht="14.25" hidden="1" x14ac:dyDescent="0.2">
      <c r="D15801" s="66"/>
      <c r="E15801" s="67"/>
    </row>
    <row r="15802" spans="4:5" s="68" customFormat="1" ht="14.25" hidden="1" x14ac:dyDescent="0.2">
      <c r="D15802" s="66"/>
      <c r="E15802" s="67"/>
    </row>
    <row r="15803" spans="4:5" s="68" customFormat="1" ht="14.25" hidden="1" x14ac:dyDescent="0.2">
      <c r="D15803" s="66"/>
      <c r="E15803" s="67"/>
    </row>
    <row r="15804" spans="4:5" s="68" customFormat="1" ht="14.25" hidden="1" x14ac:dyDescent="0.2">
      <c r="D15804" s="66"/>
      <c r="E15804" s="67"/>
    </row>
    <row r="15805" spans="4:5" s="68" customFormat="1" ht="14.25" hidden="1" x14ac:dyDescent="0.2">
      <c r="D15805" s="66"/>
      <c r="E15805" s="67"/>
    </row>
    <row r="15806" spans="4:5" s="68" customFormat="1" ht="14.25" hidden="1" x14ac:dyDescent="0.2">
      <c r="D15806" s="66"/>
      <c r="E15806" s="67"/>
    </row>
    <row r="15807" spans="4:5" s="68" customFormat="1" ht="14.25" hidden="1" x14ac:dyDescent="0.2">
      <c r="D15807" s="66"/>
      <c r="E15807" s="67"/>
    </row>
    <row r="15808" spans="4:5" s="68" customFormat="1" ht="14.25" hidden="1" x14ac:dyDescent="0.2">
      <c r="D15808" s="66"/>
      <c r="E15808" s="67"/>
    </row>
    <row r="15809" spans="4:5" s="68" customFormat="1" ht="14.25" hidden="1" x14ac:dyDescent="0.2">
      <c r="D15809" s="66"/>
      <c r="E15809" s="67"/>
    </row>
    <row r="15810" spans="4:5" s="68" customFormat="1" ht="14.25" hidden="1" x14ac:dyDescent="0.2">
      <c r="D15810" s="66"/>
      <c r="E15810" s="67"/>
    </row>
    <row r="15811" spans="4:5" s="68" customFormat="1" ht="14.25" hidden="1" x14ac:dyDescent="0.2">
      <c r="D15811" s="66"/>
      <c r="E15811" s="67"/>
    </row>
    <row r="15812" spans="4:5" s="68" customFormat="1" ht="14.25" hidden="1" x14ac:dyDescent="0.2">
      <c r="D15812" s="66"/>
      <c r="E15812" s="67"/>
    </row>
    <row r="15813" spans="4:5" s="68" customFormat="1" ht="14.25" hidden="1" x14ac:dyDescent="0.2">
      <c r="D15813" s="66"/>
      <c r="E15813" s="67"/>
    </row>
    <row r="15814" spans="4:5" s="68" customFormat="1" ht="14.25" hidden="1" x14ac:dyDescent="0.2">
      <c r="D15814" s="66"/>
      <c r="E15814" s="67"/>
    </row>
    <row r="15815" spans="4:5" s="68" customFormat="1" ht="14.25" hidden="1" x14ac:dyDescent="0.2">
      <c r="D15815" s="66"/>
      <c r="E15815" s="67"/>
    </row>
    <row r="15816" spans="4:5" s="68" customFormat="1" ht="14.25" hidden="1" x14ac:dyDescent="0.2">
      <c r="D15816" s="66"/>
      <c r="E15816" s="67"/>
    </row>
    <row r="15817" spans="4:5" s="68" customFormat="1" ht="14.25" hidden="1" x14ac:dyDescent="0.2">
      <c r="D15817" s="66"/>
      <c r="E15817" s="67"/>
    </row>
    <row r="15818" spans="4:5" s="68" customFormat="1" ht="14.25" hidden="1" x14ac:dyDescent="0.2">
      <c r="D15818" s="66"/>
      <c r="E15818" s="67"/>
    </row>
    <row r="15819" spans="4:5" s="68" customFormat="1" ht="14.25" hidden="1" x14ac:dyDescent="0.2">
      <c r="D15819" s="66"/>
      <c r="E15819" s="67"/>
    </row>
    <row r="15820" spans="4:5" s="68" customFormat="1" ht="14.25" hidden="1" x14ac:dyDescent="0.2">
      <c r="D15820" s="66"/>
      <c r="E15820" s="67"/>
    </row>
    <row r="15821" spans="4:5" s="68" customFormat="1" ht="14.25" hidden="1" x14ac:dyDescent="0.2">
      <c r="D15821" s="66"/>
      <c r="E15821" s="67"/>
    </row>
    <row r="15822" spans="4:5" s="68" customFormat="1" ht="14.25" hidden="1" x14ac:dyDescent="0.2">
      <c r="D15822" s="66"/>
      <c r="E15822" s="67"/>
    </row>
    <row r="15823" spans="4:5" s="68" customFormat="1" ht="14.25" hidden="1" x14ac:dyDescent="0.2">
      <c r="D15823" s="66"/>
      <c r="E15823" s="67"/>
    </row>
    <row r="15824" spans="4:5" s="68" customFormat="1" ht="14.25" hidden="1" x14ac:dyDescent="0.2">
      <c r="D15824" s="66"/>
      <c r="E15824" s="67"/>
    </row>
    <row r="15825" spans="4:5" s="68" customFormat="1" ht="14.25" hidden="1" x14ac:dyDescent="0.2">
      <c r="D15825" s="66"/>
      <c r="E15825" s="67"/>
    </row>
    <row r="15826" spans="4:5" s="68" customFormat="1" ht="14.25" hidden="1" x14ac:dyDescent="0.2">
      <c r="D15826" s="66"/>
      <c r="E15826" s="67"/>
    </row>
    <row r="15827" spans="4:5" s="68" customFormat="1" ht="14.25" hidden="1" x14ac:dyDescent="0.2">
      <c r="D15827" s="66"/>
      <c r="E15827" s="67"/>
    </row>
    <row r="15828" spans="4:5" s="68" customFormat="1" ht="14.25" hidden="1" x14ac:dyDescent="0.2">
      <c r="D15828" s="66"/>
      <c r="E15828" s="67"/>
    </row>
    <row r="15829" spans="4:5" s="68" customFormat="1" ht="14.25" hidden="1" x14ac:dyDescent="0.2">
      <c r="D15829" s="66"/>
      <c r="E15829" s="67"/>
    </row>
    <row r="15830" spans="4:5" s="68" customFormat="1" ht="14.25" hidden="1" x14ac:dyDescent="0.2">
      <c r="D15830" s="66"/>
      <c r="E15830" s="67"/>
    </row>
    <row r="15831" spans="4:5" s="68" customFormat="1" ht="14.25" hidden="1" x14ac:dyDescent="0.2">
      <c r="D15831" s="66"/>
      <c r="E15831" s="67"/>
    </row>
    <row r="15832" spans="4:5" s="68" customFormat="1" ht="14.25" hidden="1" x14ac:dyDescent="0.2">
      <c r="D15832" s="66"/>
      <c r="E15832" s="67"/>
    </row>
    <row r="15833" spans="4:5" s="68" customFormat="1" ht="14.25" hidden="1" x14ac:dyDescent="0.2">
      <c r="D15833" s="66"/>
      <c r="E15833" s="67"/>
    </row>
    <row r="15834" spans="4:5" s="68" customFormat="1" ht="14.25" hidden="1" x14ac:dyDescent="0.2">
      <c r="D15834" s="66"/>
      <c r="E15834" s="67"/>
    </row>
    <row r="15835" spans="4:5" s="68" customFormat="1" ht="14.25" hidden="1" x14ac:dyDescent="0.2">
      <c r="D15835" s="66"/>
      <c r="E15835" s="67"/>
    </row>
    <row r="15836" spans="4:5" s="68" customFormat="1" ht="14.25" hidden="1" x14ac:dyDescent="0.2">
      <c r="D15836" s="66"/>
      <c r="E15836" s="67"/>
    </row>
    <row r="15837" spans="4:5" s="68" customFormat="1" ht="14.25" hidden="1" x14ac:dyDescent="0.2">
      <c r="D15837" s="66"/>
      <c r="E15837" s="67"/>
    </row>
    <row r="15838" spans="4:5" s="68" customFormat="1" ht="14.25" hidden="1" x14ac:dyDescent="0.2">
      <c r="D15838" s="66"/>
      <c r="E15838" s="67"/>
    </row>
    <row r="15839" spans="4:5" s="68" customFormat="1" ht="14.25" hidden="1" x14ac:dyDescent="0.2">
      <c r="D15839" s="66"/>
      <c r="E15839" s="67"/>
    </row>
    <row r="15840" spans="4:5" s="68" customFormat="1" ht="14.25" hidden="1" x14ac:dyDescent="0.2">
      <c r="D15840" s="66"/>
      <c r="E15840" s="67"/>
    </row>
    <row r="15841" spans="4:5" s="68" customFormat="1" ht="14.25" hidden="1" x14ac:dyDescent="0.2">
      <c r="D15841" s="66"/>
      <c r="E15841" s="67"/>
    </row>
    <row r="15842" spans="4:5" s="68" customFormat="1" ht="14.25" hidden="1" x14ac:dyDescent="0.2">
      <c r="D15842" s="66"/>
      <c r="E15842" s="67"/>
    </row>
    <row r="15843" spans="4:5" s="68" customFormat="1" ht="14.25" hidden="1" x14ac:dyDescent="0.2">
      <c r="D15843" s="66"/>
      <c r="E15843" s="67"/>
    </row>
    <row r="15844" spans="4:5" s="68" customFormat="1" ht="14.25" hidden="1" x14ac:dyDescent="0.2">
      <c r="D15844" s="66"/>
      <c r="E15844" s="67"/>
    </row>
    <row r="15845" spans="4:5" s="68" customFormat="1" ht="14.25" hidden="1" x14ac:dyDescent="0.2">
      <c r="D15845" s="66"/>
      <c r="E15845" s="67"/>
    </row>
    <row r="15846" spans="4:5" s="68" customFormat="1" ht="14.25" hidden="1" x14ac:dyDescent="0.2">
      <c r="D15846" s="66"/>
      <c r="E15846" s="67"/>
    </row>
    <row r="15847" spans="4:5" s="68" customFormat="1" ht="14.25" hidden="1" x14ac:dyDescent="0.2">
      <c r="D15847" s="66"/>
      <c r="E15847" s="67"/>
    </row>
    <row r="15848" spans="4:5" s="68" customFormat="1" ht="14.25" hidden="1" x14ac:dyDescent="0.2">
      <c r="D15848" s="66"/>
      <c r="E15848" s="67"/>
    </row>
    <row r="15849" spans="4:5" s="68" customFormat="1" ht="14.25" hidden="1" x14ac:dyDescent="0.2">
      <c r="D15849" s="66"/>
      <c r="E15849" s="67"/>
    </row>
    <row r="15850" spans="4:5" s="68" customFormat="1" ht="14.25" hidden="1" x14ac:dyDescent="0.2">
      <c r="D15850" s="66"/>
      <c r="E15850" s="67"/>
    </row>
    <row r="15851" spans="4:5" s="68" customFormat="1" ht="14.25" hidden="1" x14ac:dyDescent="0.2">
      <c r="D15851" s="66"/>
      <c r="E15851" s="67"/>
    </row>
    <row r="15852" spans="4:5" s="68" customFormat="1" ht="14.25" hidden="1" x14ac:dyDescent="0.2">
      <c r="D15852" s="66"/>
      <c r="E15852" s="67"/>
    </row>
    <row r="15853" spans="4:5" s="68" customFormat="1" ht="14.25" hidden="1" x14ac:dyDescent="0.2">
      <c r="D15853" s="66"/>
      <c r="E15853" s="67"/>
    </row>
    <row r="15854" spans="4:5" s="68" customFormat="1" ht="14.25" hidden="1" x14ac:dyDescent="0.2">
      <c r="D15854" s="66"/>
      <c r="E15854" s="67"/>
    </row>
    <row r="15855" spans="4:5" s="68" customFormat="1" ht="14.25" hidden="1" x14ac:dyDescent="0.2">
      <c r="D15855" s="66"/>
      <c r="E15855" s="67"/>
    </row>
    <row r="15856" spans="4:5" s="68" customFormat="1" ht="14.25" hidden="1" x14ac:dyDescent="0.2">
      <c r="D15856" s="66"/>
      <c r="E15856" s="67"/>
    </row>
    <row r="15857" spans="4:5" s="68" customFormat="1" ht="14.25" hidden="1" x14ac:dyDescent="0.2">
      <c r="D15857" s="66"/>
      <c r="E15857" s="67"/>
    </row>
    <row r="15858" spans="4:5" s="68" customFormat="1" ht="14.25" hidden="1" x14ac:dyDescent="0.2">
      <c r="D15858" s="66"/>
      <c r="E15858" s="67"/>
    </row>
    <row r="15859" spans="4:5" s="68" customFormat="1" ht="14.25" hidden="1" x14ac:dyDescent="0.2">
      <c r="D15859" s="66"/>
      <c r="E15859" s="67"/>
    </row>
    <row r="15860" spans="4:5" s="68" customFormat="1" ht="14.25" hidden="1" x14ac:dyDescent="0.2">
      <c r="D15860" s="66"/>
      <c r="E15860" s="67"/>
    </row>
    <row r="15861" spans="4:5" s="68" customFormat="1" ht="14.25" hidden="1" x14ac:dyDescent="0.2">
      <c r="D15861" s="66"/>
      <c r="E15861" s="67"/>
    </row>
    <row r="15862" spans="4:5" s="68" customFormat="1" ht="14.25" hidden="1" x14ac:dyDescent="0.2">
      <c r="D15862" s="66"/>
      <c r="E15862" s="67"/>
    </row>
    <row r="15863" spans="4:5" s="68" customFormat="1" ht="14.25" hidden="1" x14ac:dyDescent="0.2">
      <c r="D15863" s="66"/>
      <c r="E15863" s="67"/>
    </row>
    <row r="15864" spans="4:5" s="68" customFormat="1" ht="14.25" hidden="1" x14ac:dyDescent="0.2">
      <c r="D15864" s="66"/>
      <c r="E15864" s="67"/>
    </row>
    <row r="15865" spans="4:5" s="68" customFormat="1" ht="14.25" hidden="1" x14ac:dyDescent="0.2">
      <c r="D15865" s="66"/>
      <c r="E15865" s="67"/>
    </row>
    <row r="15866" spans="4:5" s="68" customFormat="1" ht="14.25" hidden="1" x14ac:dyDescent="0.2">
      <c r="D15866" s="66"/>
      <c r="E15866" s="67"/>
    </row>
    <row r="15867" spans="4:5" s="68" customFormat="1" ht="14.25" hidden="1" x14ac:dyDescent="0.2">
      <c r="D15867" s="66"/>
      <c r="E15867" s="67"/>
    </row>
    <row r="15868" spans="4:5" s="68" customFormat="1" ht="14.25" hidden="1" x14ac:dyDescent="0.2">
      <c r="D15868" s="66"/>
      <c r="E15868" s="67"/>
    </row>
    <row r="15869" spans="4:5" s="68" customFormat="1" ht="14.25" hidden="1" x14ac:dyDescent="0.2">
      <c r="D15869" s="66"/>
      <c r="E15869" s="67"/>
    </row>
    <row r="15870" spans="4:5" s="68" customFormat="1" ht="14.25" hidden="1" x14ac:dyDescent="0.2">
      <c r="D15870" s="66"/>
      <c r="E15870" s="67"/>
    </row>
    <row r="15871" spans="4:5" s="68" customFormat="1" ht="14.25" hidden="1" x14ac:dyDescent="0.2">
      <c r="D15871" s="66"/>
      <c r="E15871" s="67"/>
    </row>
    <row r="15872" spans="4:5" s="68" customFormat="1" ht="14.25" hidden="1" x14ac:dyDescent="0.2">
      <c r="D15872" s="66"/>
      <c r="E15872" s="67"/>
    </row>
    <row r="15873" spans="4:5" s="68" customFormat="1" ht="14.25" hidden="1" x14ac:dyDescent="0.2">
      <c r="D15873" s="66"/>
      <c r="E15873" s="67"/>
    </row>
    <row r="15874" spans="4:5" s="68" customFormat="1" ht="14.25" hidden="1" x14ac:dyDescent="0.2">
      <c r="D15874" s="66"/>
      <c r="E15874" s="67"/>
    </row>
    <row r="15875" spans="4:5" s="68" customFormat="1" ht="14.25" hidden="1" x14ac:dyDescent="0.2">
      <c r="D15875" s="66"/>
      <c r="E15875" s="67"/>
    </row>
    <row r="15876" spans="4:5" s="68" customFormat="1" ht="14.25" hidden="1" x14ac:dyDescent="0.2">
      <c r="D15876" s="66"/>
      <c r="E15876" s="67"/>
    </row>
    <row r="15877" spans="4:5" s="68" customFormat="1" ht="14.25" hidden="1" x14ac:dyDescent="0.2">
      <c r="D15877" s="66"/>
      <c r="E15877" s="67"/>
    </row>
    <row r="15878" spans="4:5" s="68" customFormat="1" ht="14.25" hidden="1" x14ac:dyDescent="0.2">
      <c r="D15878" s="66"/>
      <c r="E15878" s="67"/>
    </row>
    <row r="15879" spans="4:5" s="68" customFormat="1" ht="14.25" hidden="1" x14ac:dyDescent="0.2">
      <c r="D15879" s="66"/>
      <c r="E15879" s="67"/>
    </row>
    <row r="15880" spans="4:5" s="68" customFormat="1" ht="14.25" hidden="1" x14ac:dyDescent="0.2">
      <c r="D15880" s="66"/>
      <c r="E15880" s="67"/>
    </row>
    <row r="15881" spans="4:5" s="68" customFormat="1" ht="14.25" hidden="1" x14ac:dyDescent="0.2">
      <c r="D15881" s="66"/>
      <c r="E15881" s="67"/>
    </row>
    <row r="15882" spans="4:5" s="68" customFormat="1" ht="14.25" hidden="1" x14ac:dyDescent="0.2">
      <c r="D15882" s="66"/>
      <c r="E15882" s="67"/>
    </row>
    <row r="15883" spans="4:5" s="68" customFormat="1" ht="14.25" hidden="1" x14ac:dyDescent="0.2">
      <c r="D15883" s="66"/>
      <c r="E15883" s="67"/>
    </row>
    <row r="15884" spans="4:5" s="68" customFormat="1" ht="14.25" hidden="1" x14ac:dyDescent="0.2">
      <c r="D15884" s="66"/>
      <c r="E15884" s="67"/>
    </row>
    <row r="15885" spans="4:5" s="68" customFormat="1" ht="14.25" hidden="1" x14ac:dyDescent="0.2">
      <c r="D15885" s="66"/>
      <c r="E15885" s="67"/>
    </row>
    <row r="15886" spans="4:5" s="68" customFormat="1" ht="14.25" hidden="1" x14ac:dyDescent="0.2">
      <c r="D15886" s="66"/>
      <c r="E15886" s="67"/>
    </row>
    <row r="15887" spans="4:5" s="68" customFormat="1" ht="14.25" hidden="1" x14ac:dyDescent="0.2">
      <c r="D15887" s="66"/>
      <c r="E15887" s="67"/>
    </row>
    <row r="15888" spans="4:5" s="68" customFormat="1" ht="14.25" hidden="1" x14ac:dyDescent="0.2">
      <c r="D15888" s="66"/>
      <c r="E15888" s="67"/>
    </row>
    <row r="15889" spans="4:5" s="68" customFormat="1" ht="14.25" hidden="1" x14ac:dyDescent="0.2">
      <c r="D15889" s="66"/>
      <c r="E15889" s="67"/>
    </row>
    <row r="15890" spans="4:5" s="68" customFormat="1" ht="14.25" hidden="1" x14ac:dyDescent="0.2">
      <c r="D15890" s="66"/>
      <c r="E15890" s="67"/>
    </row>
    <row r="15891" spans="4:5" s="68" customFormat="1" ht="14.25" hidden="1" x14ac:dyDescent="0.2">
      <c r="D15891" s="66"/>
      <c r="E15891" s="67"/>
    </row>
    <row r="15892" spans="4:5" s="68" customFormat="1" ht="14.25" hidden="1" x14ac:dyDescent="0.2">
      <c r="D15892" s="66"/>
      <c r="E15892" s="67"/>
    </row>
    <row r="15893" spans="4:5" s="68" customFormat="1" ht="14.25" hidden="1" x14ac:dyDescent="0.2">
      <c r="D15893" s="66"/>
      <c r="E15893" s="67"/>
    </row>
    <row r="15894" spans="4:5" s="68" customFormat="1" ht="14.25" hidden="1" x14ac:dyDescent="0.2">
      <c r="D15894" s="66"/>
      <c r="E15894" s="67"/>
    </row>
    <row r="15895" spans="4:5" s="68" customFormat="1" ht="14.25" hidden="1" x14ac:dyDescent="0.2">
      <c r="D15895" s="66"/>
      <c r="E15895" s="67"/>
    </row>
    <row r="15896" spans="4:5" s="68" customFormat="1" ht="14.25" hidden="1" x14ac:dyDescent="0.2">
      <c r="D15896" s="66"/>
      <c r="E15896" s="67"/>
    </row>
    <row r="15897" spans="4:5" s="68" customFormat="1" ht="14.25" hidden="1" x14ac:dyDescent="0.2">
      <c r="D15897" s="66"/>
      <c r="E15897" s="67"/>
    </row>
    <row r="15898" spans="4:5" s="68" customFormat="1" ht="14.25" hidden="1" x14ac:dyDescent="0.2">
      <c r="D15898" s="66"/>
      <c r="E15898" s="67"/>
    </row>
    <row r="15899" spans="4:5" s="68" customFormat="1" ht="14.25" hidden="1" x14ac:dyDescent="0.2">
      <c r="D15899" s="66"/>
      <c r="E15899" s="67"/>
    </row>
    <row r="15900" spans="4:5" s="68" customFormat="1" ht="14.25" hidden="1" x14ac:dyDescent="0.2">
      <c r="D15900" s="66"/>
      <c r="E15900" s="67"/>
    </row>
    <row r="15901" spans="4:5" s="68" customFormat="1" ht="14.25" hidden="1" x14ac:dyDescent="0.2">
      <c r="D15901" s="66"/>
      <c r="E15901" s="67"/>
    </row>
    <row r="15902" spans="4:5" s="68" customFormat="1" ht="14.25" hidden="1" x14ac:dyDescent="0.2">
      <c r="D15902" s="66"/>
      <c r="E15902" s="67"/>
    </row>
    <row r="15903" spans="4:5" s="68" customFormat="1" ht="14.25" hidden="1" x14ac:dyDescent="0.2">
      <c r="D15903" s="66"/>
      <c r="E15903" s="67"/>
    </row>
    <row r="15904" spans="4:5" s="68" customFormat="1" ht="14.25" hidden="1" x14ac:dyDescent="0.2">
      <c r="D15904" s="66"/>
      <c r="E15904" s="67"/>
    </row>
    <row r="15905" spans="4:5" s="68" customFormat="1" ht="14.25" hidden="1" x14ac:dyDescent="0.2">
      <c r="D15905" s="66"/>
      <c r="E15905" s="67"/>
    </row>
    <row r="15906" spans="4:5" s="68" customFormat="1" ht="14.25" hidden="1" x14ac:dyDescent="0.2">
      <c r="D15906" s="66"/>
      <c r="E15906" s="67"/>
    </row>
    <row r="15907" spans="4:5" s="68" customFormat="1" ht="14.25" hidden="1" x14ac:dyDescent="0.2">
      <c r="D15907" s="66"/>
      <c r="E15907" s="67"/>
    </row>
    <row r="15908" spans="4:5" s="68" customFormat="1" ht="14.25" hidden="1" x14ac:dyDescent="0.2">
      <c r="D15908" s="66"/>
      <c r="E15908" s="67"/>
    </row>
    <row r="15909" spans="4:5" s="68" customFormat="1" ht="14.25" hidden="1" x14ac:dyDescent="0.2">
      <c r="D15909" s="66"/>
      <c r="E15909" s="67"/>
    </row>
    <row r="15910" spans="4:5" s="68" customFormat="1" ht="14.25" hidden="1" x14ac:dyDescent="0.2">
      <c r="D15910" s="66"/>
      <c r="E15910" s="67"/>
    </row>
    <row r="15911" spans="4:5" s="68" customFormat="1" ht="14.25" hidden="1" x14ac:dyDescent="0.2">
      <c r="D15911" s="66"/>
      <c r="E15911" s="67"/>
    </row>
    <row r="15912" spans="4:5" s="68" customFormat="1" ht="14.25" hidden="1" x14ac:dyDescent="0.2">
      <c r="D15912" s="66"/>
      <c r="E15912" s="67"/>
    </row>
    <row r="15913" spans="4:5" s="68" customFormat="1" ht="14.25" hidden="1" x14ac:dyDescent="0.2">
      <c r="D15913" s="66"/>
      <c r="E15913" s="67"/>
    </row>
    <row r="15914" spans="4:5" s="68" customFormat="1" ht="14.25" hidden="1" x14ac:dyDescent="0.2">
      <c r="D15914" s="66"/>
      <c r="E15914" s="67"/>
    </row>
    <row r="15915" spans="4:5" s="68" customFormat="1" ht="14.25" hidden="1" x14ac:dyDescent="0.2">
      <c r="D15915" s="66"/>
      <c r="E15915" s="67"/>
    </row>
    <row r="15916" spans="4:5" s="68" customFormat="1" ht="14.25" hidden="1" x14ac:dyDescent="0.2">
      <c r="D15916" s="66"/>
      <c r="E15916" s="67"/>
    </row>
    <row r="15917" spans="4:5" s="68" customFormat="1" ht="14.25" hidden="1" x14ac:dyDescent="0.2">
      <c r="D15917" s="66"/>
      <c r="E15917" s="67"/>
    </row>
    <row r="15918" spans="4:5" s="68" customFormat="1" ht="14.25" hidden="1" x14ac:dyDescent="0.2">
      <c r="D15918" s="66"/>
      <c r="E15918" s="67"/>
    </row>
    <row r="15919" spans="4:5" s="68" customFormat="1" ht="14.25" hidden="1" x14ac:dyDescent="0.2">
      <c r="D15919" s="66"/>
      <c r="E15919" s="67"/>
    </row>
    <row r="15920" spans="4:5" s="68" customFormat="1" ht="14.25" hidden="1" x14ac:dyDescent="0.2">
      <c r="D15920" s="66"/>
      <c r="E15920" s="67"/>
    </row>
    <row r="15921" spans="4:5" s="68" customFormat="1" ht="14.25" hidden="1" x14ac:dyDescent="0.2">
      <c r="D15921" s="66"/>
      <c r="E15921" s="67"/>
    </row>
    <row r="15922" spans="4:5" s="68" customFormat="1" ht="14.25" hidden="1" x14ac:dyDescent="0.2">
      <c r="D15922" s="66"/>
      <c r="E15922" s="67"/>
    </row>
    <row r="15923" spans="4:5" s="68" customFormat="1" ht="14.25" hidden="1" x14ac:dyDescent="0.2">
      <c r="D15923" s="66"/>
      <c r="E15923" s="67"/>
    </row>
    <row r="15924" spans="4:5" s="68" customFormat="1" ht="14.25" hidden="1" x14ac:dyDescent="0.2">
      <c r="D15924" s="66"/>
      <c r="E15924" s="67"/>
    </row>
    <row r="15925" spans="4:5" s="68" customFormat="1" ht="14.25" hidden="1" x14ac:dyDescent="0.2">
      <c r="D15925" s="66"/>
      <c r="E15925" s="67"/>
    </row>
    <row r="15926" spans="4:5" s="68" customFormat="1" ht="14.25" hidden="1" x14ac:dyDescent="0.2">
      <c r="D15926" s="66"/>
      <c r="E15926" s="67"/>
    </row>
    <row r="15927" spans="4:5" s="68" customFormat="1" ht="14.25" hidden="1" x14ac:dyDescent="0.2">
      <c r="D15927" s="66"/>
      <c r="E15927" s="67"/>
    </row>
    <row r="15928" spans="4:5" s="68" customFormat="1" ht="14.25" hidden="1" x14ac:dyDescent="0.2">
      <c r="D15928" s="66"/>
      <c r="E15928" s="67"/>
    </row>
    <row r="15929" spans="4:5" s="68" customFormat="1" ht="14.25" hidden="1" x14ac:dyDescent="0.2">
      <c r="D15929" s="66"/>
      <c r="E15929" s="67"/>
    </row>
    <row r="15930" spans="4:5" s="68" customFormat="1" ht="14.25" hidden="1" x14ac:dyDescent="0.2">
      <c r="D15930" s="66"/>
      <c r="E15930" s="67"/>
    </row>
    <row r="15931" spans="4:5" s="68" customFormat="1" ht="14.25" hidden="1" x14ac:dyDescent="0.2">
      <c r="D15931" s="66"/>
      <c r="E15931" s="67"/>
    </row>
    <row r="15932" spans="4:5" s="68" customFormat="1" ht="14.25" hidden="1" x14ac:dyDescent="0.2">
      <c r="D15932" s="66"/>
      <c r="E15932" s="67"/>
    </row>
    <row r="15933" spans="4:5" s="68" customFormat="1" ht="14.25" hidden="1" x14ac:dyDescent="0.2">
      <c r="D15933" s="66"/>
      <c r="E15933" s="67"/>
    </row>
    <row r="15934" spans="4:5" s="68" customFormat="1" ht="14.25" hidden="1" x14ac:dyDescent="0.2">
      <c r="D15934" s="66"/>
      <c r="E15934" s="67"/>
    </row>
    <row r="15935" spans="4:5" s="68" customFormat="1" ht="14.25" hidden="1" x14ac:dyDescent="0.2">
      <c r="D15935" s="66"/>
      <c r="E15935" s="67"/>
    </row>
    <row r="15936" spans="4:5" s="68" customFormat="1" ht="14.25" hidden="1" x14ac:dyDescent="0.2">
      <c r="D15936" s="66"/>
      <c r="E15936" s="67"/>
    </row>
    <row r="15937" spans="4:5" s="68" customFormat="1" ht="14.25" hidden="1" x14ac:dyDescent="0.2">
      <c r="D15937" s="66"/>
      <c r="E15937" s="67"/>
    </row>
    <row r="15938" spans="4:5" s="68" customFormat="1" ht="14.25" hidden="1" x14ac:dyDescent="0.2">
      <c r="D15938" s="66"/>
      <c r="E15938" s="67"/>
    </row>
    <row r="15939" spans="4:5" s="68" customFormat="1" ht="14.25" hidden="1" x14ac:dyDescent="0.2">
      <c r="D15939" s="66"/>
      <c r="E15939" s="67"/>
    </row>
    <row r="15940" spans="4:5" s="68" customFormat="1" ht="14.25" hidden="1" x14ac:dyDescent="0.2">
      <c r="D15940" s="66"/>
      <c r="E15940" s="67"/>
    </row>
    <row r="15941" spans="4:5" s="68" customFormat="1" ht="14.25" hidden="1" x14ac:dyDescent="0.2">
      <c r="D15941" s="66"/>
      <c r="E15941" s="67"/>
    </row>
    <row r="15942" spans="4:5" s="68" customFormat="1" ht="14.25" hidden="1" x14ac:dyDescent="0.2">
      <c r="D15942" s="66"/>
      <c r="E15942" s="67"/>
    </row>
    <row r="15943" spans="4:5" s="68" customFormat="1" ht="14.25" hidden="1" x14ac:dyDescent="0.2">
      <c r="D15943" s="66"/>
      <c r="E15943" s="67"/>
    </row>
    <row r="15944" spans="4:5" s="68" customFormat="1" ht="14.25" hidden="1" x14ac:dyDescent="0.2">
      <c r="D15944" s="66"/>
      <c r="E15944" s="67"/>
    </row>
    <row r="15945" spans="4:5" s="68" customFormat="1" ht="14.25" hidden="1" x14ac:dyDescent="0.2">
      <c r="D15945" s="66"/>
      <c r="E15945" s="67"/>
    </row>
    <row r="15946" spans="4:5" s="68" customFormat="1" ht="14.25" hidden="1" x14ac:dyDescent="0.2">
      <c r="D15946" s="66"/>
      <c r="E15946" s="67"/>
    </row>
    <row r="15947" spans="4:5" s="68" customFormat="1" ht="14.25" hidden="1" x14ac:dyDescent="0.2">
      <c r="D15947" s="66"/>
      <c r="E15947" s="67"/>
    </row>
    <row r="15948" spans="4:5" s="68" customFormat="1" ht="14.25" hidden="1" x14ac:dyDescent="0.2">
      <c r="D15948" s="66"/>
      <c r="E15948" s="67"/>
    </row>
    <row r="15949" spans="4:5" s="68" customFormat="1" ht="14.25" hidden="1" x14ac:dyDescent="0.2">
      <c r="D15949" s="66"/>
      <c r="E15949" s="67"/>
    </row>
    <row r="15950" spans="4:5" s="68" customFormat="1" ht="14.25" hidden="1" x14ac:dyDescent="0.2">
      <c r="D15950" s="66"/>
      <c r="E15950" s="67"/>
    </row>
    <row r="15951" spans="4:5" s="68" customFormat="1" ht="14.25" hidden="1" x14ac:dyDescent="0.2">
      <c r="D15951" s="66"/>
      <c r="E15951" s="67"/>
    </row>
    <row r="15952" spans="4:5" s="68" customFormat="1" ht="14.25" hidden="1" x14ac:dyDescent="0.2">
      <c r="D15952" s="66"/>
      <c r="E15952" s="67"/>
    </row>
    <row r="15953" spans="4:5" s="68" customFormat="1" ht="14.25" hidden="1" x14ac:dyDescent="0.2">
      <c r="D15953" s="66"/>
      <c r="E15953" s="67"/>
    </row>
    <row r="15954" spans="4:5" s="68" customFormat="1" ht="14.25" hidden="1" x14ac:dyDescent="0.2">
      <c r="D15954" s="66"/>
      <c r="E15954" s="67"/>
    </row>
    <row r="15955" spans="4:5" s="68" customFormat="1" ht="14.25" hidden="1" x14ac:dyDescent="0.2">
      <c r="D15955" s="66"/>
      <c r="E15955" s="67"/>
    </row>
    <row r="15956" spans="4:5" s="68" customFormat="1" ht="14.25" hidden="1" x14ac:dyDescent="0.2">
      <c r="D15956" s="66"/>
      <c r="E15956" s="67"/>
    </row>
    <row r="15957" spans="4:5" s="68" customFormat="1" ht="14.25" hidden="1" x14ac:dyDescent="0.2">
      <c r="D15957" s="66"/>
      <c r="E15957" s="67"/>
    </row>
    <row r="15958" spans="4:5" s="68" customFormat="1" ht="14.25" hidden="1" x14ac:dyDescent="0.2">
      <c r="D15958" s="66"/>
      <c r="E15958" s="67"/>
    </row>
    <row r="15959" spans="4:5" s="68" customFormat="1" ht="14.25" hidden="1" x14ac:dyDescent="0.2">
      <c r="D15959" s="66"/>
      <c r="E15959" s="67"/>
    </row>
    <row r="15960" spans="4:5" s="68" customFormat="1" ht="14.25" hidden="1" x14ac:dyDescent="0.2">
      <c r="D15960" s="66"/>
      <c r="E15960" s="67"/>
    </row>
    <row r="15961" spans="4:5" s="68" customFormat="1" ht="14.25" hidden="1" x14ac:dyDescent="0.2">
      <c r="D15961" s="66"/>
      <c r="E15961" s="67"/>
    </row>
    <row r="15962" spans="4:5" s="68" customFormat="1" ht="14.25" hidden="1" x14ac:dyDescent="0.2">
      <c r="D15962" s="66"/>
      <c r="E15962" s="67"/>
    </row>
    <row r="15963" spans="4:5" s="68" customFormat="1" ht="14.25" hidden="1" x14ac:dyDescent="0.2">
      <c r="D15963" s="66"/>
      <c r="E15963" s="67"/>
    </row>
    <row r="15964" spans="4:5" s="68" customFormat="1" ht="14.25" hidden="1" x14ac:dyDescent="0.2">
      <c r="D15964" s="66"/>
      <c r="E15964" s="67"/>
    </row>
    <row r="15965" spans="4:5" s="68" customFormat="1" ht="14.25" hidden="1" x14ac:dyDescent="0.2">
      <c r="D15965" s="66"/>
      <c r="E15965" s="67"/>
    </row>
    <row r="15966" spans="4:5" s="68" customFormat="1" ht="14.25" hidden="1" x14ac:dyDescent="0.2">
      <c r="D15966" s="66"/>
      <c r="E15966" s="67"/>
    </row>
    <row r="15967" spans="4:5" s="68" customFormat="1" ht="14.25" hidden="1" x14ac:dyDescent="0.2">
      <c r="D15967" s="66"/>
      <c r="E15967" s="67"/>
    </row>
    <row r="15968" spans="4:5" s="68" customFormat="1" ht="14.25" hidden="1" x14ac:dyDescent="0.2">
      <c r="D15968" s="66"/>
      <c r="E15968" s="67"/>
    </row>
    <row r="15969" spans="4:5" s="68" customFormat="1" ht="14.25" hidden="1" x14ac:dyDescent="0.2">
      <c r="D15969" s="66"/>
      <c r="E15969" s="67"/>
    </row>
    <row r="15970" spans="4:5" s="68" customFormat="1" ht="14.25" hidden="1" x14ac:dyDescent="0.2">
      <c r="D15970" s="66"/>
      <c r="E15970" s="67"/>
    </row>
    <row r="15971" spans="4:5" s="68" customFormat="1" ht="14.25" hidden="1" x14ac:dyDescent="0.2">
      <c r="D15971" s="66"/>
      <c r="E15971" s="67"/>
    </row>
    <row r="15972" spans="4:5" s="68" customFormat="1" ht="14.25" hidden="1" x14ac:dyDescent="0.2">
      <c r="D15972" s="66"/>
      <c r="E15972" s="67"/>
    </row>
    <row r="15973" spans="4:5" s="68" customFormat="1" ht="14.25" hidden="1" x14ac:dyDescent="0.2">
      <c r="D15973" s="66"/>
      <c r="E15973" s="67"/>
    </row>
    <row r="15974" spans="4:5" s="68" customFormat="1" ht="14.25" hidden="1" x14ac:dyDescent="0.2">
      <c r="D15974" s="66"/>
      <c r="E15974" s="67"/>
    </row>
    <row r="15975" spans="4:5" s="68" customFormat="1" ht="14.25" hidden="1" x14ac:dyDescent="0.2">
      <c r="D15975" s="66"/>
      <c r="E15975" s="67"/>
    </row>
    <row r="15976" spans="4:5" s="68" customFormat="1" ht="14.25" hidden="1" x14ac:dyDescent="0.2">
      <c r="D15976" s="66"/>
      <c r="E15976" s="67"/>
    </row>
    <row r="15977" spans="4:5" s="68" customFormat="1" ht="14.25" hidden="1" x14ac:dyDescent="0.2">
      <c r="D15977" s="66"/>
      <c r="E15977" s="67"/>
    </row>
    <row r="15978" spans="4:5" s="68" customFormat="1" ht="14.25" hidden="1" x14ac:dyDescent="0.2">
      <c r="D15978" s="66"/>
      <c r="E15978" s="67"/>
    </row>
    <row r="15979" spans="4:5" s="68" customFormat="1" ht="14.25" hidden="1" x14ac:dyDescent="0.2">
      <c r="D15979" s="66"/>
      <c r="E15979" s="67"/>
    </row>
    <row r="15980" spans="4:5" s="68" customFormat="1" ht="14.25" hidden="1" x14ac:dyDescent="0.2">
      <c r="D15980" s="66"/>
      <c r="E15980" s="67"/>
    </row>
    <row r="15981" spans="4:5" s="68" customFormat="1" ht="14.25" hidden="1" x14ac:dyDescent="0.2">
      <c r="D15981" s="66"/>
      <c r="E15981" s="67"/>
    </row>
    <row r="15982" spans="4:5" s="68" customFormat="1" ht="14.25" hidden="1" x14ac:dyDescent="0.2">
      <c r="D15982" s="66"/>
      <c r="E15982" s="67"/>
    </row>
    <row r="15983" spans="4:5" s="68" customFormat="1" ht="14.25" hidden="1" x14ac:dyDescent="0.2">
      <c r="D15983" s="66"/>
      <c r="E15983" s="67"/>
    </row>
    <row r="15984" spans="4:5" s="68" customFormat="1" ht="14.25" hidden="1" x14ac:dyDescent="0.2">
      <c r="D15984" s="66"/>
      <c r="E15984" s="67"/>
    </row>
    <row r="15985" spans="4:5" s="68" customFormat="1" ht="14.25" hidden="1" x14ac:dyDescent="0.2">
      <c r="D15985" s="66"/>
      <c r="E15985" s="67"/>
    </row>
    <row r="15986" spans="4:5" s="68" customFormat="1" ht="14.25" hidden="1" x14ac:dyDescent="0.2">
      <c r="D15986" s="66"/>
      <c r="E15986" s="67"/>
    </row>
    <row r="15987" spans="4:5" s="68" customFormat="1" ht="14.25" hidden="1" x14ac:dyDescent="0.2">
      <c r="D15987" s="66"/>
      <c r="E15987" s="67"/>
    </row>
    <row r="15988" spans="4:5" s="68" customFormat="1" ht="14.25" hidden="1" x14ac:dyDescent="0.2">
      <c r="D15988" s="66"/>
      <c r="E15988" s="67"/>
    </row>
    <row r="15989" spans="4:5" s="68" customFormat="1" ht="14.25" hidden="1" x14ac:dyDescent="0.2">
      <c r="D15989" s="66"/>
      <c r="E15989" s="67"/>
    </row>
    <row r="15990" spans="4:5" s="68" customFormat="1" ht="14.25" hidden="1" x14ac:dyDescent="0.2">
      <c r="D15990" s="66"/>
      <c r="E15990" s="67"/>
    </row>
    <row r="15991" spans="4:5" s="68" customFormat="1" ht="14.25" hidden="1" x14ac:dyDescent="0.2">
      <c r="D15991" s="66"/>
      <c r="E15991" s="67"/>
    </row>
    <row r="15992" spans="4:5" s="68" customFormat="1" ht="14.25" hidden="1" x14ac:dyDescent="0.2">
      <c r="D15992" s="66"/>
      <c r="E15992" s="67"/>
    </row>
    <row r="15993" spans="4:5" s="68" customFormat="1" ht="14.25" hidden="1" x14ac:dyDescent="0.2">
      <c r="D15993" s="66"/>
      <c r="E15993" s="67"/>
    </row>
    <row r="15994" spans="4:5" s="68" customFormat="1" ht="14.25" hidden="1" x14ac:dyDescent="0.2">
      <c r="D15994" s="66"/>
      <c r="E15994" s="67"/>
    </row>
    <row r="15995" spans="4:5" s="68" customFormat="1" ht="14.25" hidden="1" x14ac:dyDescent="0.2">
      <c r="D15995" s="66"/>
      <c r="E15995" s="67"/>
    </row>
    <row r="15996" spans="4:5" s="68" customFormat="1" ht="14.25" hidden="1" x14ac:dyDescent="0.2">
      <c r="D15996" s="66"/>
      <c r="E15996" s="67"/>
    </row>
    <row r="15997" spans="4:5" s="68" customFormat="1" ht="14.25" hidden="1" x14ac:dyDescent="0.2">
      <c r="D15997" s="66"/>
      <c r="E15997" s="67"/>
    </row>
    <row r="15998" spans="4:5" s="68" customFormat="1" ht="14.25" hidden="1" x14ac:dyDescent="0.2">
      <c r="D15998" s="66"/>
      <c r="E15998" s="67"/>
    </row>
    <row r="15999" spans="4:5" s="68" customFormat="1" ht="14.25" hidden="1" x14ac:dyDescent="0.2">
      <c r="D15999" s="66"/>
      <c r="E15999" s="67"/>
    </row>
    <row r="16000" spans="4:5" s="68" customFormat="1" ht="14.25" hidden="1" x14ac:dyDescent="0.2">
      <c r="D16000" s="66"/>
      <c r="E16000" s="67"/>
    </row>
    <row r="16001" spans="4:5" s="68" customFormat="1" ht="14.25" hidden="1" x14ac:dyDescent="0.2">
      <c r="D16001" s="66"/>
      <c r="E16001" s="67"/>
    </row>
    <row r="16002" spans="4:5" s="68" customFormat="1" ht="14.25" hidden="1" x14ac:dyDescent="0.2">
      <c r="D16002" s="66"/>
      <c r="E16002" s="67"/>
    </row>
    <row r="16003" spans="4:5" s="68" customFormat="1" ht="14.25" hidden="1" x14ac:dyDescent="0.2">
      <c r="D16003" s="66"/>
      <c r="E16003" s="67"/>
    </row>
    <row r="16004" spans="4:5" s="68" customFormat="1" ht="14.25" hidden="1" x14ac:dyDescent="0.2">
      <c r="D16004" s="66"/>
      <c r="E16004" s="67"/>
    </row>
    <row r="16005" spans="4:5" s="68" customFormat="1" ht="14.25" hidden="1" x14ac:dyDescent="0.2">
      <c r="D16005" s="66"/>
      <c r="E16005" s="67"/>
    </row>
    <row r="16006" spans="4:5" s="68" customFormat="1" ht="14.25" hidden="1" x14ac:dyDescent="0.2">
      <c r="D16006" s="66"/>
      <c r="E16006" s="67"/>
    </row>
    <row r="16007" spans="4:5" s="68" customFormat="1" ht="14.25" hidden="1" x14ac:dyDescent="0.2">
      <c r="D16007" s="66"/>
      <c r="E16007" s="67"/>
    </row>
    <row r="16008" spans="4:5" s="68" customFormat="1" ht="14.25" hidden="1" x14ac:dyDescent="0.2">
      <c r="D16008" s="66"/>
      <c r="E16008" s="67"/>
    </row>
    <row r="16009" spans="4:5" s="68" customFormat="1" ht="14.25" hidden="1" x14ac:dyDescent="0.2">
      <c r="D16009" s="66"/>
      <c r="E16009" s="67"/>
    </row>
    <row r="16010" spans="4:5" s="68" customFormat="1" ht="14.25" hidden="1" x14ac:dyDescent="0.2">
      <c r="D16010" s="66"/>
      <c r="E16010" s="67"/>
    </row>
    <row r="16011" spans="4:5" s="68" customFormat="1" ht="14.25" hidden="1" x14ac:dyDescent="0.2">
      <c r="D16011" s="66"/>
      <c r="E16011" s="67"/>
    </row>
    <row r="16012" spans="4:5" s="68" customFormat="1" ht="14.25" hidden="1" x14ac:dyDescent="0.2">
      <c r="D16012" s="66"/>
      <c r="E16012" s="67"/>
    </row>
    <row r="16013" spans="4:5" s="68" customFormat="1" ht="14.25" hidden="1" x14ac:dyDescent="0.2">
      <c r="D16013" s="66"/>
      <c r="E16013" s="67"/>
    </row>
    <row r="16014" spans="4:5" s="68" customFormat="1" ht="14.25" hidden="1" x14ac:dyDescent="0.2">
      <c r="D16014" s="66"/>
      <c r="E16014" s="67"/>
    </row>
    <row r="16015" spans="4:5" s="68" customFormat="1" ht="14.25" hidden="1" x14ac:dyDescent="0.2">
      <c r="D16015" s="66"/>
      <c r="E16015" s="67"/>
    </row>
    <row r="16016" spans="4:5" s="68" customFormat="1" ht="14.25" hidden="1" x14ac:dyDescent="0.2">
      <c r="D16016" s="66"/>
      <c r="E16016" s="67"/>
    </row>
    <row r="16017" spans="4:5" s="68" customFormat="1" ht="14.25" hidden="1" x14ac:dyDescent="0.2">
      <c r="D16017" s="66"/>
      <c r="E16017" s="67"/>
    </row>
    <row r="16018" spans="4:5" s="68" customFormat="1" ht="14.25" hidden="1" x14ac:dyDescent="0.2">
      <c r="D16018" s="66"/>
      <c r="E16018" s="67"/>
    </row>
    <row r="16019" spans="4:5" s="68" customFormat="1" ht="14.25" hidden="1" x14ac:dyDescent="0.2">
      <c r="D16019" s="66"/>
      <c r="E16019" s="67"/>
    </row>
    <row r="16020" spans="4:5" s="68" customFormat="1" ht="14.25" hidden="1" x14ac:dyDescent="0.2">
      <c r="D16020" s="66"/>
      <c r="E16020" s="67"/>
    </row>
    <row r="16021" spans="4:5" s="68" customFormat="1" ht="14.25" hidden="1" x14ac:dyDescent="0.2">
      <c r="D16021" s="66"/>
      <c r="E16021" s="67"/>
    </row>
    <row r="16022" spans="4:5" s="68" customFormat="1" ht="14.25" hidden="1" x14ac:dyDescent="0.2">
      <c r="D16022" s="66"/>
      <c r="E16022" s="67"/>
    </row>
    <row r="16023" spans="4:5" s="68" customFormat="1" ht="14.25" hidden="1" x14ac:dyDescent="0.2">
      <c r="D16023" s="66"/>
      <c r="E16023" s="67"/>
    </row>
    <row r="16024" spans="4:5" s="68" customFormat="1" ht="14.25" hidden="1" x14ac:dyDescent="0.2">
      <c r="D16024" s="66"/>
      <c r="E16024" s="67"/>
    </row>
    <row r="16025" spans="4:5" s="68" customFormat="1" ht="14.25" hidden="1" x14ac:dyDescent="0.2">
      <c r="D16025" s="66"/>
      <c r="E16025" s="67"/>
    </row>
    <row r="16026" spans="4:5" s="68" customFormat="1" ht="14.25" hidden="1" x14ac:dyDescent="0.2">
      <c r="D16026" s="66"/>
      <c r="E16026" s="67"/>
    </row>
    <row r="16027" spans="4:5" s="68" customFormat="1" ht="14.25" hidden="1" x14ac:dyDescent="0.2">
      <c r="D16027" s="66"/>
      <c r="E16027" s="67"/>
    </row>
    <row r="16028" spans="4:5" s="68" customFormat="1" ht="14.25" hidden="1" x14ac:dyDescent="0.2">
      <c r="D16028" s="66"/>
      <c r="E16028" s="67"/>
    </row>
    <row r="16029" spans="4:5" s="68" customFormat="1" ht="14.25" hidden="1" x14ac:dyDescent="0.2">
      <c r="D16029" s="66"/>
      <c r="E16029" s="67"/>
    </row>
    <row r="16030" spans="4:5" s="68" customFormat="1" ht="14.25" hidden="1" x14ac:dyDescent="0.2">
      <c r="D16030" s="66"/>
      <c r="E16030" s="67"/>
    </row>
    <row r="16031" spans="4:5" s="68" customFormat="1" ht="14.25" hidden="1" x14ac:dyDescent="0.2">
      <c r="D16031" s="66"/>
      <c r="E16031" s="67"/>
    </row>
    <row r="16032" spans="4:5" s="68" customFormat="1" ht="14.25" hidden="1" x14ac:dyDescent="0.2">
      <c r="D16032" s="66"/>
      <c r="E16032" s="67"/>
    </row>
    <row r="16033" spans="4:5" s="68" customFormat="1" ht="14.25" hidden="1" x14ac:dyDescent="0.2">
      <c r="D16033" s="66"/>
      <c r="E16033" s="67"/>
    </row>
    <row r="16034" spans="4:5" s="68" customFormat="1" ht="14.25" hidden="1" x14ac:dyDescent="0.2">
      <c r="D16034" s="66"/>
      <c r="E16034" s="67"/>
    </row>
    <row r="16035" spans="4:5" s="68" customFormat="1" ht="14.25" hidden="1" x14ac:dyDescent="0.2">
      <c r="D16035" s="66"/>
      <c r="E16035" s="67"/>
    </row>
    <row r="16036" spans="4:5" s="68" customFormat="1" ht="14.25" hidden="1" x14ac:dyDescent="0.2">
      <c r="D16036" s="66"/>
      <c r="E16036" s="67"/>
    </row>
    <row r="16037" spans="4:5" s="68" customFormat="1" ht="14.25" hidden="1" x14ac:dyDescent="0.2">
      <c r="D16037" s="66"/>
      <c r="E16037" s="67"/>
    </row>
    <row r="16038" spans="4:5" s="68" customFormat="1" ht="14.25" hidden="1" x14ac:dyDescent="0.2">
      <c r="D16038" s="66"/>
      <c r="E16038" s="67"/>
    </row>
    <row r="16039" spans="4:5" s="68" customFormat="1" ht="14.25" hidden="1" x14ac:dyDescent="0.2">
      <c r="D16039" s="66"/>
      <c r="E16039" s="67"/>
    </row>
    <row r="16040" spans="4:5" s="68" customFormat="1" ht="14.25" hidden="1" x14ac:dyDescent="0.2">
      <c r="D16040" s="66"/>
      <c r="E16040" s="67"/>
    </row>
    <row r="16041" spans="4:5" s="68" customFormat="1" ht="14.25" hidden="1" x14ac:dyDescent="0.2">
      <c r="D16041" s="66"/>
      <c r="E16041" s="67"/>
    </row>
    <row r="16042" spans="4:5" s="68" customFormat="1" ht="14.25" hidden="1" x14ac:dyDescent="0.2">
      <c r="D16042" s="66"/>
      <c r="E16042" s="67"/>
    </row>
    <row r="16043" spans="4:5" s="68" customFormat="1" ht="14.25" hidden="1" x14ac:dyDescent="0.2">
      <c r="D16043" s="66"/>
      <c r="E16043" s="67"/>
    </row>
    <row r="16044" spans="4:5" s="68" customFormat="1" ht="14.25" hidden="1" x14ac:dyDescent="0.2">
      <c r="D16044" s="66"/>
      <c r="E16044" s="67"/>
    </row>
    <row r="16045" spans="4:5" s="68" customFormat="1" ht="14.25" hidden="1" x14ac:dyDescent="0.2">
      <c r="D16045" s="66"/>
      <c r="E16045" s="67"/>
    </row>
    <row r="16046" spans="4:5" s="68" customFormat="1" ht="14.25" hidden="1" x14ac:dyDescent="0.2">
      <c r="D16046" s="66"/>
      <c r="E16046" s="67"/>
    </row>
    <row r="16047" spans="4:5" s="68" customFormat="1" ht="14.25" hidden="1" x14ac:dyDescent="0.2">
      <c r="D16047" s="66"/>
      <c r="E16047" s="67"/>
    </row>
    <row r="16048" spans="4:5" s="68" customFormat="1" ht="14.25" hidden="1" x14ac:dyDescent="0.2">
      <c r="D16048" s="66"/>
      <c r="E16048" s="67"/>
    </row>
    <row r="16049" spans="4:5" s="68" customFormat="1" ht="14.25" hidden="1" x14ac:dyDescent="0.2">
      <c r="D16049" s="66"/>
      <c r="E16049" s="67"/>
    </row>
    <row r="16050" spans="4:5" s="68" customFormat="1" ht="14.25" hidden="1" x14ac:dyDescent="0.2">
      <c r="D16050" s="66"/>
      <c r="E16050" s="67"/>
    </row>
    <row r="16051" spans="4:5" s="68" customFormat="1" ht="14.25" hidden="1" x14ac:dyDescent="0.2">
      <c r="D16051" s="66"/>
      <c r="E16051" s="67"/>
    </row>
    <row r="16052" spans="4:5" s="68" customFormat="1" ht="14.25" hidden="1" x14ac:dyDescent="0.2">
      <c r="D16052" s="66"/>
      <c r="E16052" s="67"/>
    </row>
    <row r="16053" spans="4:5" s="68" customFormat="1" ht="14.25" hidden="1" x14ac:dyDescent="0.2">
      <c r="D16053" s="66"/>
      <c r="E16053" s="67"/>
    </row>
    <row r="16054" spans="4:5" s="68" customFormat="1" ht="14.25" hidden="1" x14ac:dyDescent="0.2">
      <c r="D16054" s="66"/>
      <c r="E16054" s="67"/>
    </row>
    <row r="16055" spans="4:5" s="68" customFormat="1" ht="14.25" hidden="1" x14ac:dyDescent="0.2">
      <c r="D16055" s="66"/>
      <c r="E16055" s="67"/>
    </row>
    <row r="16056" spans="4:5" s="68" customFormat="1" ht="14.25" hidden="1" x14ac:dyDescent="0.2">
      <c r="D16056" s="66"/>
      <c r="E16056" s="67"/>
    </row>
    <row r="16057" spans="4:5" s="68" customFormat="1" ht="14.25" hidden="1" x14ac:dyDescent="0.2">
      <c r="D16057" s="66"/>
      <c r="E16057" s="67"/>
    </row>
    <row r="16058" spans="4:5" s="68" customFormat="1" ht="14.25" hidden="1" x14ac:dyDescent="0.2">
      <c r="D16058" s="66"/>
      <c r="E16058" s="67"/>
    </row>
    <row r="16059" spans="4:5" s="68" customFormat="1" ht="14.25" hidden="1" x14ac:dyDescent="0.2">
      <c r="D16059" s="66"/>
      <c r="E16059" s="67"/>
    </row>
    <row r="16060" spans="4:5" s="68" customFormat="1" ht="14.25" hidden="1" x14ac:dyDescent="0.2">
      <c r="D16060" s="66"/>
      <c r="E16060" s="67"/>
    </row>
    <row r="16061" spans="4:5" s="68" customFormat="1" ht="14.25" hidden="1" x14ac:dyDescent="0.2">
      <c r="D16061" s="66"/>
      <c r="E16061" s="67"/>
    </row>
    <row r="16062" spans="4:5" s="68" customFormat="1" ht="14.25" hidden="1" x14ac:dyDescent="0.2">
      <c r="D16062" s="66"/>
      <c r="E16062" s="67"/>
    </row>
    <row r="16063" spans="4:5" s="68" customFormat="1" ht="14.25" hidden="1" x14ac:dyDescent="0.2">
      <c r="D16063" s="66"/>
      <c r="E16063" s="67"/>
    </row>
    <row r="16064" spans="4:5" s="68" customFormat="1" ht="14.25" hidden="1" x14ac:dyDescent="0.2">
      <c r="D16064" s="66"/>
      <c r="E16064" s="67"/>
    </row>
    <row r="16065" spans="4:5" s="68" customFormat="1" ht="14.25" hidden="1" x14ac:dyDescent="0.2">
      <c r="D16065" s="66"/>
      <c r="E16065" s="67"/>
    </row>
    <row r="16066" spans="4:5" s="68" customFormat="1" ht="14.25" hidden="1" x14ac:dyDescent="0.2">
      <c r="D16066" s="66"/>
      <c r="E16066" s="67"/>
    </row>
    <row r="16067" spans="4:5" s="68" customFormat="1" ht="14.25" hidden="1" x14ac:dyDescent="0.2">
      <c r="D16067" s="66"/>
      <c r="E16067" s="67"/>
    </row>
    <row r="16068" spans="4:5" s="68" customFormat="1" ht="14.25" hidden="1" x14ac:dyDescent="0.2">
      <c r="D16068" s="66"/>
      <c r="E16068" s="67"/>
    </row>
    <row r="16069" spans="4:5" s="68" customFormat="1" ht="14.25" hidden="1" x14ac:dyDescent="0.2">
      <c r="D16069" s="66"/>
      <c r="E16069" s="67"/>
    </row>
    <row r="16070" spans="4:5" s="68" customFormat="1" ht="14.25" hidden="1" x14ac:dyDescent="0.2">
      <c r="D16070" s="66"/>
      <c r="E16070" s="67"/>
    </row>
    <row r="16071" spans="4:5" s="68" customFormat="1" ht="14.25" hidden="1" x14ac:dyDescent="0.2">
      <c r="D16071" s="66"/>
      <c r="E16071" s="67"/>
    </row>
    <row r="16072" spans="4:5" s="68" customFormat="1" ht="14.25" hidden="1" x14ac:dyDescent="0.2">
      <c r="D16072" s="66"/>
      <c r="E16072" s="67"/>
    </row>
    <row r="16073" spans="4:5" s="68" customFormat="1" ht="14.25" hidden="1" x14ac:dyDescent="0.2">
      <c r="D16073" s="66"/>
      <c r="E16073" s="67"/>
    </row>
    <row r="16074" spans="4:5" s="68" customFormat="1" ht="14.25" hidden="1" x14ac:dyDescent="0.2">
      <c r="D16074" s="66"/>
      <c r="E16074" s="67"/>
    </row>
    <row r="16075" spans="4:5" s="68" customFormat="1" ht="14.25" hidden="1" x14ac:dyDescent="0.2">
      <c r="D16075" s="66"/>
      <c r="E16075" s="67"/>
    </row>
    <row r="16076" spans="4:5" s="68" customFormat="1" ht="14.25" hidden="1" x14ac:dyDescent="0.2">
      <c r="D16076" s="66"/>
      <c r="E16076" s="67"/>
    </row>
    <row r="16077" spans="4:5" s="68" customFormat="1" ht="14.25" hidden="1" x14ac:dyDescent="0.2">
      <c r="D16077" s="66"/>
      <c r="E16077" s="67"/>
    </row>
    <row r="16078" spans="4:5" s="68" customFormat="1" ht="14.25" hidden="1" x14ac:dyDescent="0.2">
      <c r="D16078" s="66"/>
      <c r="E16078" s="67"/>
    </row>
    <row r="16079" spans="4:5" s="68" customFormat="1" ht="14.25" hidden="1" x14ac:dyDescent="0.2">
      <c r="D16079" s="66"/>
      <c r="E16079" s="67"/>
    </row>
    <row r="16080" spans="4:5" s="68" customFormat="1" ht="14.25" hidden="1" x14ac:dyDescent="0.2">
      <c r="D16080" s="66"/>
      <c r="E16080" s="67"/>
    </row>
    <row r="16081" spans="4:5" s="68" customFormat="1" ht="14.25" hidden="1" x14ac:dyDescent="0.2">
      <c r="D16081" s="66"/>
      <c r="E16081" s="67"/>
    </row>
    <row r="16082" spans="4:5" s="68" customFormat="1" ht="14.25" hidden="1" x14ac:dyDescent="0.2">
      <c r="D16082" s="66"/>
      <c r="E16082" s="67"/>
    </row>
    <row r="16083" spans="4:5" s="68" customFormat="1" ht="14.25" hidden="1" x14ac:dyDescent="0.2">
      <c r="D16083" s="66"/>
      <c r="E16083" s="67"/>
    </row>
    <row r="16084" spans="4:5" s="68" customFormat="1" ht="14.25" hidden="1" x14ac:dyDescent="0.2">
      <c r="D16084" s="66"/>
      <c r="E16084" s="67"/>
    </row>
    <row r="16085" spans="4:5" s="68" customFormat="1" ht="14.25" hidden="1" x14ac:dyDescent="0.2">
      <c r="D16085" s="66"/>
      <c r="E16085" s="67"/>
    </row>
    <row r="16086" spans="4:5" s="68" customFormat="1" ht="14.25" hidden="1" x14ac:dyDescent="0.2">
      <c r="D16086" s="66"/>
      <c r="E16086" s="67"/>
    </row>
    <row r="16087" spans="4:5" s="68" customFormat="1" ht="14.25" hidden="1" x14ac:dyDescent="0.2">
      <c r="D16087" s="66"/>
      <c r="E16087" s="67"/>
    </row>
    <row r="16088" spans="4:5" s="68" customFormat="1" ht="14.25" hidden="1" x14ac:dyDescent="0.2">
      <c r="D16088" s="66"/>
      <c r="E16088" s="67"/>
    </row>
    <row r="16089" spans="4:5" s="68" customFormat="1" ht="14.25" hidden="1" x14ac:dyDescent="0.2">
      <c r="D16089" s="66"/>
      <c r="E16089" s="67"/>
    </row>
    <row r="16090" spans="4:5" s="68" customFormat="1" ht="14.25" hidden="1" x14ac:dyDescent="0.2">
      <c r="D16090" s="66"/>
      <c r="E16090" s="67"/>
    </row>
    <row r="16091" spans="4:5" s="68" customFormat="1" ht="14.25" hidden="1" x14ac:dyDescent="0.2">
      <c r="D16091" s="66"/>
      <c r="E16091" s="67"/>
    </row>
    <row r="16092" spans="4:5" s="68" customFormat="1" ht="14.25" hidden="1" x14ac:dyDescent="0.2">
      <c r="D16092" s="66"/>
      <c r="E16092" s="67"/>
    </row>
    <row r="16093" spans="4:5" s="68" customFormat="1" ht="14.25" hidden="1" x14ac:dyDescent="0.2">
      <c r="D16093" s="66"/>
      <c r="E16093" s="67"/>
    </row>
    <row r="16094" spans="4:5" s="68" customFormat="1" ht="14.25" hidden="1" x14ac:dyDescent="0.2">
      <c r="D16094" s="66"/>
      <c r="E16094" s="67"/>
    </row>
    <row r="16095" spans="4:5" s="68" customFormat="1" ht="14.25" hidden="1" x14ac:dyDescent="0.2">
      <c r="D16095" s="66"/>
      <c r="E16095" s="67"/>
    </row>
    <row r="16096" spans="4:5" s="68" customFormat="1" ht="14.25" hidden="1" x14ac:dyDescent="0.2">
      <c r="D16096" s="66"/>
      <c r="E16096" s="67"/>
    </row>
    <row r="16097" spans="4:5" s="68" customFormat="1" ht="14.25" hidden="1" x14ac:dyDescent="0.2">
      <c r="D16097" s="66"/>
      <c r="E16097" s="67"/>
    </row>
    <row r="16098" spans="4:5" s="68" customFormat="1" ht="14.25" hidden="1" x14ac:dyDescent="0.2">
      <c r="D16098" s="66"/>
      <c r="E16098" s="67"/>
    </row>
    <row r="16099" spans="4:5" s="68" customFormat="1" ht="14.25" hidden="1" x14ac:dyDescent="0.2">
      <c r="D16099" s="66"/>
      <c r="E16099" s="67"/>
    </row>
    <row r="16100" spans="4:5" s="68" customFormat="1" ht="14.25" hidden="1" x14ac:dyDescent="0.2">
      <c r="D16100" s="66"/>
      <c r="E16100" s="67"/>
    </row>
    <row r="16101" spans="4:5" s="68" customFormat="1" ht="14.25" hidden="1" x14ac:dyDescent="0.2">
      <c r="D16101" s="66"/>
      <c r="E16101" s="67"/>
    </row>
    <row r="16102" spans="4:5" s="68" customFormat="1" ht="14.25" hidden="1" x14ac:dyDescent="0.2">
      <c r="D16102" s="66"/>
      <c r="E16102" s="67"/>
    </row>
    <row r="16103" spans="4:5" s="68" customFormat="1" ht="14.25" hidden="1" x14ac:dyDescent="0.2">
      <c r="D16103" s="66"/>
      <c r="E16103" s="67"/>
    </row>
    <row r="16104" spans="4:5" s="68" customFormat="1" ht="14.25" hidden="1" x14ac:dyDescent="0.2">
      <c r="D16104" s="66"/>
      <c r="E16104" s="67"/>
    </row>
    <row r="16105" spans="4:5" s="68" customFormat="1" ht="14.25" hidden="1" x14ac:dyDescent="0.2">
      <c r="D16105" s="66"/>
      <c r="E16105" s="67"/>
    </row>
    <row r="16106" spans="4:5" s="68" customFormat="1" ht="14.25" hidden="1" x14ac:dyDescent="0.2">
      <c r="D16106" s="66"/>
      <c r="E16106" s="67"/>
    </row>
    <row r="16107" spans="4:5" s="68" customFormat="1" ht="14.25" hidden="1" x14ac:dyDescent="0.2">
      <c r="D16107" s="66"/>
      <c r="E16107" s="67"/>
    </row>
    <row r="16108" spans="4:5" s="68" customFormat="1" ht="14.25" hidden="1" x14ac:dyDescent="0.2">
      <c r="D16108" s="66"/>
      <c r="E16108" s="67"/>
    </row>
    <row r="16109" spans="4:5" s="68" customFormat="1" ht="14.25" hidden="1" x14ac:dyDescent="0.2">
      <c r="D16109" s="66"/>
      <c r="E16109" s="67"/>
    </row>
    <row r="16110" spans="4:5" s="68" customFormat="1" ht="14.25" hidden="1" x14ac:dyDescent="0.2">
      <c r="D16110" s="66"/>
      <c r="E16110" s="67"/>
    </row>
    <row r="16111" spans="4:5" s="68" customFormat="1" ht="14.25" hidden="1" x14ac:dyDescent="0.2">
      <c r="D16111" s="66"/>
      <c r="E16111" s="67"/>
    </row>
    <row r="16112" spans="4:5" s="68" customFormat="1" ht="14.25" hidden="1" x14ac:dyDescent="0.2">
      <c r="D16112" s="66"/>
      <c r="E16112" s="67"/>
    </row>
    <row r="16113" spans="4:5" s="68" customFormat="1" ht="14.25" hidden="1" x14ac:dyDescent="0.2">
      <c r="D16113" s="66"/>
      <c r="E16113" s="67"/>
    </row>
    <row r="16114" spans="4:5" s="68" customFormat="1" ht="14.25" hidden="1" x14ac:dyDescent="0.2">
      <c r="D16114" s="66"/>
      <c r="E16114" s="67"/>
    </row>
    <row r="16115" spans="4:5" s="68" customFormat="1" ht="14.25" hidden="1" x14ac:dyDescent="0.2">
      <c r="D16115" s="66"/>
      <c r="E16115" s="67"/>
    </row>
    <row r="16116" spans="4:5" s="68" customFormat="1" ht="14.25" hidden="1" x14ac:dyDescent="0.2">
      <c r="D16116" s="66"/>
      <c r="E16116" s="67"/>
    </row>
    <row r="16117" spans="4:5" s="68" customFormat="1" ht="14.25" hidden="1" x14ac:dyDescent="0.2">
      <c r="D16117" s="66"/>
      <c r="E16117" s="67"/>
    </row>
    <row r="16118" spans="4:5" s="68" customFormat="1" ht="14.25" hidden="1" x14ac:dyDescent="0.2">
      <c r="D16118" s="66"/>
      <c r="E16118" s="67"/>
    </row>
    <row r="16119" spans="4:5" s="68" customFormat="1" ht="14.25" hidden="1" x14ac:dyDescent="0.2">
      <c r="D16119" s="66"/>
      <c r="E16119" s="67"/>
    </row>
    <row r="16120" spans="4:5" s="68" customFormat="1" ht="14.25" hidden="1" x14ac:dyDescent="0.2">
      <c r="D16120" s="66"/>
      <c r="E16120" s="67"/>
    </row>
    <row r="16121" spans="4:5" s="68" customFormat="1" ht="14.25" hidden="1" x14ac:dyDescent="0.2">
      <c r="D16121" s="66"/>
      <c r="E16121" s="67"/>
    </row>
    <row r="16122" spans="4:5" s="68" customFormat="1" ht="14.25" hidden="1" x14ac:dyDescent="0.2">
      <c r="D16122" s="66"/>
      <c r="E16122" s="67"/>
    </row>
    <row r="16123" spans="4:5" s="68" customFormat="1" ht="14.25" hidden="1" x14ac:dyDescent="0.2">
      <c r="D16123" s="66"/>
      <c r="E16123" s="67"/>
    </row>
    <row r="16124" spans="4:5" s="68" customFormat="1" ht="14.25" hidden="1" x14ac:dyDescent="0.2">
      <c r="D16124" s="66"/>
      <c r="E16124" s="67"/>
    </row>
    <row r="16125" spans="4:5" s="68" customFormat="1" ht="14.25" hidden="1" x14ac:dyDescent="0.2">
      <c r="D16125" s="66"/>
      <c r="E16125" s="67"/>
    </row>
    <row r="16126" spans="4:5" s="68" customFormat="1" ht="14.25" hidden="1" x14ac:dyDescent="0.2">
      <c r="D16126" s="66"/>
      <c r="E16126" s="67"/>
    </row>
    <row r="16127" spans="4:5" s="68" customFormat="1" ht="14.25" hidden="1" x14ac:dyDescent="0.2">
      <c r="D16127" s="66"/>
      <c r="E16127" s="67"/>
    </row>
    <row r="16128" spans="4:5" s="68" customFormat="1" ht="14.25" hidden="1" x14ac:dyDescent="0.2">
      <c r="D16128" s="66"/>
      <c r="E16128" s="67"/>
    </row>
    <row r="16129" spans="4:5" s="68" customFormat="1" ht="14.25" hidden="1" x14ac:dyDescent="0.2">
      <c r="D16129" s="66"/>
      <c r="E16129" s="67"/>
    </row>
    <row r="16130" spans="4:5" s="68" customFormat="1" ht="14.25" hidden="1" x14ac:dyDescent="0.2">
      <c r="D16130" s="66"/>
      <c r="E16130" s="67"/>
    </row>
    <row r="16131" spans="4:5" s="68" customFormat="1" ht="14.25" hidden="1" x14ac:dyDescent="0.2">
      <c r="D16131" s="66"/>
      <c r="E16131" s="67"/>
    </row>
    <row r="16132" spans="4:5" s="68" customFormat="1" ht="14.25" hidden="1" x14ac:dyDescent="0.2">
      <c r="D16132" s="66"/>
      <c r="E16132" s="67"/>
    </row>
    <row r="16133" spans="4:5" s="68" customFormat="1" ht="14.25" hidden="1" x14ac:dyDescent="0.2">
      <c r="D16133" s="66"/>
      <c r="E16133" s="67"/>
    </row>
    <row r="16134" spans="4:5" s="68" customFormat="1" ht="14.25" hidden="1" x14ac:dyDescent="0.2">
      <c r="D16134" s="66"/>
      <c r="E16134" s="67"/>
    </row>
    <row r="16135" spans="4:5" s="68" customFormat="1" ht="14.25" hidden="1" x14ac:dyDescent="0.2">
      <c r="D16135" s="66"/>
      <c r="E16135" s="67"/>
    </row>
    <row r="16136" spans="4:5" s="68" customFormat="1" ht="14.25" hidden="1" x14ac:dyDescent="0.2">
      <c r="D16136" s="66"/>
      <c r="E16136" s="67"/>
    </row>
    <row r="16137" spans="4:5" s="68" customFormat="1" ht="14.25" hidden="1" x14ac:dyDescent="0.2">
      <c r="D16137" s="66"/>
      <c r="E16137" s="67"/>
    </row>
    <row r="16138" spans="4:5" s="68" customFormat="1" ht="14.25" hidden="1" x14ac:dyDescent="0.2">
      <c r="D16138" s="66"/>
      <c r="E16138" s="67"/>
    </row>
    <row r="16139" spans="4:5" s="68" customFormat="1" ht="14.25" hidden="1" x14ac:dyDescent="0.2">
      <c r="D16139" s="66"/>
      <c r="E16139" s="67"/>
    </row>
    <row r="16140" spans="4:5" s="68" customFormat="1" ht="14.25" hidden="1" x14ac:dyDescent="0.2">
      <c r="D16140" s="66"/>
      <c r="E16140" s="67"/>
    </row>
    <row r="16141" spans="4:5" s="68" customFormat="1" ht="14.25" hidden="1" x14ac:dyDescent="0.2">
      <c r="D16141" s="66"/>
      <c r="E16141" s="67"/>
    </row>
    <row r="16142" spans="4:5" s="68" customFormat="1" ht="14.25" hidden="1" x14ac:dyDescent="0.2">
      <c r="D16142" s="66"/>
      <c r="E16142" s="67"/>
    </row>
    <row r="16143" spans="4:5" s="68" customFormat="1" ht="14.25" hidden="1" x14ac:dyDescent="0.2">
      <c r="D16143" s="66"/>
      <c r="E16143" s="67"/>
    </row>
    <row r="16144" spans="4:5" s="68" customFormat="1" ht="14.25" hidden="1" x14ac:dyDescent="0.2">
      <c r="D16144" s="66"/>
      <c r="E16144" s="67"/>
    </row>
    <row r="16145" spans="4:5" s="68" customFormat="1" ht="14.25" hidden="1" x14ac:dyDescent="0.2">
      <c r="D16145" s="66"/>
      <c r="E16145" s="67"/>
    </row>
    <row r="16146" spans="4:5" s="68" customFormat="1" ht="14.25" hidden="1" x14ac:dyDescent="0.2">
      <c r="D16146" s="66"/>
      <c r="E16146" s="67"/>
    </row>
    <row r="16147" spans="4:5" s="68" customFormat="1" ht="14.25" hidden="1" x14ac:dyDescent="0.2">
      <c r="D16147" s="66"/>
      <c r="E16147" s="67"/>
    </row>
    <row r="16148" spans="4:5" s="68" customFormat="1" ht="14.25" hidden="1" x14ac:dyDescent="0.2">
      <c r="D16148" s="66"/>
      <c r="E16148" s="67"/>
    </row>
    <row r="16149" spans="4:5" s="68" customFormat="1" ht="14.25" hidden="1" x14ac:dyDescent="0.2">
      <c r="D16149" s="66"/>
      <c r="E16149" s="67"/>
    </row>
    <row r="16150" spans="4:5" s="68" customFormat="1" ht="14.25" hidden="1" x14ac:dyDescent="0.2">
      <c r="D16150" s="66"/>
      <c r="E16150" s="67"/>
    </row>
    <row r="16151" spans="4:5" s="68" customFormat="1" ht="14.25" hidden="1" x14ac:dyDescent="0.2">
      <c r="D16151" s="66"/>
      <c r="E16151" s="67"/>
    </row>
    <row r="16152" spans="4:5" s="68" customFormat="1" ht="14.25" hidden="1" x14ac:dyDescent="0.2">
      <c r="D16152" s="66"/>
      <c r="E16152" s="67"/>
    </row>
    <row r="16153" spans="4:5" s="68" customFormat="1" ht="14.25" hidden="1" x14ac:dyDescent="0.2">
      <c r="D16153" s="66"/>
      <c r="E16153" s="67"/>
    </row>
    <row r="16154" spans="4:5" s="68" customFormat="1" ht="14.25" hidden="1" x14ac:dyDescent="0.2">
      <c r="D16154" s="66"/>
      <c r="E16154" s="67"/>
    </row>
    <row r="16155" spans="4:5" s="68" customFormat="1" ht="14.25" hidden="1" x14ac:dyDescent="0.2">
      <c r="D16155" s="66"/>
      <c r="E16155" s="67"/>
    </row>
    <row r="16156" spans="4:5" s="68" customFormat="1" ht="14.25" hidden="1" x14ac:dyDescent="0.2">
      <c r="D16156" s="66"/>
      <c r="E16156" s="67"/>
    </row>
    <row r="16157" spans="4:5" s="68" customFormat="1" ht="14.25" hidden="1" x14ac:dyDescent="0.2">
      <c r="D16157" s="66"/>
      <c r="E16157" s="67"/>
    </row>
    <row r="16158" spans="4:5" s="68" customFormat="1" ht="14.25" hidden="1" x14ac:dyDescent="0.2">
      <c r="D16158" s="66"/>
      <c r="E16158" s="67"/>
    </row>
    <row r="16159" spans="4:5" s="68" customFormat="1" ht="14.25" hidden="1" x14ac:dyDescent="0.2">
      <c r="D16159" s="66"/>
      <c r="E16159" s="67"/>
    </row>
    <row r="16160" spans="4:5" s="68" customFormat="1" ht="14.25" hidden="1" x14ac:dyDescent="0.2">
      <c r="D16160" s="66"/>
      <c r="E16160" s="67"/>
    </row>
    <row r="16161" spans="4:5" s="68" customFormat="1" ht="14.25" hidden="1" x14ac:dyDescent="0.2">
      <c r="D16161" s="66"/>
      <c r="E16161" s="67"/>
    </row>
    <row r="16162" spans="4:5" s="68" customFormat="1" ht="14.25" hidden="1" x14ac:dyDescent="0.2">
      <c r="D16162" s="66"/>
      <c r="E16162" s="67"/>
    </row>
    <row r="16163" spans="4:5" s="68" customFormat="1" ht="14.25" hidden="1" x14ac:dyDescent="0.2">
      <c r="D16163" s="66"/>
      <c r="E16163" s="67"/>
    </row>
    <row r="16164" spans="4:5" s="68" customFormat="1" ht="14.25" hidden="1" x14ac:dyDescent="0.2">
      <c r="D16164" s="66"/>
      <c r="E16164" s="67"/>
    </row>
    <row r="16165" spans="4:5" s="68" customFormat="1" ht="14.25" hidden="1" x14ac:dyDescent="0.2">
      <c r="D16165" s="66"/>
      <c r="E16165" s="67"/>
    </row>
    <row r="16166" spans="4:5" s="68" customFormat="1" ht="14.25" hidden="1" x14ac:dyDescent="0.2">
      <c r="D16166" s="66"/>
      <c r="E16166" s="67"/>
    </row>
    <row r="16167" spans="4:5" s="68" customFormat="1" ht="14.25" hidden="1" x14ac:dyDescent="0.2">
      <c r="D16167" s="66"/>
      <c r="E16167" s="67"/>
    </row>
    <row r="16168" spans="4:5" s="68" customFormat="1" ht="14.25" hidden="1" x14ac:dyDescent="0.2">
      <c r="D16168" s="66"/>
      <c r="E16168" s="67"/>
    </row>
    <row r="16169" spans="4:5" s="68" customFormat="1" ht="14.25" hidden="1" x14ac:dyDescent="0.2">
      <c r="D16169" s="66"/>
      <c r="E16169" s="67"/>
    </row>
    <row r="16170" spans="4:5" s="68" customFormat="1" ht="14.25" hidden="1" x14ac:dyDescent="0.2">
      <c r="D16170" s="66"/>
      <c r="E16170" s="67"/>
    </row>
    <row r="16171" spans="4:5" s="68" customFormat="1" ht="14.25" hidden="1" x14ac:dyDescent="0.2">
      <c r="D16171" s="66"/>
      <c r="E16171" s="67"/>
    </row>
    <row r="16172" spans="4:5" s="68" customFormat="1" ht="14.25" hidden="1" x14ac:dyDescent="0.2">
      <c r="D16172" s="66"/>
      <c r="E16172" s="67"/>
    </row>
    <row r="16173" spans="4:5" s="68" customFormat="1" ht="14.25" hidden="1" x14ac:dyDescent="0.2">
      <c r="D16173" s="66"/>
      <c r="E16173" s="67"/>
    </row>
    <row r="16174" spans="4:5" s="68" customFormat="1" ht="14.25" hidden="1" x14ac:dyDescent="0.2">
      <c r="D16174" s="66"/>
      <c r="E16174" s="67"/>
    </row>
    <row r="16175" spans="4:5" s="68" customFormat="1" ht="14.25" hidden="1" x14ac:dyDescent="0.2">
      <c r="D16175" s="66"/>
      <c r="E16175" s="67"/>
    </row>
    <row r="16176" spans="4:5" s="68" customFormat="1" ht="14.25" hidden="1" x14ac:dyDescent="0.2">
      <c r="D16176" s="66"/>
      <c r="E16176" s="67"/>
    </row>
    <row r="16177" spans="4:5" s="68" customFormat="1" ht="14.25" hidden="1" x14ac:dyDescent="0.2">
      <c r="D16177" s="66"/>
      <c r="E16177" s="67"/>
    </row>
    <row r="16178" spans="4:5" s="68" customFormat="1" ht="14.25" hidden="1" x14ac:dyDescent="0.2">
      <c r="D16178" s="66"/>
      <c r="E16178" s="67"/>
    </row>
    <row r="16179" spans="4:5" s="68" customFormat="1" ht="14.25" hidden="1" x14ac:dyDescent="0.2">
      <c r="D16179" s="66"/>
      <c r="E16179" s="67"/>
    </row>
    <row r="16180" spans="4:5" s="68" customFormat="1" ht="14.25" hidden="1" x14ac:dyDescent="0.2">
      <c r="D16180" s="66"/>
      <c r="E16180" s="67"/>
    </row>
    <row r="16181" spans="4:5" s="68" customFormat="1" ht="14.25" hidden="1" x14ac:dyDescent="0.2">
      <c r="D16181" s="66"/>
      <c r="E16181" s="67"/>
    </row>
    <row r="16182" spans="4:5" s="68" customFormat="1" ht="14.25" hidden="1" x14ac:dyDescent="0.2">
      <c r="D16182" s="66"/>
      <c r="E16182" s="67"/>
    </row>
    <row r="16183" spans="4:5" s="68" customFormat="1" ht="14.25" hidden="1" x14ac:dyDescent="0.2">
      <c r="D16183" s="66"/>
      <c r="E16183" s="67"/>
    </row>
    <row r="16184" spans="4:5" s="68" customFormat="1" ht="14.25" hidden="1" x14ac:dyDescent="0.2">
      <c r="D16184" s="66"/>
      <c r="E16184" s="67"/>
    </row>
    <row r="16185" spans="4:5" s="68" customFormat="1" ht="14.25" hidden="1" x14ac:dyDescent="0.2">
      <c r="D16185" s="66"/>
      <c r="E16185" s="67"/>
    </row>
    <row r="16186" spans="4:5" s="68" customFormat="1" ht="14.25" hidden="1" x14ac:dyDescent="0.2">
      <c r="D16186" s="66"/>
      <c r="E16186" s="67"/>
    </row>
    <row r="16187" spans="4:5" s="68" customFormat="1" ht="14.25" hidden="1" x14ac:dyDescent="0.2">
      <c r="D16187" s="66"/>
      <c r="E16187" s="67"/>
    </row>
    <row r="16188" spans="4:5" s="68" customFormat="1" ht="14.25" hidden="1" x14ac:dyDescent="0.2">
      <c r="D16188" s="66"/>
      <c r="E16188" s="67"/>
    </row>
    <row r="16189" spans="4:5" s="68" customFormat="1" ht="14.25" hidden="1" x14ac:dyDescent="0.2">
      <c r="D16189" s="66"/>
      <c r="E16189" s="67"/>
    </row>
    <row r="16190" spans="4:5" s="68" customFormat="1" ht="14.25" hidden="1" x14ac:dyDescent="0.2">
      <c r="D16190" s="66"/>
      <c r="E16190" s="67"/>
    </row>
    <row r="16191" spans="4:5" s="68" customFormat="1" ht="14.25" hidden="1" x14ac:dyDescent="0.2">
      <c r="D16191" s="66"/>
      <c r="E16191" s="67"/>
    </row>
    <row r="16192" spans="4:5" s="68" customFormat="1" ht="14.25" hidden="1" x14ac:dyDescent="0.2">
      <c r="D16192" s="66"/>
      <c r="E16192" s="67"/>
    </row>
    <row r="16193" spans="4:5" s="68" customFormat="1" ht="14.25" hidden="1" x14ac:dyDescent="0.2">
      <c r="D16193" s="66"/>
      <c r="E16193" s="67"/>
    </row>
    <row r="16194" spans="4:5" s="68" customFormat="1" ht="14.25" hidden="1" x14ac:dyDescent="0.2">
      <c r="D16194" s="66"/>
      <c r="E16194" s="67"/>
    </row>
    <row r="16195" spans="4:5" s="68" customFormat="1" ht="14.25" hidden="1" x14ac:dyDescent="0.2">
      <c r="D16195" s="66"/>
      <c r="E16195" s="67"/>
    </row>
    <row r="16196" spans="4:5" s="68" customFormat="1" ht="14.25" hidden="1" x14ac:dyDescent="0.2">
      <c r="D16196" s="66"/>
      <c r="E16196" s="67"/>
    </row>
    <row r="16197" spans="4:5" s="68" customFormat="1" ht="14.25" hidden="1" x14ac:dyDescent="0.2">
      <c r="D16197" s="66"/>
      <c r="E16197" s="67"/>
    </row>
    <row r="16198" spans="4:5" s="68" customFormat="1" ht="14.25" hidden="1" x14ac:dyDescent="0.2">
      <c r="D16198" s="66"/>
      <c r="E16198" s="67"/>
    </row>
    <row r="16199" spans="4:5" s="68" customFormat="1" ht="14.25" hidden="1" x14ac:dyDescent="0.2">
      <c r="D16199" s="66"/>
      <c r="E16199" s="67"/>
    </row>
    <row r="16200" spans="4:5" s="68" customFormat="1" ht="14.25" hidden="1" x14ac:dyDescent="0.2">
      <c r="D16200" s="66"/>
      <c r="E16200" s="67"/>
    </row>
    <row r="16201" spans="4:5" s="68" customFormat="1" ht="14.25" hidden="1" x14ac:dyDescent="0.2">
      <c r="D16201" s="66"/>
      <c r="E16201" s="67"/>
    </row>
    <row r="16202" spans="4:5" s="68" customFormat="1" ht="14.25" hidden="1" x14ac:dyDescent="0.2">
      <c r="D16202" s="66"/>
      <c r="E16202" s="67"/>
    </row>
    <row r="16203" spans="4:5" s="68" customFormat="1" ht="14.25" hidden="1" x14ac:dyDescent="0.2">
      <c r="D16203" s="66"/>
      <c r="E16203" s="67"/>
    </row>
    <row r="16204" spans="4:5" s="68" customFormat="1" ht="14.25" hidden="1" x14ac:dyDescent="0.2">
      <c r="D16204" s="66"/>
      <c r="E16204" s="67"/>
    </row>
    <row r="16205" spans="4:5" s="68" customFormat="1" ht="14.25" hidden="1" x14ac:dyDescent="0.2">
      <c r="D16205" s="66"/>
      <c r="E16205" s="67"/>
    </row>
    <row r="16206" spans="4:5" s="68" customFormat="1" ht="14.25" hidden="1" x14ac:dyDescent="0.2">
      <c r="D16206" s="66"/>
      <c r="E16206" s="67"/>
    </row>
    <row r="16207" spans="4:5" s="68" customFormat="1" ht="14.25" hidden="1" x14ac:dyDescent="0.2">
      <c r="D16207" s="66"/>
      <c r="E16207" s="67"/>
    </row>
    <row r="16208" spans="4:5" s="68" customFormat="1" ht="14.25" hidden="1" x14ac:dyDescent="0.2">
      <c r="D16208" s="66"/>
      <c r="E16208" s="67"/>
    </row>
    <row r="16209" spans="4:5" s="68" customFormat="1" ht="14.25" hidden="1" x14ac:dyDescent="0.2">
      <c r="D16209" s="66"/>
      <c r="E16209" s="67"/>
    </row>
    <row r="16210" spans="4:5" s="68" customFormat="1" ht="14.25" hidden="1" x14ac:dyDescent="0.2">
      <c r="D16210" s="66"/>
      <c r="E16210" s="67"/>
    </row>
    <row r="16211" spans="4:5" s="68" customFormat="1" ht="14.25" hidden="1" x14ac:dyDescent="0.2">
      <c r="D16211" s="66"/>
      <c r="E16211" s="67"/>
    </row>
    <row r="16212" spans="4:5" s="68" customFormat="1" ht="14.25" hidden="1" x14ac:dyDescent="0.2">
      <c r="D16212" s="66"/>
      <c r="E16212" s="67"/>
    </row>
    <row r="16213" spans="4:5" s="68" customFormat="1" ht="14.25" hidden="1" x14ac:dyDescent="0.2">
      <c r="D16213" s="66"/>
      <c r="E16213" s="67"/>
    </row>
    <row r="16214" spans="4:5" s="68" customFormat="1" ht="14.25" hidden="1" x14ac:dyDescent="0.2">
      <c r="D16214" s="66"/>
      <c r="E16214" s="67"/>
    </row>
    <row r="16215" spans="4:5" s="68" customFormat="1" ht="14.25" hidden="1" x14ac:dyDescent="0.2">
      <c r="D16215" s="66"/>
      <c r="E16215" s="67"/>
    </row>
    <row r="16216" spans="4:5" s="68" customFormat="1" ht="14.25" hidden="1" x14ac:dyDescent="0.2">
      <c r="D16216" s="66"/>
      <c r="E16216" s="67"/>
    </row>
    <row r="16217" spans="4:5" s="68" customFormat="1" ht="14.25" hidden="1" x14ac:dyDescent="0.2">
      <c r="D16217" s="66"/>
      <c r="E16217" s="67"/>
    </row>
    <row r="16218" spans="4:5" s="68" customFormat="1" ht="14.25" hidden="1" x14ac:dyDescent="0.2">
      <c r="D16218" s="66"/>
      <c r="E16218" s="67"/>
    </row>
    <row r="16219" spans="4:5" s="68" customFormat="1" ht="14.25" hidden="1" x14ac:dyDescent="0.2">
      <c r="D16219" s="66"/>
      <c r="E16219" s="67"/>
    </row>
    <row r="16220" spans="4:5" s="68" customFormat="1" ht="14.25" hidden="1" x14ac:dyDescent="0.2">
      <c r="D16220" s="66"/>
      <c r="E16220" s="67"/>
    </row>
    <row r="16221" spans="4:5" s="68" customFormat="1" ht="14.25" hidden="1" x14ac:dyDescent="0.2">
      <c r="D16221" s="66"/>
      <c r="E16221" s="67"/>
    </row>
    <row r="16222" spans="4:5" s="68" customFormat="1" ht="14.25" hidden="1" x14ac:dyDescent="0.2">
      <c r="D16222" s="66"/>
      <c r="E16222" s="67"/>
    </row>
    <row r="16223" spans="4:5" s="68" customFormat="1" ht="14.25" hidden="1" x14ac:dyDescent="0.2">
      <c r="D16223" s="66"/>
      <c r="E16223" s="67"/>
    </row>
    <row r="16224" spans="4:5" s="68" customFormat="1" ht="14.25" hidden="1" x14ac:dyDescent="0.2">
      <c r="D16224" s="66"/>
      <c r="E16224" s="67"/>
    </row>
    <row r="16225" spans="4:5" s="68" customFormat="1" ht="14.25" hidden="1" x14ac:dyDescent="0.2">
      <c r="D16225" s="66"/>
      <c r="E16225" s="67"/>
    </row>
    <row r="16226" spans="4:5" s="68" customFormat="1" ht="14.25" hidden="1" x14ac:dyDescent="0.2">
      <c r="D16226" s="66"/>
      <c r="E16226" s="67"/>
    </row>
    <row r="16227" spans="4:5" s="68" customFormat="1" ht="14.25" hidden="1" x14ac:dyDescent="0.2">
      <c r="D16227" s="66"/>
      <c r="E16227" s="67"/>
    </row>
    <row r="16228" spans="4:5" s="68" customFormat="1" ht="14.25" hidden="1" x14ac:dyDescent="0.2">
      <c r="D16228" s="66"/>
      <c r="E16228" s="67"/>
    </row>
    <row r="16229" spans="4:5" s="68" customFormat="1" ht="14.25" hidden="1" x14ac:dyDescent="0.2">
      <c r="D16229" s="66"/>
      <c r="E16229" s="67"/>
    </row>
    <row r="16230" spans="4:5" s="68" customFormat="1" ht="14.25" hidden="1" x14ac:dyDescent="0.2">
      <c r="D16230" s="66"/>
      <c r="E16230" s="67"/>
    </row>
    <row r="16231" spans="4:5" s="68" customFormat="1" ht="14.25" hidden="1" x14ac:dyDescent="0.2">
      <c r="D16231" s="66"/>
      <c r="E16231" s="67"/>
    </row>
    <row r="16232" spans="4:5" s="68" customFormat="1" ht="14.25" hidden="1" x14ac:dyDescent="0.2">
      <c r="D16232" s="66"/>
      <c r="E16232" s="67"/>
    </row>
    <row r="16233" spans="4:5" s="68" customFormat="1" ht="14.25" hidden="1" x14ac:dyDescent="0.2">
      <c r="D16233" s="66"/>
      <c r="E16233" s="67"/>
    </row>
    <row r="16234" spans="4:5" s="68" customFormat="1" ht="14.25" hidden="1" x14ac:dyDescent="0.2">
      <c r="D16234" s="66"/>
      <c r="E16234" s="67"/>
    </row>
    <row r="16235" spans="4:5" s="68" customFormat="1" ht="14.25" hidden="1" x14ac:dyDescent="0.2">
      <c r="D16235" s="66"/>
      <c r="E16235" s="67"/>
    </row>
    <row r="16236" spans="4:5" s="68" customFormat="1" ht="14.25" hidden="1" x14ac:dyDescent="0.2">
      <c r="D16236" s="66"/>
      <c r="E16236" s="67"/>
    </row>
    <row r="16237" spans="4:5" s="68" customFormat="1" ht="14.25" hidden="1" x14ac:dyDescent="0.2">
      <c r="D16237" s="66"/>
      <c r="E16237" s="67"/>
    </row>
    <row r="16238" spans="4:5" s="68" customFormat="1" ht="14.25" hidden="1" x14ac:dyDescent="0.2">
      <c r="D16238" s="66"/>
      <c r="E16238" s="67"/>
    </row>
    <row r="16239" spans="4:5" s="68" customFormat="1" ht="14.25" hidden="1" x14ac:dyDescent="0.2">
      <c r="D16239" s="66"/>
      <c r="E16239" s="67"/>
    </row>
    <row r="16240" spans="4:5" s="68" customFormat="1" ht="14.25" hidden="1" x14ac:dyDescent="0.2">
      <c r="D16240" s="66"/>
      <c r="E16240" s="67"/>
    </row>
    <row r="16241" spans="4:5" s="68" customFormat="1" ht="14.25" hidden="1" x14ac:dyDescent="0.2">
      <c r="D16241" s="66"/>
      <c r="E16241" s="67"/>
    </row>
    <row r="16242" spans="4:5" s="68" customFormat="1" ht="14.25" hidden="1" x14ac:dyDescent="0.2">
      <c r="D16242" s="66"/>
      <c r="E16242" s="67"/>
    </row>
    <row r="16243" spans="4:5" s="68" customFormat="1" ht="14.25" hidden="1" x14ac:dyDescent="0.2">
      <c r="D16243" s="66"/>
      <c r="E16243" s="67"/>
    </row>
    <row r="16244" spans="4:5" s="68" customFormat="1" ht="14.25" hidden="1" x14ac:dyDescent="0.2">
      <c r="D16244" s="66"/>
      <c r="E16244" s="67"/>
    </row>
    <row r="16245" spans="4:5" s="68" customFormat="1" ht="14.25" hidden="1" x14ac:dyDescent="0.2">
      <c r="D16245" s="66"/>
      <c r="E16245" s="67"/>
    </row>
    <row r="16246" spans="4:5" s="68" customFormat="1" ht="14.25" hidden="1" x14ac:dyDescent="0.2">
      <c r="D16246" s="66"/>
      <c r="E16246" s="67"/>
    </row>
    <row r="16247" spans="4:5" s="68" customFormat="1" ht="14.25" hidden="1" x14ac:dyDescent="0.2">
      <c r="D16247" s="66"/>
      <c r="E16247" s="67"/>
    </row>
    <row r="16248" spans="4:5" s="68" customFormat="1" ht="14.25" hidden="1" x14ac:dyDescent="0.2">
      <c r="D16248" s="66"/>
      <c r="E16248" s="67"/>
    </row>
    <row r="16249" spans="4:5" s="68" customFormat="1" ht="14.25" hidden="1" x14ac:dyDescent="0.2">
      <c r="D16249" s="66"/>
      <c r="E16249" s="67"/>
    </row>
    <row r="16250" spans="4:5" s="68" customFormat="1" ht="14.25" hidden="1" x14ac:dyDescent="0.2">
      <c r="D16250" s="66"/>
      <c r="E16250" s="67"/>
    </row>
    <row r="16251" spans="4:5" s="68" customFormat="1" ht="14.25" hidden="1" x14ac:dyDescent="0.2">
      <c r="D16251" s="66"/>
      <c r="E16251" s="67"/>
    </row>
    <row r="16252" spans="4:5" s="68" customFormat="1" ht="14.25" hidden="1" x14ac:dyDescent="0.2">
      <c r="D16252" s="66"/>
      <c r="E16252" s="67"/>
    </row>
    <row r="16253" spans="4:5" s="68" customFormat="1" ht="14.25" hidden="1" x14ac:dyDescent="0.2">
      <c r="D16253" s="66"/>
      <c r="E16253" s="67"/>
    </row>
    <row r="16254" spans="4:5" s="68" customFormat="1" ht="14.25" hidden="1" x14ac:dyDescent="0.2">
      <c r="D16254" s="66"/>
      <c r="E16254" s="67"/>
    </row>
    <row r="16255" spans="4:5" s="68" customFormat="1" ht="14.25" hidden="1" x14ac:dyDescent="0.2">
      <c r="D16255" s="66"/>
      <c r="E16255" s="67"/>
    </row>
    <row r="16256" spans="4:5" s="68" customFormat="1" ht="14.25" hidden="1" x14ac:dyDescent="0.2">
      <c r="D16256" s="66"/>
      <c r="E16256" s="67"/>
    </row>
    <row r="16257" spans="4:5" s="68" customFormat="1" ht="14.25" hidden="1" x14ac:dyDescent="0.2">
      <c r="D16257" s="66"/>
      <c r="E16257" s="67"/>
    </row>
    <row r="16258" spans="4:5" s="68" customFormat="1" ht="14.25" hidden="1" x14ac:dyDescent="0.2">
      <c r="D16258" s="66"/>
      <c r="E16258" s="67"/>
    </row>
    <row r="16259" spans="4:5" s="68" customFormat="1" ht="14.25" hidden="1" x14ac:dyDescent="0.2">
      <c r="D16259" s="66"/>
      <c r="E16259" s="67"/>
    </row>
    <row r="16260" spans="4:5" s="68" customFormat="1" ht="14.25" hidden="1" x14ac:dyDescent="0.2">
      <c r="D16260" s="66"/>
      <c r="E16260" s="67"/>
    </row>
    <row r="16261" spans="4:5" s="68" customFormat="1" ht="14.25" hidden="1" x14ac:dyDescent="0.2">
      <c r="D16261" s="66"/>
      <c r="E16261" s="67"/>
    </row>
    <row r="16262" spans="4:5" s="68" customFormat="1" ht="14.25" hidden="1" x14ac:dyDescent="0.2">
      <c r="D16262" s="66"/>
      <c r="E16262" s="67"/>
    </row>
    <row r="16263" spans="4:5" s="68" customFormat="1" ht="14.25" hidden="1" x14ac:dyDescent="0.2">
      <c r="D16263" s="66"/>
      <c r="E16263" s="67"/>
    </row>
    <row r="16264" spans="4:5" s="68" customFormat="1" ht="14.25" hidden="1" x14ac:dyDescent="0.2">
      <c r="D16264" s="66"/>
      <c r="E16264" s="67"/>
    </row>
    <row r="16265" spans="4:5" s="68" customFormat="1" ht="14.25" hidden="1" x14ac:dyDescent="0.2">
      <c r="D16265" s="66"/>
      <c r="E16265" s="67"/>
    </row>
    <row r="16266" spans="4:5" s="68" customFormat="1" ht="14.25" hidden="1" x14ac:dyDescent="0.2">
      <c r="D16266" s="66"/>
      <c r="E16266" s="67"/>
    </row>
    <row r="16267" spans="4:5" s="68" customFormat="1" ht="14.25" hidden="1" x14ac:dyDescent="0.2">
      <c r="D16267" s="66"/>
      <c r="E16267" s="67"/>
    </row>
    <row r="16268" spans="4:5" s="68" customFormat="1" ht="14.25" hidden="1" x14ac:dyDescent="0.2">
      <c r="D16268" s="66"/>
      <c r="E16268" s="67"/>
    </row>
    <row r="16269" spans="4:5" s="68" customFormat="1" ht="14.25" hidden="1" x14ac:dyDescent="0.2">
      <c r="D16269" s="66"/>
      <c r="E16269" s="67"/>
    </row>
    <row r="16270" spans="4:5" s="68" customFormat="1" ht="14.25" hidden="1" x14ac:dyDescent="0.2">
      <c r="D16270" s="66"/>
      <c r="E16270" s="67"/>
    </row>
    <row r="16271" spans="4:5" s="68" customFormat="1" ht="14.25" hidden="1" x14ac:dyDescent="0.2">
      <c r="D16271" s="66"/>
      <c r="E16271" s="67"/>
    </row>
    <row r="16272" spans="4:5" s="68" customFormat="1" ht="14.25" hidden="1" x14ac:dyDescent="0.2">
      <c r="D16272" s="66"/>
      <c r="E16272" s="67"/>
    </row>
    <row r="16273" spans="4:5" s="68" customFormat="1" ht="14.25" hidden="1" x14ac:dyDescent="0.2">
      <c r="D16273" s="66"/>
      <c r="E16273" s="67"/>
    </row>
    <row r="16274" spans="4:5" s="68" customFormat="1" ht="14.25" hidden="1" x14ac:dyDescent="0.2">
      <c r="D16274" s="66"/>
      <c r="E16274" s="67"/>
    </row>
    <row r="16275" spans="4:5" s="68" customFormat="1" ht="14.25" hidden="1" x14ac:dyDescent="0.2">
      <c r="D16275" s="66"/>
      <c r="E16275" s="67"/>
    </row>
    <row r="16276" spans="4:5" s="68" customFormat="1" ht="14.25" hidden="1" x14ac:dyDescent="0.2">
      <c r="D16276" s="66"/>
      <c r="E16276" s="67"/>
    </row>
    <row r="16277" spans="4:5" s="68" customFormat="1" ht="14.25" hidden="1" x14ac:dyDescent="0.2">
      <c r="D16277" s="66"/>
      <c r="E16277" s="67"/>
    </row>
    <row r="16278" spans="4:5" s="68" customFormat="1" ht="14.25" hidden="1" x14ac:dyDescent="0.2">
      <c r="D16278" s="66"/>
      <c r="E16278" s="67"/>
    </row>
    <row r="16279" spans="4:5" s="68" customFormat="1" ht="14.25" hidden="1" x14ac:dyDescent="0.2">
      <c r="D16279" s="66"/>
      <c r="E16279" s="67"/>
    </row>
    <row r="16280" spans="4:5" s="68" customFormat="1" ht="14.25" hidden="1" x14ac:dyDescent="0.2">
      <c r="D16280" s="66"/>
      <c r="E16280" s="67"/>
    </row>
    <row r="16281" spans="4:5" s="68" customFormat="1" ht="14.25" hidden="1" x14ac:dyDescent="0.2">
      <c r="D16281" s="66"/>
      <c r="E16281" s="67"/>
    </row>
    <row r="16282" spans="4:5" s="68" customFormat="1" ht="14.25" hidden="1" x14ac:dyDescent="0.2">
      <c r="D16282" s="66"/>
      <c r="E16282" s="67"/>
    </row>
    <row r="16283" spans="4:5" s="68" customFormat="1" ht="14.25" hidden="1" x14ac:dyDescent="0.2">
      <c r="D16283" s="66"/>
      <c r="E16283" s="67"/>
    </row>
    <row r="16284" spans="4:5" s="68" customFormat="1" ht="14.25" hidden="1" x14ac:dyDescent="0.2">
      <c r="D16284" s="66"/>
      <c r="E16284" s="67"/>
    </row>
    <row r="16285" spans="4:5" s="68" customFormat="1" ht="14.25" hidden="1" x14ac:dyDescent="0.2">
      <c r="D16285" s="66"/>
      <c r="E16285" s="67"/>
    </row>
    <row r="16286" spans="4:5" s="68" customFormat="1" ht="14.25" hidden="1" x14ac:dyDescent="0.2">
      <c r="D16286" s="66"/>
      <c r="E16286" s="67"/>
    </row>
    <row r="16287" spans="4:5" s="68" customFormat="1" ht="14.25" hidden="1" x14ac:dyDescent="0.2">
      <c r="D16287" s="66"/>
      <c r="E16287" s="67"/>
    </row>
    <row r="16288" spans="4:5" s="68" customFormat="1" ht="14.25" hidden="1" x14ac:dyDescent="0.2">
      <c r="D16288" s="66"/>
      <c r="E16288" s="67"/>
    </row>
    <row r="16289" spans="4:5" s="68" customFormat="1" ht="14.25" hidden="1" x14ac:dyDescent="0.2">
      <c r="D16289" s="66"/>
      <c r="E16289" s="67"/>
    </row>
    <row r="16290" spans="4:5" s="68" customFormat="1" ht="14.25" hidden="1" x14ac:dyDescent="0.2">
      <c r="D16290" s="66"/>
      <c r="E16290" s="67"/>
    </row>
    <row r="16291" spans="4:5" s="68" customFormat="1" ht="14.25" hidden="1" x14ac:dyDescent="0.2">
      <c r="D16291" s="66"/>
      <c r="E16291" s="67"/>
    </row>
    <row r="16292" spans="4:5" s="68" customFormat="1" ht="14.25" hidden="1" x14ac:dyDescent="0.2">
      <c r="D16292" s="66"/>
      <c r="E16292" s="67"/>
    </row>
    <row r="16293" spans="4:5" s="68" customFormat="1" ht="14.25" hidden="1" x14ac:dyDescent="0.2">
      <c r="D16293" s="66"/>
      <c r="E16293" s="67"/>
    </row>
    <row r="16294" spans="4:5" s="68" customFormat="1" ht="14.25" hidden="1" x14ac:dyDescent="0.2">
      <c r="D16294" s="66"/>
      <c r="E16294" s="67"/>
    </row>
    <row r="16295" spans="4:5" s="68" customFormat="1" ht="14.25" hidden="1" x14ac:dyDescent="0.2">
      <c r="D16295" s="66"/>
      <c r="E16295" s="67"/>
    </row>
    <row r="16296" spans="4:5" s="68" customFormat="1" ht="14.25" hidden="1" x14ac:dyDescent="0.2">
      <c r="D16296" s="66"/>
      <c r="E16296" s="67"/>
    </row>
    <row r="16297" spans="4:5" s="68" customFormat="1" ht="14.25" hidden="1" x14ac:dyDescent="0.2">
      <c r="D16297" s="66"/>
      <c r="E16297" s="67"/>
    </row>
    <row r="16298" spans="4:5" s="68" customFormat="1" ht="14.25" hidden="1" x14ac:dyDescent="0.2">
      <c r="D16298" s="66"/>
      <c r="E16298" s="67"/>
    </row>
    <row r="16299" spans="4:5" s="68" customFormat="1" ht="14.25" hidden="1" x14ac:dyDescent="0.2">
      <c r="D16299" s="66"/>
      <c r="E16299" s="67"/>
    </row>
    <row r="16300" spans="4:5" s="68" customFormat="1" ht="14.25" hidden="1" x14ac:dyDescent="0.2">
      <c r="D16300" s="66"/>
      <c r="E16300" s="67"/>
    </row>
    <row r="16301" spans="4:5" s="68" customFormat="1" ht="14.25" hidden="1" x14ac:dyDescent="0.2">
      <c r="D16301" s="66"/>
      <c r="E16301" s="67"/>
    </row>
    <row r="16302" spans="4:5" s="68" customFormat="1" ht="14.25" hidden="1" x14ac:dyDescent="0.2">
      <c r="D16302" s="66"/>
      <c r="E16302" s="67"/>
    </row>
    <row r="16303" spans="4:5" s="68" customFormat="1" ht="14.25" hidden="1" x14ac:dyDescent="0.2">
      <c r="D16303" s="66"/>
      <c r="E16303" s="67"/>
    </row>
    <row r="16304" spans="4:5" s="68" customFormat="1" ht="14.25" hidden="1" x14ac:dyDescent="0.2">
      <c r="D16304" s="66"/>
      <c r="E16304" s="67"/>
    </row>
    <row r="16305" spans="4:5" s="68" customFormat="1" ht="14.25" hidden="1" x14ac:dyDescent="0.2">
      <c r="D16305" s="66"/>
      <c r="E16305" s="67"/>
    </row>
    <row r="16306" spans="4:5" s="68" customFormat="1" ht="14.25" hidden="1" x14ac:dyDescent="0.2">
      <c r="D16306" s="66"/>
      <c r="E16306" s="67"/>
    </row>
    <row r="16307" spans="4:5" s="68" customFormat="1" ht="14.25" hidden="1" x14ac:dyDescent="0.2">
      <c r="D16307" s="66"/>
      <c r="E16307" s="67"/>
    </row>
    <row r="16308" spans="4:5" s="68" customFormat="1" ht="14.25" hidden="1" x14ac:dyDescent="0.2">
      <c r="D16308" s="66"/>
      <c r="E16308" s="67"/>
    </row>
    <row r="16309" spans="4:5" s="68" customFormat="1" ht="14.25" hidden="1" x14ac:dyDescent="0.2">
      <c r="D16309" s="66"/>
      <c r="E16309" s="67"/>
    </row>
    <row r="16310" spans="4:5" s="68" customFormat="1" ht="14.25" hidden="1" x14ac:dyDescent="0.2">
      <c r="D16310" s="66"/>
      <c r="E16310" s="67"/>
    </row>
    <row r="16311" spans="4:5" s="68" customFormat="1" ht="14.25" hidden="1" x14ac:dyDescent="0.2">
      <c r="D16311" s="66"/>
      <c r="E16311" s="67"/>
    </row>
    <row r="16312" spans="4:5" s="68" customFormat="1" ht="14.25" hidden="1" x14ac:dyDescent="0.2">
      <c r="D16312" s="66"/>
      <c r="E16312" s="67"/>
    </row>
    <row r="16313" spans="4:5" s="68" customFormat="1" ht="14.25" hidden="1" x14ac:dyDescent="0.2">
      <c r="D16313" s="66"/>
      <c r="E16313" s="67"/>
    </row>
    <row r="16314" spans="4:5" s="68" customFormat="1" ht="14.25" hidden="1" x14ac:dyDescent="0.2">
      <c r="D16314" s="66"/>
      <c r="E16314" s="67"/>
    </row>
    <row r="16315" spans="4:5" s="68" customFormat="1" ht="14.25" hidden="1" x14ac:dyDescent="0.2">
      <c r="D16315" s="66"/>
      <c r="E16315" s="67"/>
    </row>
    <row r="16316" spans="4:5" s="68" customFormat="1" ht="14.25" hidden="1" x14ac:dyDescent="0.2">
      <c r="D16316" s="66"/>
      <c r="E16316" s="67"/>
    </row>
    <row r="16317" spans="4:5" s="68" customFormat="1" ht="14.25" hidden="1" x14ac:dyDescent="0.2">
      <c r="D16317" s="66"/>
      <c r="E16317" s="67"/>
    </row>
    <row r="16318" spans="4:5" s="68" customFormat="1" ht="14.25" hidden="1" x14ac:dyDescent="0.2">
      <c r="D16318" s="66"/>
      <c r="E16318" s="67"/>
    </row>
    <row r="16319" spans="4:5" s="68" customFormat="1" ht="14.25" hidden="1" x14ac:dyDescent="0.2">
      <c r="D16319" s="66"/>
      <c r="E16319" s="67"/>
    </row>
    <row r="16320" spans="4:5" s="68" customFormat="1" ht="14.25" hidden="1" x14ac:dyDescent="0.2">
      <c r="D16320" s="66"/>
      <c r="E16320" s="67"/>
    </row>
    <row r="16321" spans="4:5" s="68" customFormat="1" ht="14.25" hidden="1" x14ac:dyDescent="0.2">
      <c r="D16321" s="66"/>
      <c r="E16321" s="67"/>
    </row>
    <row r="16322" spans="4:5" s="68" customFormat="1" ht="14.25" hidden="1" x14ac:dyDescent="0.2">
      <c r="D16322" s="66"/>
      <c r="E16322" s="67"/>
    </row>
    <row r="16323" spans="4:5" s="68" customFormat="1" ht="14.25" hidden="1" x14ac:dyDescent="0.2">
      <c r="D16323" s="66"/>
      <c r="E16323" s="67"/>
    </row>
    <row r="16324" spans="4:5" s="68" customFormat="1" ht="14.25" hidden="1" x14ac:dyDescent="0.2">
      <c r="D16324" s="66"/>
      <c r="E16324" s="67"/>
    </row>
    <row r="16325" spans="4:5" s="68" customFormat="1" ht="14.25" hidden="1" x14ac:dyDescent="0.2">
      <c r="D16325" s="66"/>
      <c r="E16325" s="67"/>
    </row>
    <row r="16326" spans="4:5" s="68" customFormat="1" ht="14.25" hidden="1" x14ac:dyDescent="0.2">
      <c r="D16326" s="66"/>
      <c r="E16326" s="67"/>
    </row>
    <row r="16327" spans="4:5" s="68" customFormat="1" ht="14.25" hidden="1" x14ac:dyDescent="0.2">
      <c r="D16327" s="66"/>
      <c r="E16327" s="67"/>
    </row>
    <row r="16328" spans="4:5" s="68" customFormat="1" ht="14.25" hidden="1" x14ac:dyDescent="0.2">
      <c r="D16328" s="66"/>
      <c r="E16328" s="67"/>
    </row>
    <row r="16329" spans="4:5" s="68" customFormat="1" ht="14.25" hidden="1" x14ac:dyDescent="0.2">
      <c r="D16329" s="66"/>
      <c r="E16329" s="67"/>
    </row>
    <row r="16330" spans="4:5" s="68" customFormat="1" ht="14.25" hidden="1" x14ac:dyDescent="0.2">
      <c r="D16330" s="66"/>
      <c r="E16330" s="67"/>
    </row>
    <row r="16331" spans="4:5" s="68" customFormat="1" ht="14.25" hidden="1" x14ac:dyDescent="0.2">
      <c r="D16331" s="66"/>
      <c r="E16331" s="67"/>
    </row>
    <row r="16332" spans="4:5" s="68" customFormat="1" ht="14.25" hidden="1" x14ac:dyDescent="0.2">
      <c r="D16332" s="66"/>
      <c r="E16332" s="67"/>
    </row>
    <row r="16333" spans="4:5" s="68" customFormat="1" ht="14.25" hidden="1" x14ac:dyDescent="0.2">
      <c r="D16333" s="66"/>
      <c r="E16333" s="67"/>
    </row>
    <row r="16334" spans="4:5" s="68" customFormat="1" ht="14.25" hidden="1" x14ac:dyDescent="0.2">
      <c r="D16334" s="66"/>
      <c r="E16334" s="67"/>
    </row>
    <row r="16335" spans="4:5" s="68" customFormat="1" ht="14.25" hidden="1" x14ac:dyDescent="0.2">
      <c r="D16335" s="66"/>
      <c r="E16335" s="67"/>
    </row>
    <row r="16336" spans="4:5" s="68" customFormat="1" ht="14.25" hidden="1" x14ac:dyDescent="0.2">
      <c r="D16336" s="66"/>
      <c r="E16336" s="67"/>
    </row>
    <row r="16337" spans="4:5" s="68" customFormat="1" ht="14.25" hidden="1" x14ac:dyDescent="0.2">
      <c r="D16337" s="66"/>
      <c r="E16337" s="67"/>
    </row>
    <row r="16338" spans="4:5" s="68" customFormat="1" ht="14.25" hidden="1" x14ac:dyDescent="0.2">
      <c r="D16338" s="66"/>
      <c r="E16338" s="67"/>
    </row>
    <row r="16339" spans="4:5" s="68" customFormat="1" ht="14.25" hidden="1" x14ac:dyDescent="0.2">
      <c r="D16339" s="66"/>
      <c r="E16339" s="67"/>
    </row>
    <row r="16340" spans="4:5" s="68" customFormat="1" ht="14.25" hidden="1" x14ac:dyDescent="0.2">
      <c r="D16340" s="66"/>
      <c r="E16340" s="67"/>
    </row>
    <row r="16341" spans="4:5" s="68" customFormat="1" ht="14.25" hidden="1" x14ac:dyDescent="0.2">
      <c r="D16341" s="66"/>
      <c r="E16341" s="67"/>
    </row>
    <row r="16342" spans="4:5" s="68" customFormat="1" ht="14.25" hidden="1" x14ac:dyDescent="0.2">
      <c r="D16342" s="66"/>
      <c r="E16342" s="67"/>
    </row>
    <row r="16343" spans="4:5" s="68" customFormat="1" ht="14.25" hidden="1" x14ac:dyDescent="0.2">
      <c r="D16343" s="66"/>
      <c r="E16343" s="67"/>
    </row>
    <row r="16344" spans="4:5" s="68" customFormat="1" ht="14.25" hidden="1" x14ac:dyDescent="0.2">
      <c r="D16344" s="66"/>
      <c r="E16344" s="67"/>
    </row>
    <row r="16345" spans="4:5" s="68" customFormat="1" ht="14.25" hidden="1" x14ac:dyDescent="0.2">
      <c r="D16345" s="66"/>
      <c r="E16345" s="67"/>
    </row>
    <row r="16346" spans="4:5" s="68" customFormat="1" ht="14.25" hidden="1" x14ac:dyDescent="0.2">
      <c r="D16346" s="66"/>
      <c r="E16346" s="67"/>
    </row>
    <row r="16347" spans="4:5" s="68" customFormat="1" ht="14.25" hidden="1" x14ac:dyDescent="0.2">
      <c r="D16347" s="66"/>
      <c r="E16347" s="67"/>
    </row>
    <row r="16348" spans="4:5" s="68" customFormat="1" ht="14.25" hidden="1" x14ac:dyDescent="0.2">
      <c r="D16348" s="66"/>
      <c r="E16348" s="67"/>
    </row>
    <row r="16349" spans="4:5" s="68" customFormat="1" ht="14.25" hidden="1" x14ac:dyDescent="0.2">
      <c r="D16349" s="66"/>
      <c r="E16349" s="67"/>
    </row>
    <row r="16350" spans="4:5" s="68" customFormat="1" ht="14.25" hidden="1" x14ac:dyDescent="0.2">
      <c r="D16350" s="66"/>
      <c r="E16350" s="67"/>
    </row>
    <row r="16351" spans="4:5" s="68" customFormat="1" ht="14.25" hidden="1" x14ac:dyDescent="0.2">
      <c r="D16351" s="66"/>
      <c r="E16351" s="67"/>
    </row>
    <row r="16352" spans="4:5" s="68" customFormat="1" ht="14.25" hidden="1" x14ac:dyDescent="0.2">
      <c r="D16352" s="66"/>
      <c r="E16352" s="67"/>
    </row>
    <row r="16353" spans="4:5" s="68" customFormat="1" ht="14.25" hidden="1" x14ac:dyDescent="0.2">
      <c r="D16353" s="66"/>
      <c r="E16353" s="67"/>
    </row>
    <row r="16354" spans="4:5" s="68" customFormat="1" ht="14.25" hidden="1" x14ac:dyDescent="0.2">
      <c r="D16354" s="66"/>
      <c r="E16354" s="67"/>
    </row>
    <row r="16355" spans="4:5" s="68" customFormat="1" ht="14.25" hidden="1" x14ac:dyDescent="0.2">
      <c r="D16355" s="66"/>
      <c r="E16355" s="67"/>
    </row>
    <row r="16356" spans="4:5" s="68" customFormat="1" ht="14.25" hidden="1" x14ac:dyDescent="0.2">
      <c r="D16356" s="66"/>
      <c r="E16356" s="67"/>
    </row>
    <row r="16357" spans="4:5" s="68" customFormat="1" ht="14.25" hidden="1" x14ac:dyDescent="0.2">
      <c r="D16357" s="66"/>
      <c r="E16357" s="67"/>
    </row>
    <row r="16358" spans="4:5" s="68" customFormat="1" ht="14.25" hidden="1" x14ac:dyDescent="0.2">
      <c r="D16358" s="66"/>
      <c r="E16358" s="67"/>
    </row>
    <row r="16359" spans="4:5" s="68" customFormat="1" ht="14.25" hidden="1" x14ac:dyDescent="0.2">
      <c r="D16359" s="66"/>
      <c r="E16359" s="67"/>
    </row>
    <row r="16360" spans="4:5" s="68" customFormat="1" ht="14.25" hidden="1" x14ac:dyDescent="0.2">
      <c r="D16360" s="66"/>
      <c r="E16360" s="67"/>
    </row>
    <row r="16361" spans="4:5" s="68" customFormat="1" ht="14.25" hidden="1" x14ac:dyDescent="0.2">
      <c r="D16361" s="66"/>
      <c r="E16361" s="67"/>
    </row>
    <row r="16362" spans="4:5" s="68" customFormat="1" ht="14.25" hidden="1" x14ac:dyDescent="0.2">
      <c r="D16362" s="66"/>
      <c r="E16362" s="67"/>
    </row>
    <row r="16363" spans="4:5" s="68" customFormat="1" ht="14.25" hidden="1" x14ac:dyDescent="0.2">
      <c r="D16363" s="66"/>
      <c r="E16363" s="67"/>
    </row>
    <row r="16364" spans="4:5" s="68" customFormat="1" ht="14.25" hidden="1" x14ac:dyDescent="0.2">
      <c r="D16364" s="66"/>
      <c r="E16364" s="67"/>
    </row>
    <row r="16365" spans="4:5" s="68" customFormat="1" ht="14.25" hidden="1" x14ac:dyDescent="0.2">
      <c r="D16365" s="66"/>
      <c r="E16365" s="67"/>
    </row>
    <row r="16366" spans="4:5" s="68" customFormat="1" ht="14.25" hidden="1" x14ac:dyDescent="0.2">
      <c r="D16366" s="66"/>
      <c r="E16366" s="67"/>
    </row>
    <row r="16367" spans="4:5" s="68" customFormat="1" ht="14.25" hidden="1" x14ac:dyDescent="0.2">
      <c r="D16367" s="66"/>
      <c r="E16367" s="67"/>
    </row>
    <row r="16368" spans="4:5" s="68" customFormat="1" ht="14.25" hidden="1" x14ac:dyDescent="0.2">
      <c r="D16368" s="66"/>
      <c r="E16368" s="67"/>
    </row>
    <row r="16369" spans="4:5" s="68" customFormat="1" ht="14.25" hidden="1" x14ac:dyDescent="0.2">
      <c r="D16369" s="66"/>
      <c r="E16369" s="67"/>
    </row>
    <row r="16370" spans="4:5" s="68" customFormat="1" ht="14.25" hidden="1" x14ac:dyDescent="0.2">
      <c r="D16370" s="66"/>
      <c r="E16370" s="67"/>
    </row>
    <row r="16371" spans="4:5" s="68" customFormat="1" ht="14.25" hidden="1" x14ac:dyDescent="0.2">
      <c r="D16371" s="66"/>
      <c r="E16371" s="67"/>
    </row>
    <row r="16372" spans="4:5" s="68" customFormat="1" ht="14.25" hidden="1" x14ac:dyDescent="0.2">
      <c r="D16372" s="66"/>
      <c r="E16372" s="67"/>
    </row>
    <row r="16373" spans="4:5" s="68" customFormat="1" ht="14.25" hidden="1" x14ac:dyDescent="0.2">
      <c r="D16373" s="66"/>
      <c r="E16373" s="67"/>
    </row>
    <row r="16374" spans="4:5" s="68" customFormat="1" ht="14.25" hidden="1" x14ac:dyDescent="0.2">
      <c r="D16374" s="66"/>
      <c r="E16374" s="67"/>
    </row>
    <row r="16375" spans="4:5" s="68" customFormat="1" ht="14.25" hidden="1" x14ac:dyDescent="0.2">
      <c r="D16375" s="66"/>
      <c r="E16375" s="67"/>
    </row>
    <row r="16376" spans="4:5" s="68" customFormat="1" ht="14.25" hidden="1" x14ac:dyDescent="0.2">
      <c r="D16376" s="66"/>
      <c r="E16376" s="67"/>
    </row>
    <row r="16377" spans="4:5" s="68" customFormat="1" ht="14.25" hidden="1" x14ac:dyDescent="0.2">
      <c r="D16377" s="66"/>
      <c r="E16377" s="67"/>
    </row>
    <row r="16378" spans="4:5" s="68" customFormat="1" ht="14.25" hidden="1" x14ac:dyDescent="0.2">
      <c r="D16378" s="66"/>
      <c r="E16378" s="67"/>
    </row>
    <row r="16379" spans="4:5" s="68" customFormat="1" ht="14.25" hidden="1" x14ac:dyDescent="0.2">
      <c r="D16379" s="66"/>
      <c r="E16379" s="67"/>
    </row>
    <row r="16380" spans="4:5" s="68" customFormat="1" ht="14.25" hidden="1" x14ac:dyDescent="0.2">
      <c r="D16380" s="66"/>
      <c r="E16380" s="67"/>
    </row>
    <row r="16381" spans="4:5" s="68" customFormat="1" ht="14.25" hidden="1" x14ac:dyDescent="0.2">
      <c r="D16381" s="66"/>
      <c r="E16381" s="67"/>
    </row>
    <row r="16382" spans="4:5" s="68" customFormat="1" ht="14.25" hidden="1" x14ac:dyDescent="0.2">
      <c r="D16382" s="66"/>
      <c r="E16382" s="67"/>
    </row>
    <row r="16383" spans="4:5" s="68" customFormat="1" ht="14.25" hidden="1" x14ac:dyDescent="0.2">
      <c r="D16383" s="66"/>
      <c r="E16383" s="67"/>
    </row>
    <row r="16384" spans="4:5" s="68" customFormat="1" ht="14.25" hidden="1" x14ac:dyDescent="0.2">
      <c r="D16384" s="66"/>
      <c r="E16384" s="67"/>
    </row>
    <row r="16385" spans="4:5" s="68" customFormat="1" ht="14.25" hidden="1" x14ac:dyDescent="0.2">
      <c r="D16385" s="66"/>
      <c r="E16385" s="67"/>
    </row>
    <row r="16386" spans="4:5" s="68" customFormat="1" ht="14.25" hidden="1" x14ac:dyDescent="0.2">
      <c r="D16386" s="66"/>
      <c r="E16386" s="67"/>
    </row>
    <row r="16387" spans="4:5" s="68" customFormat="1" ht="14.25" hidden="1" x14ac:dyDescent="0.2">
      <c r="D16387" s="66"/>
      <c r="E16387" s="67"/>
    </row>
    <row r="16388" spans="4:5" s="68" customFormat="1" ht="14.25" hidden="1" x14ac:dyDescent="0.2">
      <c r="D16388" s="66"/>
      <c r="E16388" s="67"/>
    </row>
    <row r="16389" spans="4:5" s="68" customFormat="1" ht="14.25" hidden="1" x14ac:dyDescent="0.2">
      <c r="D16389" s="66"/>
      <c r="E16389" s="67"/>
    </row>
    <row r="16390" spans="4:5" s="68" customFormat="1" ht="14.25" hidden="1" x14ac:dyDescent="0.2">
      <c r="D16390" s="66"/>
      <c r="E16390" s="67"/>
    </row>
    <row r="16391" spans="4:5" s="68" customFormat="1" ht="14.25" hidden="1" x14ac:dyDescent="0.2">
      <c r="D16391" s="66"/>
      <c r="E16391" s="67"/>
    </row>
    <row r="16392" spans="4:5" s="68" customFormat="1" ht="14.25" hidden="1" x14ac:dyDescent="0.2">
      <c r="D16392" s="66"/>
      <c r="E16392" s="67"/>
    </row>
    <row r="16393" spans="4:5" s="68" customFormat="1" ht="14.25" hidden="1" x14ac:dyDescent="0.2">
      <c r="D16393" s="66"/>
      <c r="E16393" s="67"/>
    </row>
    <row r="16394" spans="4:5" s="68" customFormat="1" ht="14.25" hidden="1" x14ac:dyDescent="0.2">
      <c r="D16394" s="66"/>
      <c r="E16394" s="67"/>
    </row>
    <row r="16395" spans="4:5" s="68" customFormat="1" ht="14.25" hidden="1" x14ac:dyDescent="0.2">
      <c r="D16395" s="66"/>
      <c r="E16395" s="67"/>
    </row>
    <row r="16396" spans="4:5" s="68" customFormat="1" ht="14.25" hidden="1" x14ac:dyDescent="0.2">
      <c r="D16396" s="66"/>
      <c r="E16396" s="67"/>
    </row>
    <row r="16397" spans="4:5" s="68" customFormat="1" ht="14.25" hidden="1" x14ac:dyDescent="0.2">
      <c r="D16397" s="66"/>
      <c r="E16397" s="67"/>
    </row>
    <row r="16398" spans="4:5" s="68" customFormat="1" ht="14.25" hidden="1" x14ac:dyDescent="0.2">
      <c r="D16398" s="66"/>
      <c r="E16398" s="67"/>
    </row>
    <row r="16399" spans="4:5" s="68" customFormat="1" ht="14.25" hidden="1" x14ac:dyDescent="0.2">
      <c r="D16399" s="66"/>
      <c r="E16399" s="67"/>
    </row>
    <row r="16400" spans="4:5" s="68" customFormat="1" ht="14.25" hidden="1" x14ac:dyDescent="0.2">
      <c r="D16400" s="66"/>
      <c r="E16400" s="67"/>
    </row>
    <row r="16401" spans="4:5" s="68" customFormat="1" ht="14.25" hidden="1" x14ac:dyDescent="0.2">
      <c r="D16401" s="66"/>
      <c r="E16401" s="67"/>
    </row>
    <row r="16402" spans="4:5" s="68" customFormat="1" ht="14.25" hidden="1" x14ac:dyDescent="0.2">
      <c r="D16402" s="66"/>
      <c r="E16402" s="67"/>
    </row>
    <row r="16403" spans="4:5" s="68" customFormat="1" ht="14.25" hidden="1" x14ac:dyDescent="0.2">
      <c r="D16403" s="66"/>
      <c r="E16403" s="67"/>
    </row>
    <row r="16404" spans="4:5" s="68" customFormat="1" ht="14.25" hidden="1" x14ac:dyDescent="0.2">
      <c r="D16404" s="66"/>
      <c r="E16404" s="67"/>
    </row>
    <row r="16405" spans="4:5" s="68" customFormat="1" ht="14.25" hidden="1" x14ac:dyDescent="0.2">
      <c r="D16405" s="66"/>
      <c r="E16405" s="67"/>
    </row>
    <row r="16406" spans="4:5" s="68" customFormat="1" ht="14.25" hidden="1" x14ac:dyDescent="0.2">
      <c r="D16406" s="66"/>
      <c r="E16406" s="67"/>
    </row>
    <row r="16407" spans="4:5" s="68" customFormat="1" ht="14.25" hidden="1" x14ac:dyDescent="0.2">
      <c r="D16407" s="66"/>
      <c r="E16407" s="67"/>
    </row>
    <row r="16408" spans="4:5" s="68" customFormat="1" ht="14.25" hidden="1" x14ac:dyDescent="0.2">
      <c r="D16408" s="66"/>
      <c r="E16408" s="67"/>
    </row>
    <row r="16409" spans="4:5" s="68" customFormat="1" ht="14.25" hidden="1" x14ac:dyDescent="0.2">
      <c r="D16409" s="66"/>
      <c r="E16409" s="67"/>
    </row>
    <row r="16410" spans="4:5" s="68" customFormat="1" ht="14.25" hidden="1" x14ac:dyDescent="0.2">
      <c r="D16410" s="66"/>
      <c r="E16410" s="67"/>
    </row>
    <row r="16411" spans="4:5" s="68" customFormat="1" ht="14.25" hidden="1" x14ac:dyDescent="0.2">
      <c r="D16411" s="66"/>
      <c r="E16411" s="67"/>
    </row>
    <row r="16412" spans="4:5" s="68" customFormat="1" ht="14.25" hidden="1" x14ac:dyDescent="0.2">
      <c r="D16412" s="66"/>
      <c r="E16412" s="67"/>
    </row>
    <row r="16413" spans="4:5" s="68" customFormat="1" ht="14.25" hidden="1" x14ac:dyDescent="0.2">
      <c r="D16413" s="66"/>
      <c r="E16413" s="67"/>
    </row>
    <row r="16414" spans="4:5" s="68" customFormat="1" ht="14.25" hidden="1" x14ac:dyDescent="0.2">
      <c r="D16414" s="66"/>
      <c r="E16414" s="67"/>
    </row>
    <row r="16415" spans="4:5" s="68" customFormat="1" ht="14.25" hidden="1" x14ac:dyDescent="0.2">
      <c r="D16415" s="66"/>
      <c r="E16415" s="67"/>
    </row>
    <row r="16416" spans="4:5" s="68" customFormat="1" ht="14.25" hidden="1" x14ac:dyDescent="0.2">
      <c r="D16416" s="66"/>
      <c r="E16416" s="67"/>
    </row>
    <row r="16417" spans="4:5" s="68" customFormat="1" ht="14.25" hidden="1" x14ac:dyDescent="0.2">
      <c r="D16417" s="66"/>
      <c r="E16417" s="67"/>
    </row>
    <row r="16418" spans="4:5" s="68" customFormat="1" ht="14.25" hidden="1" x14ac:dyDescent="0.2">
      <c r="D16418" s="66"/>
      <c r="E16418" s="67"/>
    </row>
    <row r="16419" spans="4:5" s="68" customFormat="1" ht="14.25" hidden="1" x14ac:dyDescent="0.2">
      <c r="D16419" s="66"/>
      <c r="E16419" s="67"/>
    </row>
    <row r="16420" spans="4:5" s="68" customFormat="1" ht="14.25" hidden="1" x14ac:dyDescent="0.2">
      <c r="D16420" s="66"/>
      <c r="E16420" s="67"/>
    </row>
    <row r="16421" spans="4:5" s="68" customFormat="1" ht="14.25" hidden="1" x14ac:dyDescent="0.2">
      <c r="D16421" s="66"/>
      <c r="E16421" s="67"/>
    </row>
    <row r="16422" spans="4:5" s="68" customFormat="1" ht="14.25" hidden="1" x14ac:dyDescent="0.2">
      <c r="D16422" s="66"/>
      <c r="E16422" s="67"/>
    </row>
    <row r="16423" spans="4:5" s="68" customFormat="1" ht="14.25" hidden="1" x14ac:dyDescent="0.2">
      <c r="D16423" s="66"/>
      <c r="E16423" s="67"/>
    </row>
    <row r="16424" spans="4:5" s="68" customFormat="1" ht="14.25" hidden="1" x14ac:dyDescent="0.2">
      <c r="D16424" s="66"/>
      <c r="E16424" s="67"/>
    </row>
    <row r="16425" spans="4:5" s="68" customFormat="1" ht="14.25" hidden="1" x14ac:dyDescent="0.2">
      <c r="D16425" s="66"/>
      <c r="E16425" s="67"/>
    </row>
    <row r="16426" spans="4:5" s="68" customFormat="1" ht="14.25" hidden="1" x14ac:dyDescent="0.2">
      <c r="D16426" s="66"/>
      <c r="E16426" s="67"/>
    </row>
    <row r="16427" spans="4:5" s="68" customFormat="1" ht="14.25" hidden="1" x14ac:dyDescent="0.2">
      <c r="D16427" s="66"/>
      <c r="E16427" s="67"/>
    </row>
    <row r="16428" spans="4:5" s="68" customFormat="1" ht="14.25" hidden="1" x14ac:dyDescent="0.2">
      <c r="D16428" s="66"/>
      <c r="E16428" s="67"/>
    </row>
    <row r="16429" spans="4:5" s="68" customFormat="1" ht="14.25" hidden="1" x14ac:dyDescent="0.2">
      <c r="D16429" s="66"/>
      <c r="E16429" s="67"/>
    </row>
    <row r="16430" spans="4:5" s="68" customFormat="1" ht="14.25" hidden="1" x14ac:dyDescent="0.2">
      <c r="D16430" s="66"/>
      <c r="E16430" s="67"/>
    </row>
    <row r="16431" spans="4:5" s="68" customFormat="1" ht="14.25" hidden="1" x14ac:dyDescent="0.2">
      <c r="D16431" s="66"/>
      <c r="E16431" s="67"/>
    </row>
    <row r="16432" spans="4:5" s="68" customFormat="1" ht="14.25" hidden="1" x14ac:dyDescent="0.2">
      <c r="D16432" s="66"/>
      <c r="E16432" s="67"/>
    </row>
    <row r="16433" spans="4:5" s="68" customFormat="1" ht="14.25" hidden="1" x14ac:dyDescent="0.2">
      <c r="D16433" s="66"/>
      <c r="E16433" s="67"/>
    </row>
    <row r="16434" spans="4:5" s="68" customFormat="1" ht="14.25" hidden="1" x14ac:dyDescent="0.2">
      <c r="D16434" s="66"/>
      <c r="E16434" s="67"/>
    </row>
    <row r="16435" spans="4:5" s="68" customFormat="1" ht="14.25" hidden="1" x14ac:dyDescent="0.2">
      <c r="D16435" s="66"/>
      <c r="E16435" s="67"/>
    </row>
    <row r="16436" spans="4:5" s="68" customFormat="1" ht="14.25" hidden="1" x14ac:dyDescent="0.2">
      <c r="D16436" s="66"/>
      <c r="E16436" s="67"/>
    </row>
    <row r="16437" spans="4:5" s="68" customFormat="1" ht="14.25" hidden="1" x14ac:dyDescent="0.2">
      <c r="D16437" s="66"/>
      <c r="E16437" s="67"/>
    </row>
    <row r="16438" spans="4:5" s="68" customFormat="1" ht="14.25" hidden="1" x14ac:dyDescent="0.2">
      <c r="D16438" s="66"/>
      <c r="E16438" s="67"/>
    </row>
    <row r="16439" spans="4:5" s="68" customFormat="1" ht="14.25" hidden="1" x14ac:dyDescent="0.2">
      <c r="D16439" s="66"/>
      <c r="E16439" s="67"/>
    </row>
    <row r="16440" spans="4:5" s="68" customFormat="1" ht="14.25" hidden="1" x14ac:dyDescent="0.2">
      <c r="D16440" s="66"/>
      <c r="E16440" s="67"/>
    </row>
    <row r="16441" spans="4:5" s="68" customFormat="1" ht="14.25" hidden="1" x14ac:dyDescent="0.2">
      <c r="D16441" s="66"/>
      <c r="E16441" s="67"/>
    </row>
    <row r="16442" spans="4:5" s="68" customFormat="1" ht="14.25" hidden="1" x14ac:dyDescent="0.2">
      <c r="D16442" s="66"/>
      <c r="E16442" s="67"/>
    </row>
    <row r="16443" spans="4:5" s="68" customFormat="1" ht="14.25" hidden="1" x14ac:dyDescent="0.2">
      <c r="D16443" s="66"/>
      <c r="E16443" s="67"/>
    </row>
    <row r="16444" spans="4:5" s="68" customFormat="1" ht="14.25" hidden="1" x14ac:dyDescent="0.2">
      <c r="D16444" s="66"/>
      <c r="E16444" s="67"/>
    </row>
    <row r="16445" spans="4:5" s="68" customFormat="1" ht="14.25" hidden="1" x14ac:dyDescent="0.2">
      <c r="D16445" s="66"/>
      <c r="E16445" s="67"/>
    </row>
    <row r="16446" spans="4:5" s="68" customFormat="1" ht="14.25" hidden="1" x14ac:dyDescent="0.2">
      <c r="D16446" s="66"/>
      <c r="E16446" s="67"/>
    </row>
    <row r="16447" spans="4:5" s="68" customFormat="1" ht="14.25" hidden="1" x14ac:dyDescent="0.2">
      <c r="D16447" s="66"/>
      <c r="E16447" s="67"/>
    </row>
    <row r="16448" spans="4:5" s="68" customFormat="1" ht="14.25" hidden="1" x14ac:dyDescent="0.2">
      <c r="D16448" s="66"/>
      <c r="E16448" s="67"/>
    </row>
    <row r="16449" spans="4:5" s="68" customFormat="1" ht="14.25" hidden="1" x14ac:dyDescent="0.2">
      <c r="D16449" s="66"/>
      <c r="E16449" s="67"/>
    </row>
    <row r="16450" spans="4:5" s="68" customFormat="1" ht="14.25" hidden="1" x14ac:dyDescent="0.2">
      <c r="D16450" s="66"/>
      <c r="E16450" s="67"/>
    </row>
    <row r="16451" spans="4:5" s="68" customFormat="1" ht="14.25" hidden="1" x14ac:dyDescent="0.2">
      <c r="D16451" s="66"/>
      <c r="E16451" s="67"/>
    </row>
    <row r="16452" spans="4:5" s="68" customFormat="1" ht="14.25" hidden="1" x14ac:dyDescent="0.2">
      <c r="D16452" s="66"/>
      <c r="E16452" s="67"/>
    </row>
    <row r="16453" spans="4:5" s="68" customFormat="1" ht="14.25" hidden="1" x14ac:dyDescent="0.2">
      <c r="D16453" s="66"/>
      <c r="E16453" s="67"/>
    </row>
    <row r="16454" spans="4:5" s="68" customFormat="1" ht="14.25" hidden="1" x14ac:dyDescent="0.2">
      <c r="D16454" s="66"/>
      <c r="E16454" s="67"/>
    </row>
    <row r="16455" spans="4:5" s="68" customFormat="1" ht="14.25" hidden="1" x14ac:dyDescent="0.2">
      <c r="D16455" s="66"/>
      <c r="E16455" s="67"/>
    </row>
    <row r="16456" spans="4:5" s="68" customFormat="1" ht="14.25" hidden="1" x14ac:dyDescent="0.2">
      <c r="D16456" s="66"/>
      <c r="E16456" s="67"/>
    </row>
    <row r="16457" spans="4:5" s="68" customFormat="1" ht="14.25" hidden="1" x14ac:dyDescent="0.2">
      <c r="D16457" s="66"/>
      <c r="E16457" s="67"/>
    </row>
    <row r="16458" spans="4:5" s="68" customFormat="1" ht="14.25" hidden="1" x14ac:dyDescent="0.2">
      <c r="D16458" s="66"/>
      <c r="E16458" s="67"/>
    </row>
    <row r="16459" spans="4:5" s="68" customFormat="1" ht="14.25" hidden="1" x14ac:dyDescent="0.2">
      <c r="D16459" s="66"/>
      <c r="E16459" s="67"/>
    </row>
    <row r="16460" spans="4:5" s="68" customFormat="1" ht="14.25" hidden="1" x14ac:dyDescent="0.2">
      <c r="D16460" s="66"/>
      <c r="E16460" s="67"/>
    </row>
    <row r="16461" spans="4:5" s="68" customFormat="1" ht="14.25" hidden="1" x14ac:dyDescent="0.2">
      <c r="D16461" s="66"/>
      <c r="E16461" s="67"/>
    </row>
    <row r="16462" spans="4:5" s="68" customFormat="1" ht="14.25" hidden="1" x14ac:dyDescent="0.2">
      <c r="D16462" s="66"/>
      <c r="E16462" s="67"/>
    </row>
    <row r="16463" spans="4:5" s="68" customFormat="1" ht="14.25" hidden="1" x14ac:dyDescent="0.2">
      <c r="D16463" s="66"/>
      <c r="E16463" s="67"/>
    </row>
    <row r="16464" spans="4:5" s="68" customFormat="1" ht="14.25" hidden="1" x14ac:dyDescent="0.2">
      <c r="D16464" s="66"/>
      <c r="E16464" s="67"/>
    </row>
    <row r="16465" spans="4:5" s="68" customFormat="1" ht="14.25" hidden="1" x14ac:dyDescent="0.2">
      <c r="D16465" s="66"/>
      <c r="E16465" s="67"/>
    </row>
    <row r="16466" spans="4:5" s="68" customFormat="1" ht="14.25" hidden="1" x14ac:dyDescent="0.2">
      <c r="D16466" s="66"/>
      <c r="E16466" s="67"/>
    </row>
    <row r="16467" spans="4:5" s="68" customFormat="1" ht="14.25" hidden="1" x14ac:dyDescent="0.2">
      <c r="D16467" s="66"/>
      <c r="E16467" s="67"/>
    </row>
    <row r="16468" spans="4:5" s="68" customFormat="1" ht="14.25" hidden="1" x14ac:dyDescent="0.2">
      <c r="D16468" s="66"/>
      <c r="E16468" s="67"/>
    </row>
    <row r="16469" spans="4:5" s="68" customFormat="1" ht="14.25" hidden="1" x14ac:dyDescent="0.2">
      <c r="D16469" s="66"/>
      <c r="E16469" s="67"/>
    </row>
    <row r="16470" spans="4:5" s="68" customFormat="1" ht="14.25" hidden="1" x14ac:dyDescent="0.2">
      <c r="D16470" s="66"/>
      <c r="E16470" s="67"/>
    </row>
    <row r="16471" spans="4:5" s="68" customFormat="1" ht="14.25" hidden="1" x14ac:dyDescent="0.2">
      <c r="D16471" s="66"/>
      <c r="E16471" s="67"/>
    </row>
    <row r="16472" spans="4:5" s="68" customFormat="1" ht="14.25" hidden="1" x14ac:dyDescent="0.2">
      <c r="D16472" s="66"/>
      <c r="E16472" s="67"/>
    </row>
    <row r="16473" spans="4:5" s="68" customFormat="1" ht="14.25" hidden="1" x14ac:dyDescent="0.2">
      <c r="D16473" s="66"/>
      <c r="E16473" s="67"/>
    </row>
    <row r="16474" spans="4:5" s="68" customFormat="1" ht="14.25" hidden="1" x14ac:dyDescent="0.2">
      <c r="D16474" s="66"/>
      <c r="E16474" s="67"/>
    </row>
    <row r="16475" spans="4:5" s="68" customFormat="1" ht="14.25" hidden="1" x14ac:dyDescent="0.2">
      <c r="D16475" s="66"/>
      <c r="E16475" s="67"/>
    </row>
    <row r="16476" spans="4:5" s="68" customFormat="1" ht="14.25" hidden="1" x14ac:dyDescent="0.2">
      <c r="D16476" s="66"/>
      <c r="E16476" s="67"/>
    </row>
    <row r="16477" spans="4:5" s="68" customFormat="1" ht="14.25" hidden="1" x14ac:dyDescent="0.2">
      <c r="D16477" s="66"/>
      <c r="E16477" s="67"/>
    </row>
    <row r="16478" spans="4:5" s="68" customFormat="1" ht="14.25" hidden="1" x14ac:dyDescent="0.2">
      <c r="D16478" s="66"/>
      <c r="E16478" s="67"/>
    </row>
    <row r="16479" spans="4:5" s="68" customFormat="1" ht="14.25" hidden="1" x14ac:dyDescent="0.2">
      <c r="D16479" s="66"/>
      <c r="E16479" s="67"/>
    </row>
    <row r="16480" spans="4:5" s="68" customFormat="1" ht="14.25" hidden="1" x14ac:dyDescent="0.2">
      <c r="D16480" s="66"/>
      <c r="E16480" s="67"/>
    </row>
    <row r="16481" spans="4:5" s="68" customFormat="1" ht="14.25" hidden="1" x14ac:dyDescent="0.2">
      <c r="D16481" s="66"/>
      <c r="E16481" s="67"/>
    </row>
    <row r="16482" spans="4:5" s="68" customFormat="1" ht="14.25" hidden="1" x14ac:dyDescent="0.2">
      <c r="D16482" s="66"/>
      <c r="E16482" s="67"/>
    </row>
    <row r="16483" spans="4:5" s="68" customFormat="1" ht="14.25" hidden="1" x14ac:dyDescent="0.2">
      <c r="D16483" s="66"/>
      <c r="E16483" s="67"/>
    </row>
    <row r="16484" spans="4:5" s="68" customFormat="1" ht="14.25" hidden="1" x14ac:dyDescent="0.2">
      <c r="D16484" s="66"/>
      <c r="E16484" s="67"/>
    </row>
    <row r="16485" spans="4:5" s="68" customFormat="1" ht="14.25" hidden="1" x14ac:dyDescent="0.2">
      <c r="D16485" s="66"/>
      <c r="E16485" s="67"/>
    </row>
    <row r="16486" spans="4:5" s="68" customFormat="1" ht="14.25" hidden="1" x14ac:dyDescent="0.2">
      <c r="D16486" s="66"/>
      <c r="E16486" s="67"/>
    </row>
    <row r="16487" spans="4:5" s="68" customFormat="1" ht="14.25" hidden="1" x14ac:dyDescent="0.2">
      <c r="D16487" s="66"/>
      <c r="E16487" s="67"/>
    </row>
    <row r="16488" spans="4:5" s="68" customFormat="1" ht="14.25" hidden="1" x14ac:dyDescent="0.2">
      <c r="D16488" s="66"/>
      <c r="E16488" s="67"/>
    </row>
    <row r="16489" spans="4:5" s="68" customFormat="1" ht="14.25" hidden="1" x14ac:dyDescent="0.2">
      <c r="D16489" s="66"/>
      <c r="E16489" s="67"/>
    </row>
    <row r="16490" spans="4:5" s="68" customFormat="1" ht="14.25" hidden="1" x14ac:dyDescent="0.2">
      <c r="D16490" s="66"/>
      <c r="E16490" s="67"/>
    </row>
    <row r="16491" spans="4:5" s="68" customFormat="1" ht="14.25" hidden="1" x14ac:dyDescent="0.2">
      <c r="D16491" s="66"/>
      <c r="E16491" s="67"/>
    </row>
    <row r="16492" spans="4:5" s="68" customFormat="1" ht="14.25" hidden="1" x14ac:dyDescent="0.2">
      <c r="D16492" s="66"/>
      <c r="E16492" s="67"/>
    </row>
    <row r="16493" spans="4:5" s="68" customFormat="1" ht="14.25" hidden="1" x14ac:dyDescent="0.2">
      <c r="D16493" s="66"/>
      <c r="E16493" s="67"/>
    </row>
    <row r="16494" spans="4:5" s="68" customFormat="1" ht="14.25" hidden="1" x14ac:dyDescent="0.2">
      <c r="D16494" s="66"/>
      <c r="E16494" s="67"/>
    </row>
    <row r="16495" spans="4:5" s="68" customFormat="1" ht="14.25" hidden="1" x14ac:dyDescent="0.2">
      <c r="D16495" s="66"/>
      <c r="E16495" s="67"/>
    </row>
    <row r="16496" spans="4:5" s="68" customFormat="1" ht="14.25" hidden="1" x14ac:dyDescent="0.2">
      <c r="D16496" s="66"/>
      <c r="E16496" s="67"/>
    </row>
    <row r="16497" spans="4:5" s="68" customFormat="1" ht="14.25" hidden="1" x14ac:dyDescent="0.2">
      <c r="D16497" s="66"/>
      <c r="E16497" s="67"/>
    </row>
    <row r="16498" spans="4:5" s="68" customFormat="1" ht="14.25" hidden="1" x14ac:dyDescent="0.2">
      <c r="D16498" s="66"/>
      <c r="E16498" s="67"/>
    </row>
    <row r="16499" spans="4:5" s="68" customFormat="1" ht="14.25" hidden="1" x14ac:dyDescent="0.2">
      <c r="D16499" s="66"/>
      <c r="E16499" s="67"/>
    </row>
    <row r="16500" spans="4:5" s="68" customFormat="1" ht="14.25" hidden="1" x14ac:dyDescent="0.2">
      <c r="D16500" s="66"/>
      <c r="E16500" s="67"/>
    </row>
    <row r="16501" spans="4:5" s="68" customFormat="1" ht="14.25" hidden="1" x14ac:dyDescent="0.2">
      <c r="D16501" s="66"/>
      <c r="E16501" s="67"/>
    </row>
    <row r="16502" spans="4:5" s="68" customFormat="1" ht="14.25" hidden="1" x14ac:dyDescent="0.2">
      <c r="D16502" s="66"/>
      <c r="E16502" s="67"/>
    </row>
    <row r="16503" spans="4:5" s="68" customFormat="1" ht="14.25" hidden="1" x14ac:dyDescent="0.2">
      <c r="D16503" s="66"/>
      <c r="E16503" s="67"/>
    </row>
    <row r="16504" spans="4:5" s="68" customFormat="1" ht="14.25" hidden="1" x14ac:dyDescent="0.2">
      <c r="D16504" s="66"/>
      <c r="E16504" s="67"/>
    </row>
    <row r="16505" spans="4:5" s="68" customFormat="1" ht="14.25" hidden="1" x14ac:dyDescent="0.2">
      <c r="D16505" s="66"/>
      <c r="E16505" s="67"/>
    </row>
    <row r="16506" spans="4:5" s="68" customFormat="1" ht="14.25" hidden="1" x14ac:dyDescent="0.2">
      <c r="D16506" s="66"/>
      <c r="E16506" s="67"/>
    </row>
    <row r="16507" spans="4:5" s="68" customFormat="1" ht="14.25" hidden="1" x14ac:dyDescent="0.2">
      <c r="D16507" s="66"/>
      <c r="E16507" s="67"/>
    </row>
    <row r="16508" spans="4:5" s="68" customFormat="1" ht="14.25" hidden="1" x14ac:dyDescent="0.2">
      <c r="D16508" s="66"/>
      <c r="E16508" s="67"/>
    </row>
    <row r="16509" spans="4:5" s="68" customFormat="1" ht="14.25" hidden="1" x14ac:dyDescent="0.2">
      <c r="D16509" s="66"/>
      <c r="E16509" s="67"/>
    </row>
    <row r="16510" spans="4:5" s="68" customFormat="1" ht="14.25" hidden="1" x14ac:dyDescent="0.2">
      <c r="D16510" s="66"/>
      <c r="E16510" s="67"/>
    </row>
    <row r="16511" spans="4:5" s="68" customFormat="1" ht="14.25" hidden="1" x14ac:dyDescent="0.2">
      <c r="D16511" s="66"/>
      <c r="E16511" s="67"/>
    </row>
    <row r="16512" spans="4:5" s="68" customFormat="1" ht="14.25" hidden="1" x14ac:dyDescent="0.2">
      <c r="D16512" s="66"/>
      <c r="E16512" s="67"/>
    </row>
    <row r="16513" spans="4:5" s="68" customFormat="1" ht="14.25" hidden="1" x14ac:dyDescent="0.2">
      <c r="D16513" s="66"/>
      <c r="E16513" s="67"/>
    </row>
    <row r="16514" spans="4:5" s="68" customFormat="1" ht="14.25" hidden="1" x14ac:dyDescent="0.2">
      <c r="D16514" s="66"/>
      <c r="E16514" s="67"/>
    </row>
    <row r="16515" spans="4:5" s="68" customFormat="1" ht="14.25" hidden="1" x14ac:dyDescent="0.2">
      <c r="D16515" s="66"/>
      <c r="E16515" s="67"/>
    </row>
    <row r="16516" spans="4:5" s="68" customFormat="1" ht="14.25" hidden="1" x14ac:dyDescent="0.2">
      <c r="D16516" s="66"/>
      <c r="E16516" s="67"/>
    </row>
    <row r="16517" spans="4:5" s="68" customFormat="1" ht="14.25" hidden="1" x14ac:dyDescent="0.2">
      <c r="D16517" s="66"/>
      <c r="E16517" s="67"/>
    </row>
    <row r="16518" spans="4:5" s="68" customFormat="1" ht="14.25" hidden="1" x14ac:dyDescent="0.2">
      <c r="D16518" s="66"/>
      <c r="E16518" s="67"/>
    </row>
    <row r="16519" spans="4:5" s="68" customFormat="1" ht="14.25" hidden="1" x14ac:dyDescent="0.2">
      <c r="D16519" s="66"/>
      <c r="E16519" s="67"/>
    </row>
    <row r="16520" spans="4:5" s="68" customFormat="1" ht="14.25" hidden="1" x14ac:dyDescent="0.2">
      <c r="D16520" s="66"/>
      <c r="E16520" s="67"/>
    </row>
    <row r="16521" spans="4:5" s="68" customFormat="1" ht="14.25" hidden="1" x14ac:dyDescent="0.2">
      <c r="D16521" s="66"/>
      <c r="E16521" s="67"/>
    </row>
    <row r="16522" spans="4:5" s="68" customFormat="1" ht="14.25" hidden="1" x14ac:dyDescent="0.2">
      <c r="D16522" s="66"/>
      <c r="E16522" s="67"/>
    </row>
    <row r="16523" spans="4:5" s="68" customFormat="1" ht="14.25" hidden="1" x14ac:dyDescent="0.2">
      <c r="D16523" s="66"/>
      <c r="E16523" s="67"/>
    </row>
    <row r="16524" spans="4:5" s="68" customFormat="1" ht="14.25" hidden="1" x14ac:dyDescent="0.2">
      <c r="D16524" s="66"/>
      <c r="E16524" s="67"/>
    </row>
    <row r="16525" spans="4:5" s="68" customFormat="1" ht="14.25" hidden="1" x14ac:dyDescent="0.2">
      <c r="D16525" s="66"/>
      <c r="E16525" s="67"/>
    </row>
    <row r="16526" spans="4:5" s="68" customFormat="1" ht="14.25" hidden="1" x14ac:dyDescent="0.2">
      <c r="D16526" s="66"/>
      <c r="E16526" s="67"/>
    </row>
    <row r="16527" spans="4:5" s="68" customFormat="1" ht="14.25" hidden="1" x14ac:dyDescent="0.2">
      <c r="D16527" s="66"/>
      <c r="E16527" s="67"/>
    </row>
    <row r="16528" spans="4:5" s="68" customFormat="1" ht="14.25" hidden="1" x14ac:dyDescent="0.2">
      <c r="D16528" s="66"/>
      <c r="E16528" s="67"/>
    </row>
    <row r="16529" spans="4:5" s="68" customFormat="1" ht="14.25" hidden="1" x14ac:dyDescent="0.2">
      <c r="D16529" s="66"/>
      <c r="E16529" s="67"/>
    </row>
    <row r="16530" spans="4:5" s="68" customFormat="1" ht="14.25" hidden="1" x14ac:dyDescent="0.2">
      <c r="D16530" s="66"/>
      <c r="E16530" s="67"/>
    </row>
    <row r="16531" spans="4:5" s="68" customFormat="1" ht="14.25" hidden="1" x14ac:dyDescent="0.2">
      <c r="D16531" s="66"/>
      <c r="E16531" s="67"/>
    </row>
    <row r="16532" spans="4:5" s="68" customFormat="1" ht="14.25" hidden="1" x14ac:dyDescent="0.2">
      <c r="D16532" s="66"/>
      <c r="E16532" s="67"/>
    </row>
    <row r="16533" spans="4:5" s="68" customFormat="1" ht="14.25" hidden="1" x14ac:dyDescent="0.2">
      <c r="D16533" s="66"/>
      <c r="E16533" s="67"/>
    </row>
    <row r="16534" spans="4:5" s="68" customFormat="1" ht="14.25" hidden="1" x14ac:dyDescent="0.2">
      <c r="D16534" s="66"/>
      <c r="E16534" s="67"/>
    </row>
    <row r="16535" spans="4:5" s="68" customFormat="1" ht="14.25" hidden="1" x14ac:dyDescent="0.2">
      <c r="D16535" s="66"/>
      <c r="E16535" s="67"/>
    </row>
    <row r="16536" spans="4:5" s="68" customFormat="1" ht="14.25" hidden="1" x14ac:dyDescent="0.2">
      <c r="D16536" s="66"/>
      <c r="E16536" s="67"/>
    </row>
    <row r="16537" spans="4:5" s="68" customFormat="1" ht="14.25" hidden="1" x14ac:dyDescent="0.2">
      <c r="D16537" s="66"/>
      <c r="E16537" s="67"/>
    </row>
    <row r="16538" spans="4:5" s="68" customFormat="1" ht="14.25" hidden="1" x14ac:dyDescent="0.2">
      <c r="D16538" s="66"/>
      <c r="E16538" s="67"/>
    </row>
    <row r="16539" spans="4:5" s="68" customFormat="1" ht="14.25" hidden="1" x14ac:dyDescent="0.2">
      <c r="D16539" s="66"/>
      <c r="E16539" s="67"/>
    </row>
    <row r="16540" spans="4:5" s="68" customFormat="1" ht="14.25" hidden="1" x14ac:dyDescent="0.2">
      <c r="D16540" s="66"/>
      <c r="E16540" s="67"/>
    </row>
    <row r="16541" spans="4:5" s="68" customFormat="1" ht="14.25" hidden="1" x14ac:dyDescent="0.2">
      <c r="D16541" s="66"/>
      <c r="E16541" s="67"/>
    </row>
    <row r="16542" spans="4:5" s="68" customFormat="1" ht="14.25" hidden="1" x14ac:dyDescent="0.2">
      <c r="D16542" s="66"/>
      <c r="E16542" s="67"/>
    </row>
    <row r="16543" spans="4:5" s="68" customFormat="1" ht="14.25" hidden="1" x14ac:dyDescent="0.2">
      <c r="D16543" s="66"/>
      <c r="E16543" s="67"/>
    </row>
    <row r="16544" spans="4:5" s="68" customFormat="1" ht="14.25" hidden="1" x14ac:dyDescent="0.2">
      <c r="D16544" s="66"/>
      <c r="E16544" s="67"/>
    </row>
    <row r="16545" spans="4:5" s="68" customFormat="1" ht="14.25" hidden="1" x14ac:dyDescent="0.2">
      <c r="D16545" s="66"/>
      <c r="E16545" s="67"/>
    </row>
    <row r="16546" spans="4:5" s="68" customFormat="1" ht="14.25" hidden="1" x14ac:dyDescent="0.2">
      <c r="D16546" s="66"/>
      <c r="E16546" s="67"/>
    </row>
    <row r="16547" spans="4:5" s="68" customFormat="1" ht="14.25" hidden="1" x14ac:dyDescent="0.2">
      <c r="D16547" s="66"/>
      <c r="E16547" s="67"/>
    </row>
    <row r="16548" spans="4:5" s="68" customFormat="1" ht="14.25" hidden="1" x14ac:dyDescent="0.2">
      <c r="D16548" s="66"/>
      <c r="E16548" s="67"/>
    </row>
    <row r="16549" spans="4:5" s="68" customFormat="1" ht="14.25" hidden="1" x14ac:dyDescent="0.2">
      <c r="D16549" s="66"/>
      <c r="E16549" s="67"/>
    </row>
    <row r="16550" spans="4:5" s="68" customFormat="1" ht="14.25" hidden="1" x14ac:dyDescent="0.2">
      <c r="D16550" s="66"/>
      <c r="E16550" s="67"/>
    </row>
    <row r="16551" spans="4:5" s="68" customFormat="1" ht="14.25" hidden="1" x14ac:dyDescent="0.2">
      <c r="D16551" s="66"/>
      <c r="E16551" s="67"/>
    </row>
    <row r="16552" spans="4:5" s="68" customFormat="1" ht="14.25" hidden="1" x14ac:dyDescent="0.2">
      <c r="D16552" s="66"/>
      <c r="E16552" s="67"/>
    </row>
    <row r="16553" spans="4:5" s="68" customFormat="1" ht="14.25" hidden="1" x14ac:dyDescent="0.2">
      <c r="D16553" s="66"/>
      <c r="E16553" s="67"/>
    </row>
    <row r="16554" spans="4:5" s="68" customFormat="1" ht="14.25" hidden="1" x14ac:dyDescent="0.2">
      <c r="D16554" s="66"/>
      <c r="E16554" s="67"/>
    </row>
    <row r="16555" spans="4:5" s="68" customFormat="1" ht="14.25" hidden="1" x14ac:dyDescent="0.2">
      <c r="D16555" s="66"/>
      <c r="E16555" s="67"/>
    </row>
    <row r="16556" spans="4:5" s="68" customFormat="1" ht="14.25" hidden="1" x14ac:dyDescent="0.2">
      <c r="D16556" s="66"/>
      <c r="E16556" s="67"/>
    </row>
    <row r="16557" spans="4:5" s="68" customFormat="1" ht="14.25" hidden="1" x14ac:dyDescent="0.2">
      <c r="D16557" s="66"/>
      <c r="E16557" s="67"/>
    </row>
    <row r="16558" spans="4:5" s="68" customFormat="1" ht="14.25" hidden="1" x14ac:dyDescent="0.2">
      <c r="D16558" s="66"/>
      <c r="E16558" s="67"/>
    </row>
    <row r="16559" spans="4:5" s="68" customFormat="1" ht="14.25" hidden="1" x14ac:dyDescent="0.2">
      <c r="D16559" s="66"/>
      <c r="E16559" s="67"/>
    </row>
    <row r="16560" spans="4:5" s="68" customFormat="1" ht="14.25" hidden="1" x14ac:dyDescent="0.2">
      <c r="D16560" s="66"/>
      <c r="E16560" s="67"/>
    </row>
    <row r="16561" spans="4:5" s="68" customFormat="1" ht="14.25" hidden="1" x14ac:dyDescent="0.2">
      <c r="D16561" s="66"/>
      <c r="E16561" s="67"/>
    </row>
    <row r="16562" spans="4:5" s="68" customFormat="1" ht="14.25" hidden="1" x14ac:dyDescent="0.2">
      <c r="D16562" s="66"/>
      <c r="E16562" s="67"/>
    </row>
    <row r="16563" spans="4:5" s="68" customFormat="1" ht="14.25" hidden="1" x14ac:dyDescent="0.2">
      <c r="D16563" s="66"/>
      <c r="E16563" s="67"/>
    </row>
    <row r="16564" spans="4:5" s="68" customFormat="1" ht="14.25" hidden="1" x14ac:dyDescent="0.2">
      <c r="D16564" s="66"/>
      <c r="E16564" s="67"/>
    </row>
    <row r="16565" spans="4:5" s="68" customFormat="1" ht="14.25" hidden="1" x14ac:dyDescent="0.2">
      <c r="D16565" s="66"/>
      <c r="E16565" s="67"/>
    </row>
    <row r="16566" spans="4:5" s="68" customFormat="1" ht="14.25" hidden="1" x14ac:dyDescent="0.2">
      <c r="D16566" s="66"/>
      <c r="E16566" s="67"/>
    </row>
    <row r="16567" spans="4:5" s="68" customFormat="1" ht="14.25" hidden="1" x14ac:dyDescent="0.2">
      <c r="D16567" s="66"/>
      <c r="E16567" s="67"/>
    </row>
    <row r="16568" spans="4:5" s="68" customFormat="1" ht="14.25" hidden="1" x14ac:dyDescent="0.2">
      <c r="D16568" s="66"/>
      <c r="E16568" s="67"/>
    </row>
    <row r="16569" spans="4:5" s="68" customFormat="1" ht="14.25" hidden="1" x14ac:dyDescent="0.2">
      <c r="D16569" s="66"/>
      <c r="E16569" s="67"/>
    </row>
    <row r="16570" spans="4:5" s="68" customFormat="1" ht="14.25" hidden="1" x14ac:dyDescent="0.2">
      <c r="D16570" s="66"/>
      <c r="E16570" s="67"/>
    </row>
    <row r="16571" spans="4:5" s="68" customFormat="1" ht="14.25" hidden="1" x14ac:dyDescent="0.2">
      <c r="D16571" s="66"/>
      <c r="E16571" s="67"/>
    </row>
    <row r="16572" spans="4:5" s="68" customFormat="1" ht="14.25" hidden="1" x14ac:dyDescent="0.2">
      <c r="D16572" s="66"/>
      <c r="E16572" s="67"/>
    </row>
    <row r="16573" spans="4:5" s="68" customFormat="1" ht="14.25" hidden="1" x14ac:dyDescent="0.2">
      <c r="D16573" s="66"/>
      <c r="E16573" s="67"/>
    </row>
    <row r="16574" spans="4:5" s="68" customFormat="1" ht="14.25" hidden="1" x14ac:dyDescent="0.2">
      <c r="D16574" s="66"/>
      <c r="E16574" s="67"/>
    </row>
    <row r="16575" spans="4:5" s="68" customFormat="1" ht="14.25" hidden="1" x14ac:dyDescent="0.2">
      <c r="D16575" s="66"/>
      <c r="E16575" s="67"/>
    </row>
    <row r="16576" spans="4:5" s="68" customFormat="1" ht="14.25" hidden="1" x14ac:dyDescent="0.2">
      <c r="D16576" s="66"/>
      <c r="E16576" s="67"/>
    </row>
    <row r="16577" spans="4:5" s="68" customFormat="1" ht="14.25" hidden="1" x14ac:dyDescent="0.2">
      <c r="D16577" s="66"/>
      <c r="E16577" s="67"/>
    </row>
    <row r="16578" spans="4:5" s="68" customFormat="1" ht="14.25" hidden="1" x14ac:dyDescent="0.2">
      <c r="D16578" s="66"/>
      <c r="E16578" s="67"/>
    </row>
    <row r="16579" spans="4:5" s="68" customFormat="1" ht="14.25" hidden="1" x14ac:dyDescent="0.2">
      <c r="D16579" s="66"/>
      <c r="E16579" s="67"/>
    </row>
    <row r="16580" spans="4:5" s="68" customFormat="1" ht="14.25" hidden="1" x14ac:dyDescent="0.2">
      <c r="D16580" s="66"/>
      <c r="E16580" s="67"/>
    </row>
    <row r="16581" spans="4:5" s="68" customFormat="1" ht="14.25" hidden="1" x14ac:dyDescent="0.2">
      <c r="D16581" s="66"/>
      <c r="E16581" s="67"/>
    </row>
    <row r="16582" spans="4:5" s="68" customFormat="1" ht="14.25" hidden="1" x14ac:dyDescent="0.2">
      <c r="D16582" s="66"/>
      <c r="E16582" s="67"/>
    </row>
    <row r="16583" spans="4:5" s="68" customFormat="1" ht="14.25" hidden="1" x14ac:dyDescent="0.2">
      <c r="D16583" s="66"/>
      <c r="E16583" s="67"/>
    </row>
    <row r="16584" spans="4:5" s="68" customFormat="1" ht="14.25" hidden="1" x14ac:dyDescent="0.2">
      <c r="D16584" s="66"/>
      <c r="E16584" s="67"/>
    </row>
    <row r="16585" spans="4:5" s="68" customFormat="1" ht="14.25" hidden="1" x14ac:dyDescent="0.2">
      <c r="D16585" s="66"/>
      <c r="E16585" s="67"/>
    </row>
    <row r="16586" spans="4:5" s="68" customFormat="1" ht="14.25" hidden="1" x14ac:dyDescent="0.2">
      <c r="D16586" s="66"/>
      <c r="E16586" s="67"/>
    </row>
    <row r="16587" spans="4:5" s="68" customFormat="1" ht="14.25" hidden="1" x14ac:dyDescent="0.2">
      <c r="D16587" s="66"/>
      <c r="E16587" s="67"/>
    </row>
    <row r="16588" spans="4:5" s="68" customFormat="1" ht="14.25" hidden="1" x14ac:dyDescent="0.2">
      <c r="D16588" s="66"/>
      <c r="E16588" s="67"/>
    </row>
    <row r="16589" spans="4:5" s="68" customFormat="1" ht="14.25" hidden="1" x14ac:dyDescent="0.2">
      <c r="D16589" s="66"/>
      <c r="E16589" s="67"/>
    </row>
    <row r="16590" spans="4:5" s="68" customFormat="1" ht="14.25" hidden="1" x14ac:dyDescent="0.2">
      <c r="D16590" s="66"/>
      <c r="E16590" s="67"/>
    </row>
    <row r="16591" spans="4:5" s="68" customFormat="1" ht="14.25" hidden="1" x14ac:dyDescent="0.2">
      <c r="D16591" s="66"/>
      <c r="E16591" s="67"/>
    </row>
    <row r="16592" spans="4:5" s="68" customFormat="1" ht="14.25" hidden="1" x14ac:dyDescent="0.2">
      <c r="D16592" s="66"/>
      <c r="E16592" s="67"/>
    </row>
    <row r="16593" spans="4:5" s="68" customFormat="1" ht="14.25" hidden="1" x14ac:dyDescent="0.2">
      <c r="D16593" s="66"/>
      <c r="E16593" s="67"/>
    </row>
    <row r="16594" spans="4:5" s="68" customFormat="1" ht="14.25" hidden="1" x14ac:dyDescent="0.2">
      <c r="D16594" s="66"/>
      <c r="E16594" s="67"/>
    </row>
    <row r="16595" spans="4:5" s="68" customFormat="1" ht="14.25" hidden="1" x14ac:dyDescent="0.2">
      <c r="D16595" s="66"/>
      <c r="E16595" s="67"/>
    </row>
    <row r="16596" spans="4:5" s="68" customFormat="1" ht="14.25" hidden="1" x14ac:dyDescent="0.2">
      <c r="D16596" s="66"/>
      <c r="E16596" s="67"/>
    </row>
    <row r="16597" spans="4:5" s="68" customFormat="1" ht="14.25" hidden="1" x14ac:dyDescent="0.2">
      <c r="D16597" s="66"/>
      <c r="E16597" s="67"/>
    </row>
    <row r="16598" spans="4:5" s="68" customFormat="1" ht="14.25" hidden="1" x14ac:dyDescent="0.2">
      <c r="D16598" s="66"/>
      <c r="E16598" s="67"/>
    </row>
    <row r="16599" spans="4:5" s="68" customFormat="1" ht="14.25" hidden="1" x14ac:dyDescent="0.2">
      <c r="D16599" s="66"/>
      <c r="E16599" s="67"/>
    </row>
    <row r="16600" spans="4:5" s="68" customFormat="1" ht="14.25" hidden="1" x14ac:dyDescent="0.2">
      <c r="D16600" s="66"/>
      <c r="E16600" s="67"/>
    </row>
    <row r="16601" spans="4:5" s="68" customFormat="1" ht="14.25" hidden="1" x14ac:dyDescent="0.2">
      <c r="D16601" s="66"/>
      <c r="E16601" s="67"/>
    </row>
    <row r="16602" spans="4:5" s="68" customFormat="1" ht="14.25" hidden="1" x14ac:dyDescent="0.2">
      <c r="D16602" s="66"/>
      <c r="E16602" s="67"/>
    </row>
    <row r="16603" spans="4:5" s="68" customFormat="1" ht="14.25" hidden="1" x14ac:dyDescent="0.2">
      <c r="D16603" s="66"/>
      <c r="E16603" s="67"/>
    </row>
    <row r="16604" spans="4:5" s="68" customFormat="1" ht="14.25" hidden="1" x14ac:dyDescent="0.2">
      <c r="D16604" s="66"/>
      <c r="E16604" s="67"/>
    </row>
    <row r="16605" spans="4:5" s="68" customFormat="1" ht="14.25" hidden="1" x14ac:dyDescent="0.2">
      <c r="D16605" s="66"/>
      <c r="E16605" s="67"/>
    </row>
    <row r="16606" spans="4:5" s="68" customFormat="1" ht="14.25" hidden="1" x14ac:dyDescent="0.2">
      <c r="D16606" s="66"/>
      <c r="E16606" s="67"/>
    </row>
    <row r="16607" spans="4:5" s="68" customFormat="1" ht="14.25" hidden="1" x14ac:dyDescent="0.2">
      <c r="D16607" s="66"/>
      <c r="E16607" s="67"/>
    </row>
    <row r="16608" spans="4:5" s="68" customFormat="1" ht="14.25" hidden="1" x14ac:dyDescent="0.2">
      <c r="D16608" s="66"/>
      <c r="E16608" s="67"/>
    </row>
    <row r="16609" spans="4:5" s="68" customFormat="1" ht="14.25" hidden="1" x14ac:dyDescent="0.2">
      <c r="D16609" s="66"/>
      <c r="E16609" s="67"/>
    </row>
    <row r="16610" spans="4:5" s="68" customFormat="1" ht="14.25" hidden="1" x14ac:dyDescent="0.2">
      <c r="D16610" s="66"/>
      <c r="E16610" s="67"/>
    </row>
    <row r="16611" spans="4:5" s="68" customFormat="1" ht="14.25" hidden="1" x14ac:dyDescent="0.2">
      <c r="D16611" s="66"/>
      <c r="E16611" s="67"/>
    </row>
    <row r="16612" spans="4:5" s="68" customFormat="1" ht="14.25" hidden="1" x14ac:dyDescent="0.2">
      <c r="D16612" s="66"/>
      <c r="E16612" s="67"/>
    </row>
    <row r="16613" spans="4:5" s="68" customFormat="1" ht="14.25" hidden="1" x14ac:dyDescent="0.2">
      <c r="D16613" s="66"/>
      <c r="E16613" s="67"/>
    </row>
    <row r="16614" spans="4:5" s="68" customFormat="1" ht="14.25" hidden="1" x14ac:dyDescent="0.2">
      <c r="D16614" s="66"/>
      <c r="E16614" s="67"/>
    </row>
    <row r="16615" spans="4:5" s="68" customFormat="1" ht="14.25" hidden="1" x14ac:dyDescent="0.2">
      <c r="D16615" s="66"/>
      <c r="E16615" s="67"/>
    </row>
    <row r="16616" spans="4:5" s="68" customFormat="1" ht="14.25" hidden="1" x14ac:dyDescent="0.2">
      <c r="D16616" s="66"/>
      <c r="E16616" s="67"/>
    </row>
    <row r="16617" spans="4:5" s="68" customFormat="1" ht="14.25" hidden="1" x14ac:dyDescent="0.2">
      <c r="D16617" s="66"/>
      <c r="E16617" s="67"/>
    </row>
    <row r="16618" spans="4:5" s="68" customFormat="1" ht="14.25" hidden="1" x14ac:dyDescent="0.2">
      <c r="D16618" s="66"/>
      <c r="E16618" s="67"/>
    </row>
    <row r="16619" spans="4:5" s="68" customFormat="1" ht="14.25" hidden="1" x14ac:dyDescent="0.2">
      <c r="D16619" s="66"/>
      <c r="E16619" s="67"/>
    </row>
    <row r="16620" spans="4:5" s="68" customFormat="1" ht="14.25" hidden="1" x14ac:dyDescent="0.2">
      <c r="D16620" s="66"/>
      <c r="E16620" s="67"/>
    </row>
    <row r="16621" spans="4:5" s="68" customFormat="1" ht="14.25" hidden="1" x14ac:dyDescent="0.2">
      <c r="D16621" s="66"/>
      <c r="E16621" s="67"/>
    </row>
    <row r="16622" spans="4:5" s="68" customFormat="1" ht="14.25" hidden="1" x14ac:dyDescent="0.2">
      <c r="D16622" s="66"/>
      <c r="E16622" s="67"/>
    </row>
    <row r="16623" spans="4:5" s="68" customFormat="1" ht="14.25" hidden="1" x14ac:dyDescent="0.2">
      <c r="D16623" s="66"/>
      <c r="E16623" s="67"/>
    </row>
    <row r="16624" spans="4:5" s="68" customFormat="1" ht="14.25" hidden="1" x14ac:dyDescent="0.2">
      <c r="D16624" s="66"/>
      <c r="E16624" s="67"/>
    </row>
    <row r="16625" spans="4:5" s="68" customFormat="1" ht="14.25" hidden="1" x14ac:dyDescent="0.2">
      <c r="D16625" s="66"/>
      <c r="E16625" s="67"/>
    </row>
    <row r="16626" spans="4:5" s="68" customFormat="1" ht="14.25" hidden="1" x14ac:dyDescent="0.2">
      <c r="D16626" s="66"/>
      <c r="E16626" s="67"/>
    </row>
    <row r="16627" spans="4:5" s="68" customFormat="1" ht="14.25" hidden="1" x14ac:dyDescent="0.2">
      <c r="D16627" s="66"/>
      <c r="E16627" s="67"/>
    </row>
    <row r="16628" spans="4:5" s="68" customFormat="1" ht="14.25" hidden="1" x14ac:dyDescent="0.2">
      <c r="D16628" s="66"/>
      <c r="E16628" s="67"/>
    </row>
    <row r="16629" spans="4:5" s="68" customFormat="1" ht="14.25" hidden="1" x14ac:dyDescent="0.2">
      <c r="D16629" s="66"/>
      <c r="E16629" s="67"/>
    </row>
    <row r="16630" spans="4:5" s="68" customFormat="1" ht="14.25" hidden="1" x14ac:dyDescent="0.2">
      <c r="D16630" s="66"/>
      <c r="E16630" s="67"/>
    </row>
    <row r="16631" spans="4:5" s="68" customFormat="1" ht="14.25" hidden="1" x14ac:dyDescent="0.2">
      <c r="D16631" s="66"/>
      <c r="E16631" s="67"/>
    </row>
    <row r="16632" spans="4:5" s="68" customFormat="1" ht="14.25" hidden="1" x14ac:dyDescent="0.2">
      <c r="D16632" s="66"/>
      <c r="E16632" s="67"/>
    </row>
    <row r="16633" spans="4:5" s="68" customFormat="1" ht="14.25" hidden="1" x14ac:dyDescent="0.2">
      <c r="D16633" s="66"/>
      <c r="E16633" s="67"/>
    </row>
    <row r="16634" spans="4:5" s="68" customFormat="1" ht="14.25" hidden="1" x14ac:dyDescent="0.2">
      <c r="D16634" s="66"/>
      <c r="E16634" s="67"/>
    </row>
    <row r="16635" spans="4:5" s="68" customFormat="1" ht="14.25" hidden="1" x14ac:dyDescent="0.2">
      <c r="D16635" s="66"/>
      <c r="E16635" s="67"/>
    </row>
    <row r="16636" spans="4:5" s="68" customFormat="1" ht="14.25" hidden="1" x14ac:dyDescent="0.2">
      <c r="D16636" s="66"/>
      <c r="E16636" s="67"/>
    </row>
    <row r="16637" spans="4:5" s="68" customFormat="1" ht="14.25" hidden="1" x14ac:dyDescent="0.2">
      <c r="D16637" s="66"/>
      <c r="E16637" s="67"/>
    </row>
    <row r="16638" spans="4:5" s="68" customFormat="1" ht="14.25" hidden="1" x14ac:dyDescent="0.2">
      <c r="D16638" s="66"/>
      <c r="E16638" s="67"/>
    </row>
    <row r="16639" spans="4:5" s="68" customFormat="1" ht="14.25" hidden="1" x14ac:dyDescent="0.2">
      <c r="D16639" s="66"/>
      <c r="E16639" s="67"/>
    </row>
    <row r="16640" spans="4:5" s="68" customFormat="1" ht="14.25" hidden="1" x14ac:dyDescent="0.2">
      <c r="D16640" s="66"/>
      <c r="E16640" s="67"/>
    </row>
    <row r="16641" spans="4:5" s="68" customFormat="1" ht="14.25" hidden="1" x14ac:dyDescent="0.2">
      <c r="D16641" s="66"/>
      <c r="E16641" s="67"/>
    </row>
    <row r="16642" spans="4:5" s="68" customFormat="1" ht="14.25" hidden="1" x14ac:dyDescent="0.2">
      <c r="D16642" s="66"/>
      <c r="E16642" s="67"/>
    </row>
    <row r="16643" spans="4:5" s="68" customFormat="1" ht="14.25" hidden="1" x14ac:dyDescent="0.2">
      <c r="D16643" s="66"/>
      <c r="E16643" s="67"/>
    </row>
    <row r="16644" spans="4:5" s="68" customFormat="1" ht="14.25" hidden="1" x14ac:dyDescent="0.2">
      <c r="D16644" s="66"/>
      <c r="E16644" s="67"/>
    </row>
    <row r="16645" spans="4:5" s="68" customFormat="1" ht="14.25" hidden="1" x14ac:dyDescent="0.2">
      <c r="D16645" s="66"/>
      <c r="E16645" s="67"/>
    </row>
    <row r="16646" spans="4:5" s="68" customFormat="1" ht="14.25" hidden="1" x14ac:dyDescent="0.2">
      <c r="D16646" s="66"/>
      <c r="E16646" s="67"/>
    </row>
    <row r="16647" spans="4:5" s="68" customFormat="1" ht="14.25" hidden="1" x14ac:dyDescent="0.2">
      <c r="D16647" s="66"/>
      <c r="E16647" s="67"/>
    </row>
    <row r="16648" spans="4:5" s="68" customFormat="1" ht="14.25" hidden="1" x14ac:dyDescent="0.2">
      <c r="D16648" s="66"/>
      <c r="E16648" s="67"/>
    </row>
    <row r="16649" spans="4:5" s="68" customFormat="1" ht="14.25" hidden="1" x14ac:dyDescent="0.2">
      <c r="D16649" s="66"/>
      <c r="E16649" s="67"/>
    </row>
    <row r="16650" spans="4:5" s="68" customFormat="1" ht="14.25" hidden="1" x14ac:dyDescent="0.2">
      <c r="D16650" s="66"/>
      <c r="E16650" s="67"/>
    </row>
    <row r="16651" spans="4:5" hidden="1" x14ac:dyDescent="0.25">
      <c r="D16651" s="66"/>
      <c r="E16651" s="67"/>
    </row>
    <row r="16652" spans="4:5" hidden="1" x14ac:dyDescent="0.25"/>
    <row r="16653" spans="4:5" hidden="1" x14ac:dyDescent="0.25"/>
    <row r="16654" spans="4:5" hidden="1" x14ac:dyDescent="0.25"/>
    <row r="16655" spans="4:5" hidden="1" x14ac:dyDescent="0.25"/>
    <row r="16656" spans="4:5"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hidden="1" x14ac:dyDescent="0.25"/>
    <row r="19881" hidden="1" x14ac:dyDescent="0.25"/>
    <row r="19882" hidden="1" x14ac:dyDescent="0.25"/>
    <row r="19883" hidden="1" x14ac:dyDescent="0.25"/>
    <row r="19884" hidden="1" x14ac:dyDescent="0.25"/>
    <row r="19885" hidden="1" x14ac:dyDescent="0.25"/>
    <row r="19886" hidden="1" x14ac:dyDescent="0.25"/>
    <row r="19887" hidden="1" x14ac:dyDescent="0.25"/>
    <row r="19888" hidden="1" x14ac:dyDescent="0.25"/>
    <row r="19889" hidden="1" x14ac:dyDescent="0.25"/>
    <row r="19890" hidden="1" x14ac:dyDescent="0.25"/>
    <row r="19891" hidden="1" x14ac:dyDescent="0.25"/>
    <row r="19892" hidden="1" x14ac:dyDescent="0.25"/>
    <row r="19893" hidden="1" x14ac:dyDescent="0.25"/>
    <row r="19894" hidden="1" x14ac:dyDescent="0.25"/>
    <row r="19895" hidden="1" x14ac:dyDescent="0.25"/>
    <row r="19896" hidden="1" x14ac:dyDescent="0.25"/>
    <row r="19897" hidden="1" x14ac:dyDescent="0.25"/>
    <row r="19898" hidden="1" x14ac:dyDescent="0.25"/>
    <row r="19899" hidden="1" x14ac:dyDescent="0.25"/>
    <row r="19900" hidden="1" x14ac:dyDescent="0.25"/>
    <row r="19901" hidden="1" x14ac:dyDescent="0.25"/>
    <row r="19902" hidden="1" x14ac:dyDescent="0.25"/>
    <row r="19903" hidden="1" x14ac:dyDescent="0.25"/>
    <row r="19904" hidden="1" x14ac:dyDescent="0.25"/>
    <row r="19905" hidden="1" x14ac:dyDescent="0.25"/>
    <row r="19906" hidden="1" x14ac:dyDescent="0.25"/>
    <row r="19907" hidden="1" x14ac:dyDescent="0.25"/>
    <row r="19908" hidden="1" x14ac:dyDescent="0.25"/>
    <row r="19909" hidden="1" x14ac:dyDescent="0.25"/>
    <row r="19910" hidden="1" x14ac:dyDescent="0.25"/>
    <row r="19911" hidden="1" x14ac:dyDescent="0.25"/>
    <row r="19912" hidden="1" x14ac:dyDescent="0.25"/>
    <row r="19913" hidden="1" x14ac:dyDescent="0.25"/>
    <row r="19914" hidden="1" x14ac:dyDescent="0.25"/>
    <row r="19915" hidden="1" x14ac:dyDescent="0.25"/>
    <row r="19916" hidden="1" x14ac:dyDescent="0.25"/>
    <row r="19917" hidden="1" x14ac:dyDescent="0.25"/>
    <row r="19918" hidden="1" x14ac:dyDescent="0.25"/>
    <row r="19919" hidden="1" x14ac:dyDescent="0.25"/>
    <row r="19920" hidden="1" x14ac:dyDescent="0.25"/>
    <row r="19921" hidden="1" x14ac:dyDescent="0.25"/>
    <row r="19922" hidden="1" x14ac:dyDescent="0.25"/>
    <row r="19923" hidden="1" x14ac:dyDescent="0.25"/>
    <row r="19924" hidden="1" x14ac:dyDescent="0.25"/>
    <row r="19925" hidden="1" x14ac:dyDescent="0.25"/>
    <row r="19926" hidden="1" x14ac:dyDescent="0.25"/>
    <row r="19927" hidden="1" x14ac:dyDescent="0.25"/>
    <row r="19928" hidden="1" x14ac:dyDescent="0.25"/>
    <row r="19929" hidden="1" x14ac:dyDescent="0.25"/>
    <row r="19930" hidden="1" x14ac:dyDescent="0.25"/>
    <row r="19931" hidden="1" x14ac:dyDescent="0.25"/>
    <row r="19932" hidden="1" x14ac:dyDescent="0.25"/>
    <row r="19933" hidden="1" x14ac:dyDescent="0.25"/>
    <row r="19934" hidden="1" x14ac:dyDescent="0.25"/>
    <row r="19935" hidden="1" x14ac:dyDescent="0.25"/>
    <row r="19936" hidden="1" x14ac:dyDescent="0.25"/>
    <row r="19937" hidden="1" x14ac:dyDescent="0.25"/>
    <row r="19938" hidden="1" x14ac:dyDescent="0.25"/>
    <row r="19939" hidden="1" x14ac:dyDescent="0.25"/>
    <row r="19940" hidden="1" x14ac:dyDescent="0.25"/>
    <row r="19941" hidden="1" x14ac:dyDescent="0.25"/>
    <row r="19942" hidden="1" x14ac:dyDescent="0.25"/>
    <row r="19943" hidden="1" x14ac:dyDescent="0.25"/>
    <row r="19944" hidden="1" x14ac:dyDescent="0.25"/>
    <row r="19945" hidden="1" x14ac:dyDescent="0.25"/>
    <row r="19946" hidden="1" x14ac:dyDescent="0.25"/>
    <row r="19947" hidden="1" x14ac:dyDescent="0.25"/>
    <row r="19948" hidden="1" x14ac:dyDescent="0.25"/>
    <row r="19949" hidden="1" x14ac:dyDescent="0.25"/>
    <row r="19950" hidden="1" x14ac:dyDescent="0.25"/>
    <row r="19951" hidden="1" x14ac:dyDescent="0.25"/>
    <row r="19952" hidden="1" x14ac:dyDescent="0.25"/>
    <row r="19953" hidden="1" x14ac:dyDescent="0.25"/>
    <row r="19954" hidden="1" x14ac:dyDescent="0.25"/>
    <row r="19955" hidden="1" x14ac:dyDescent="0.25"/>
    <row r="19956" hidden="1" x14ac:dyDescent="0.25"/>
    <row r="19957" hidden="1" x14ac:dyDescent="0.25"/>
    <row r="19958" hidden="1" x14ac:dyDescent="0.25"/>
    <row r="19959" hidden="1" x14ac:dyDescent="0.25"/>
    <row r="19960" hidden="1" x14ac:dyDescent="0.25"/>
    <row r="19961" hidden="1" x14ac:dyDescent="0.25"/>
    <row r="19962" hidden="1" x14ac:dyDescent="0.25"/>
    <row r="19963" hidden="1" x14ac:dyDescent="0.25"/>
    <row r="19964" hidden="1" x14ac:dyDescent="0.25"/>
    <row r="19965" hidden="1" x14ac:dyDescent="0.25"/>
    <row r="19966" hidden="1" x14ac:dyDescent="0.25"/>
    <row r="19967" hidden="1" x14ac:dyDescent="0.25"/>
    <row r="19968" hidden="1" x14ac:dyDescent="0.25"/>
    <row r="19969" hidden="1" x14ac:dyDescent="0.25"/>
    <row r="19970" hidden="1" x14ac:dyDescent="0.25"/>
    <row r="19971" hidden="1" x14ac:dyDescent="0.25"/>
    <row r="19972" hidden="1" x14ac:dyDescent="0.25"/>
    <row r="19973" hidden="1" x14ac:dyDescent="0.25"/>
    <row r="19974" hidden="1" x14ac:dyDescent="0.25"/>
    <row r="19975" hidden="1" x14ac:dyDescent="0.25"/>
    <row r="19976" hidden="1" x14ac:dyDescent="0.25"/>
    <row r="19977" hidden="1" x14ac:dyDescent="0.25"/>
    <row r="19978" hidden="1" x14ac:dyDescent="0.25"/>
    <row r="19979" hidden="1" x14ac:dyDescent="0.25"/>
    <row r="19980" hidden="1" x14ac:dyDescent="0.25"/>
    <row r="19981" hidden="1" x14ac:dyDescent="0.25"/>
    <row r="19982" hidden="1" x14ac:dyDescent="0.25"/>
    <row r="19983" hidden="1" x14ac:dyDescent="0.25"/>
    <row r="19984" hidden="1" x14ac:dyDescent="0.25"/>
    <row r="19985" hidden="1" x14ac:dyDescent="0.25"/>
    <row r="19986" hidden="1" x14ac:dyDescent="0.25"/>
    <row r="19987" hidden="1" x14ac:dyDescent="0.25"/>
    <row r="19988" hidden="1" x14ac:dyDescent="0.25"/>
    <row r="19989" hidden="1" x14ac:dyDescent="0.25"/>
    <row r="19990" hidden="1" x14ac:dyDescent="0.25"/>
    <row r="19991" hidden="1" x14ac:dyDescent="0.25"/>
    <row r="19992" hidden="1" x14ac:dyDescent="0.25"/>
    <row r="19993" hidden="1" x14ac:dyDescent="0.25"/>
    <row r="19994" hidden="1" x14ac:dyDescent="0.25"/>
    <row r="19995" hidden="1" x14ac:dyDescent="0.25"/>
    <row r="19996" hidden="1" x14ac:dyDescent="0.25"/>
    <row r="19997" hidden="1" x14ac:dyDescent="0.25"/>
    <row r="19998" hidden="1" x14ac:dyDescent="0.25"/>
    <row r="19999" hidden="1" x14ac:dyDescent="0.25"/>
    <row r="20000" hidden="1" x14ac:dyDescent="0.25"/>
    <row r="20001" hidden="1" x14ac:dyDescent="0.25"/>
    <row r="20002" hidden="1" x14ac:dyDescent="0.25"/>
    <row r="20003" hidden="1" x14ac:dyDescent="0.25"/>
    <row r="20004" hidden="1" x14ac:dyDescent="0.25"/>
    <row r="20005" hidden="1" x14ac:dyDescent="0.25"/>
    <row r="20006" hidden="1" x14ac:dyDescent="0.25"/>
    <row r="20007" hidden="1" x14ac:dyDescent="0.25"/>
    <row r="20008" hidden="1" x14ac:dyDescent="0.25"/>
    <row r="20009" hidden="1" x14ac:dyDescent="0.25"/>
    <row r="20010" hidden="1" x14ac:dyDescent="0.25"/>
    <row r="20011" hidden="1" x14ac:dyDescent="0.25"/>
    <row r="20012" hidden="1" x14ac:dyDescent="0.25"/>
    <row r="20013" hidden="1" x14ac:dyDescent="0.25"/>
    <row r="20014" hidden="1" x14ac:dyDescent="0.25"/>
    <row r="20015" hidden="1" x14ac:dyDescent="0.25"/>
    <row r="20016" hidden="1" x14ac:dyDescent="0.25"/>
    <row r="20017" hidden="1" x14ac:dyDescent="0.25"/>
    <row r="20018" hidden="1" x14ac:dyDescent="0.25"/>
    <row r="20019" hidden="1" x14ac:dyDescent="0.25"/>
    <row r="20020" hidden="1" x14ac:dyDescent="0.25"/>
    <row r="20021" hidden="1" x14ac:dyDescent="0.25"/>
    <row r="20022" hidden="1" x14ac:dyDescent="0.25"/>
    <row r="20023" hidden="1" x14ac:dyDescent="0.25"/>
    <row r="20024" hidden="1" x14ac:dyDescent="0.25"/>
    <row r="20025" hidden="1" x14ac:dyDescent="0.25"/>
    <row r="20026" hidden="1" x14ac:dyDescent="0.25"/>
    <row r="20027" hidden="1" x14ac:dyDescent="0.25"/>
    <row r="20028" hidden="1" x14ac:dyDescent="0.25"/>
    <row r="20029" hidden="1" x14ac:dyDescent="0.25"/>
    <row r="20030" hidden="1" x14ac:dyDescent="0.25"/>
    <row r="20031" hidden="1" x14ac:dyDescent="0.25"/>
    <row r="20032" hidden="1" x14ac:dyDescent="0.25"/>
    <row r="20033" hidden="1" x14ac:dyDescent="0.25"/>
    <row r="20034" hidden="1" x14ac:dyDescent="0.25"/>
    <row r="20035" hidden="1" x14ac:dyDescent="0.25"/>
    <row r="20036" hidden="1" x14ac:dyDescent="0.25"/>
    <row r="20037" hidden="1" x14ac:dyDescent="0.25"/>
    <row r="20038" hidden="1" x14ac:dyDescent="0.25"/>
    <row r="20039" hidden="1" x14ac:dyDescent="0.25"/>
    <row r="20040" hidden="1" x14ac:dyDescent="0.25"/>
    <row r="20041" hidden="1" x14ac:dyDescent="0.25"/>
    <row r="20042" hidden="1" x14ac:dyDescent="0.25"/>
    <row r="20043" hidden="1" x14ac:dyDescent="0.25"/>
    <row r="20044" hidden="1" x14ac:dyDescent="0.25"/>
    <row r="20045" hidden="1" x14ac:dyDescent="0.25"/>
    <row r="20046" hidden="1" x14ac:dyDescent="0.25"/>
    <row r="20047" hidden="1" x14ac:dyDescent="0.25"/>
    <row r="20048" hidden="1" x14ac:dyDescent="0.25"/>
    <row r="20049" hidden="1" x14ac:dyDescent="0.25"/>
    <row r="20050" hidden="1" x14ac:dyDescent="0.25"/>
    <row r="20051" hidden="1" x14ac:dyDescent="0.25"/>
    <row r="20052" hidden="1" x14ac:dyDescent="0.25"/>
    <row r="20053" hidden="1" x14ac:dyDescent="0.25"/>
    <row r="20054" hidden="1" x14ac:dyDescent="0.25"/>
    <row r="20055" hidden="1" x14ac:dyDescent="0.25"/>
    <row r="20056" hidden="1" x14ac:dyDescent="0.25"/>
    <row r="20057" hidden="1" x14ac:dyDescent="0.25"/>
    <row r="20058" hidden="1" x14ac:dyDescent="0.25"/>
    <row r="20059" hidden="1" x14ac:dyDescent="0.25"/>
    <row r="20060" hidden="1" x14ac:dyDescent="0.25"/>
    <row r="20061" hidden="1" x14ac:dyDescent="0.25"/>
    <row r="20062" hidden="1" x14ac:dyDescent="0.25"/>
    <row r="20063" hidden="1" x14ac:dyDescent="0.25"/>
    <row r="20064" hidden="1" x14ac:dyDescent="0.25"/>
    <row r="20065" hidden="1" x14ac:dyDescent="0.25"/>
    <row r="20066" hidden="1" x14ac:dyDescent="0.25"/>
    <row r="20067" hidden="1" x14ac:dyDescent="0.25"/>
    <row r="20068" hidden="1" x14ac:dyDescent="0.25"/>
    <row r="20069" hidden="1" x14ac:dyDescent="0.25"/>
    <row r="20070" hidden="1" x14ac:dyDescent="0.25"/>
    <row r="20071" hidden="1" x14ac:dyDescent="0.25"/>
    <row r="20072" hidden="1" x14ac:dyDescent="0.25"/>
    <row r="20073" hidden="1" x14ac:dyDescent="0.25"/>
    <row r="20074" hidden="1" x14ac:dyDescent="0.25"/>
    <row r="20075" hidden="1" x14ac:dyDescent="0.25"/>
    <row r="20076" hidden="1" x14ac:dyDescent="0.25"/>
    <row r="20077" hidden="1" x14ac:dyDescent="0.25"/>
    <row r="20078" hidden="1" x14ac:dyDescent="0.25"/>
    <row r="20079" hidden="1" x14ac:dyDescent="0.25"/>
    <row r="20080" hidden="1" x14ac:dyDescent="0.25"/>
    <row r="20081" hidden="1" x14ac:dyDescent="0.25"/>
    <row r="20082" hidden="1" x14ac:dyDescent="0.25"/>
    <row r="20083" hidden="1" x14ac:dyDescent="0.25"/>
    <row r="20084" hidden="1" x14ac:dyDescent="0.25"/>
    <row r="20085" hidden="1" x14ac:dyDescent="0.25"/>
    <row r="20086" hidden="1" x14ac:dyDescent="0.25"/>
    <row r="20087" hidden="1" x14ac:dyDescent="0.25"/>
    <row r="20088" hidden="1" x14ac:dyDescent="0.25"/>
    <row r="20089" hidden="1" x14ac:dyDescent="0.25"/>
    <row r="20090" hidden="1" x14ac:dyDescent="0.25"/>
    <row r="20091" hidden="1" x14ac:dyDescent="0.25"/>
    <row r="20092" hidden="1" x14ac:dyDescent="0.25"/>
    <row r="20093" hidden="1" x14ac:dyDescent="0.25"/>
    <row r="20094" hidden="1" x14ac:dyDescent="0.25"/>
    <row r="20095" hidden="1" x14ac:dyDescent="0.25"/>
    <row r="20096" hidden="1" x14ac:dyDescent="0.25"/>
    <row r="20097" hidden="1" x14ac:dyDescent="0.25"/>
    <row r="20098" hidden="1" x14ac:dyDescent="0.25"/>
    <row r="20099" hidden="1" x14ac:dyDescent="0.25"/>
    <row r="20100" hidden="1" x14ac:dyDescent="0.25"/>
    <row r="20101" hidden="1" x14ac:dyDescent="0.25"/>
    <row r="20102" hidden="1" x14ac:dyDescent="0.25"/>
    <row r="20103" hidden="1" x14ac:dyDescent="0.25"/>
    <row r="20104" hidden="1" x14ac:dyDescent="0.25"/>
    <row r="20105" hidden="1" x14ac:dyDescent="0.25"/>
    <row r="20106" hidden="1" x14ac:dyDescent="0.25"/>
    <row r="20107" hidden="1" x14ac:dyDescent="0.25"/>
    <row r="20108" hidden="1" x14ac:dyDescent="0.25"/>
    <row r="20109" hidden="1" x14ac:dyDescent="0.25"/>
    <row r="20110" hidden="1" x14ac:dyDescent="0.25"/>
    <row r="20111" hidden="1" x14ac:dyDescent="0.25"/>
    <row r="20112" hidden="1" x14ac:dyDescent="0.25"/>
    <row r="20113" hidden="1" x14ac:dyDescent="0.25"/>
    <row r="20114" hidden="1" x14ac:dyDescent="0.25"/>
    <row r="20115" hidden="1" x14ac:dyDescent="0.25"/>
    <row r="20116" hidden="1" x14ac:dyDescent="0.25"/>
    <row r="20117" hidden="1" x14ac:dyDescent="0.25"/>
    <row r="20118" hidden="1" x14ac:dyDescent="0.25"/>
    <row r="20119" hidden="1" x14ac:dyDescent="0.25"/>
    <row r="20120" hidden="1" x14ac:dyDescent="0.25"/>
    <row r="20121" hidden="1" x14ac:dyDescent="0.25"/>
    <row r="20122" hidden="1" x14ac:dyDescent="0.25"/>
    <row r="20123" hidden="1" x14ac:dyDescent="0.25"/>
    <row r="20124" hidden="1" x14ac:dyDescent="0.25"/>
    <row r="20125" hidden="1" x14ac:dyDescent="0.25"/>
    <row r="20126" hidden="1" x14ac:dyDescent="0.25"/>
    <row r="20127" hidden="1" x14ac:dyDescent="0.25"/>
    <row r="20128" hidden="1" x14ac:dyDescent="0.25"/>
    <row r="20129" hidden="1" x14ac:dyDescent="0.25"/>
    <row r="20130" hidden="1" x14ac:dyDescent="0.25"/>
    <row r="20131" hidden="1" x14ac:dyDescent="0.25"/>
    <row r="20132" hidden="1" x14ac:dyDescent="0.25"/>
    <row r="20133" hidden="1" x14ac:dyDescent="0.25"/>
    <row r="20134" hidden="1" x14ac:dyDescent="0.25"/>
    <row r="20135" hidden="1" x14ac:dyDescent="0.25"/>
    <row r="20136" hidden="1" x14ac:dyDescent="0.25"/>
    <row r="20137" hidden="1" x14ac:dyDescent="0.25"/>
    <row r="20138" hidden="1" x14ac:dyDescent="0.25"/>
    <row r="20139" hidden="1" x14ac:dyDescent="0.25"/>
    <row r="20140" hidden="1" x14ac:dyDescent="0.25"/>
    <row r="20141" hidden="1" x14ac:dyDescent="0.25"/>
    <row r="20142" hidden="1" x14ac:dyDescent="0.25"/>
    <row r="20143" hidden="1" x14ac:dyDescent="0.25"/>
    <row r="20144" hidden="1" x14ac:dyDescent="0.25"/>
    <row r="20145" hidden="1" x14ac:dyDescent="0.25"/>
    <row r="20146" hidden="1" x14ac:dyDescent="0.25"/>
    <row r="20147" hidden="1" x14ac:dyDescent="0.25"/>
    <row r="20148" hidden="1" x14ac:dyDescent="0.25"/>
    <row r="20149" hidden="1" x14ac:dyDescent="0.25"/>
    <row r="20150" hidden="1" x14ac:dyDescent="0.25"/>
    <row r="20151" hidden="1" x14ac:dyDescent="0.25"/>
    <row r="20152" hidden="1" x14ac:dyDescent="0.25"/>
    <row r="20153" hidden="1" x14ac:dyDescent="0.25"/>
    <row r="20154" hidden="1" x14ac:dyDescent="0.25"/>
    <row r="20155" hidden="1" x14ac:dyDescent="0.25"/>
    <row r="20156" hidden="1" x14ac:dyDescent="0.25"/>
    <row r="20157" hidden="1" x14ac:dyDescent="0.25"/>
    <row r="20158" hidden="1" x14ac:dyDescent="0.25"/>
    <row r="20159" hidden="1" x14ac:dyDescent="0.25"/>
    <row r="20160" hidden="1" x14ac:dyDescent="0.25"/>
    <row r="20161" hidden="1" x14ac:dyDescent="0.25"/>
    <row r="20162" hidden="1" x14ac:dyDescent="0.25"/>
    <row r="20163" hidden="1" x14ac:dyDescent="0.25"/>
    <row r="20164" hidden="1" x14ac:dyDescent="0.25"/>
    <row r="20165" hidden="1" x14ac:dyDescent="0.25"/>
    <row r="20166" hidden="1" x14ac:dyDescent="0.25"/>
    <row r="20167" hidden="1" x14ac:dyDescent="0.25"/>
    <row r="20168" hidden="1" x14ac:dyDescent="0.25"/>
    <row r="20169" hidden="1" x14ac:dyDescent="0.25"/>
    <row r="20170" hidden="1" x14ac:dyDescent="0.25"/>
    <row r="20171" hidden="1" x14ac:dyDescent="0.25"/>
    <row r="20172" hidden="1" x14ac:dyDescent="0.25"/>
    <row r="20173" hidden="1" x14ac:dyDescent="0.25"/>
    <row r="20174" hidden="1" x14ac:dyDescent="0.25"/>
    <row r="20175" hidden="1" x14ac:dyDescent="0.25"/>
    <row r="20176" hidden="1" x14ac:dyDescent="0.25"/>
    <row r="20177" hidden="1" x14ac:dyDescent="0.25"/>
    <row r="20178" hidden="1" x14ac:dyDescent="0.25"/>
    <row r="20179" hidden="1" x14ac:dyDescent="0.25"/>
    <row r="20180" hidden="1" x14ac:dyDescent="0.25"/>
    <row r="20181" hidden="1" x14ac:dyDescent="0.25"/>
    <row r="20182" hidden="1" x14ac:dyDescent="0.25"/>
    <row r="20183" hidden="1" x14ac:dyDescent="0.25"/>
    <row r="20184" hidden="1" x14ac:dyDescent="0.25"/>
    <row r="20185" hidden="1" x14ac:dyDescent="0.25"/>
    <row r="20186" hidden="1" x14ac:dyDescent="0.25"/>
    <row r="20187" hidden="1" x14ac:dyDescent="0.25"/>
    <row r="20188" hidden="1" x14ac:dyDescent="0.25"/>
    <row r="20189" hidden="1" x14ac:dyDescent="0.25"/>
    <row r="20190" hidden="1" x14ac:dyDescent="0.25"/>
    <row r="20191" hidden="1" x14ac:dyDescent="0.25"/>
    <row r="20192" hidden="1" x14ac:dyDescent="0.25"/>
    <row r="20193" hidden="1" x14ac:dyDescent="0.25"/>
    <row r="20194" hidden="1" x14ac:dyDescent="0.25"/>
    <row r="20195" hidden="1" x14ac:dyDescent="0.25"/>
    <row r="20196" hidden="1" x14ac:dyDescent="0.25"/>
    <row r="20197" hidden="1" x14ac:dyDescent="0.25"/>
    <row r="20198" hidden="1" x14ac:dyDescent="0.25"/>
    <row r="20199" hidden="1" x14ac:dyDescent="0.25"/>
    <row r="20200" hidden="1" x14ac:dyDescent="0.25"/>
    <row r="20201" hidden="1" x14ac:dyDescent="0.25"/>
    <row r="20202" hidden="1" x14ac:dyDescent="0.25"/>
    <row r="20203" hidden="1" x14ac:dyDescent="0.25"/>
    <row r="20204" hidden="1" x14ac:dyDescent="0.25"/>
    <row r="20205" hidden="1" x14ac:dyDescent="0.25"/>
    <row r="20206" hidden="1" x14ac:dyDescent="0.25"/>
    <row r="20207" hidden="1" x14ac:dyDescent="0.25"/>
    <row r="20208" hidden="1" x14ac:dyDescent="0.25"/>
    <row r="20209" hidden="1" x14ac:dyDescent="0.25"/>
    <row r="20210" hidden="1" x14ac:dyDescent="0.25"/>
    <row r="20211" hidden="1" x14ac:dyDescent="0.25"/>
    <row r="20212" hidden="1" x14ac:dyDescent="0.25"/>
    <row r="20213" hidden="1" x14ac:dyDescent="0.25"/>
    <row r="20214" hidden="1" x14ac:dyDescent="0.25"/>
    <row r="20215" hidden="1" x14ac:dyDescent="0.25"/>
    <row r="20216" hidden="1" x14ac:dyDescent="0.25"/>
    <row r="20217" hidden="1" x14ac:dyDescent="0.25"/>
    <row r="20218" hidden="1" x14ac:dyDescent="0.25"/>
    <row r="20219" hidden="1" x14ac:dyDescent="0.25"/>
    <row r="20220" hidden="1" x14ac:dyDescent="0.25"/>
    <row r="20221" hidden="1" x14ac:dyDescent="0.25"/>
    <row r="20222" hidden="1" x14ac:dyDescent="0.25"/>
    <row r="20223" hidden="1" x14ac:dyDescent="0.25"/>
    <row r="20224" hidden="1" x14ac:dyDescent="0.25"/>
    <row r="20225" hidden="1" x14ac:dyDescent="0.25"/>
    <row r="20226" hidden="1" x14ac:dyDescent="0.25"/>
    <row r="20227" hidden="1" x14ac:dyDescent="0.25"/>
    <row r="20228" hidden="1" x14ac:dyDescent="0.25"/>
    <row r="20229" hidden="1" x14ac:dyDescent="0.25"/>
    <row r="20230" hidden="1" x14ac:dyDescent="0.25"/>
    <row r="20231" hidden="1" x14ac:dyDescent="0.25"/>
    <row r="20232" hidden="1" x14ac:dyDescent="0.25"/>
    <row r="20233" hidden="1" x14ac:dyDescent="0.25"/>
    <row r="20234" hidden="1" x14ac:dyDescent="0.25"/>
    <row r="20235" hidden="1" x14ac:dyDescent="0.25"/>
    <row r="20236" hidden="1" x14ac:dyDescent="0.25"/>
    <row r="20237" hidden="1" x14ac:dyDescent="0.25"/>
    <row r="20238" hidden="1" x14ac:dyDescent="0.25"/>
    <row r="20239" hidden="1" x14ac:dyDescent="0.25"/>
    <row r="20240" hidden="1" x14ac:dyDescent="0.25"/>
    <row r="20241" hidden="1" x14ac:dyDescent="0.25"/>
    <row r="20242" hidden="1" x14ac:dyDescent="0.25"/>
    <row r="20243" hidden="1" x14ac:dyDescent="0.25"/>
    <row r="20244" hidden="1" x14ac:dyDescent="0.25"/>
    <row r="20245" hidden="1" x14ac:dyDescent="0.25"/>
    <row r="20246" hidden="1" x14ac:dyDescent="0.25"/>
    <row r="20247" hidden="1" x14ac:dyDescent="0.25"/>
    <row r="20248" hidden="1" x14ac:dyDescent="0.25"/>
    <row r="20249" hidden="1" x14ac:dyDescent="0.25"/>
    <row r="20250" hidden="1" x14ac:dyDescent="0.25"/>
    <row r="20251" hidden="1" x14ac:dyDescent="0.25"/>
    <row r="20252" hidden="1" x14ac:dyDescent="0.25"/>
    <row r="20253" hidden="1" x14ac:dyDescent="0.25"/>
    <row r="20254" hidden="1" x14ac:dyDescent="0.25"/>
    <row r="20255" hidden="1" x14ac:dyDescent="0.25"/>
    <row r="20256" hidden="1" x14ac:dyDescent="0.25"/>
    <row r="20257" hidden="1" x14ac:dyDescent="0.25"/>
    <row r="20258" hidden="1" x14ac:dyDescent="0.25"/>
    <row r="20259" hidden="1" x14ac:dyDescent="0.25"/>
    <row r="20260" hidden="1" x14ac:dyDescent="0.25"/>
    <row r="20261" hidden="1" x14ac:dyDescent="0.25"/>
    <row r="20262" hidden="1" x14ac:dyDescent="0.25"/>
    <row r="20263" hidden="1" x14ac:dyDescent="0.25"/>
    <row r="20264" hidden="1" x14ac:dyDescent="0.25"/>
    <row r="20265" hidden="1" x14ac:dyDescent="0.25"/>
    <row r="20266" hidden="1" x14ac:dyDescent="0.25"/>
    <row r="20267" hidden="1" x14ac:dyDescent="0.25"/>
    <row r="20268" hidden="1" x14ac:dyDescent="0.25"/>
    <row r="20269" hidden="1" x14ac:dyDescent="0.25"/>
    <row r="20270" hidden="1" x14ac:dyDescent="0.25"/>
    <row r="20271" hidden="1" x14ac:dyDescent="0.25"/>
    <row r="20272" hidden="1" x14ac:dyDescent="0.25"/>
    <row r="20273" hidden="1" x14ac:dyDescent="0.25"/>
    <row r="20274" hidden="1" x14ac:dyDescent="0.25"/>
    <row r="20275" hidden="1" x14ac:dyDescent="0.25"/>
    <row r="20276" hidden="1" x14ac:dyDescent="0.25"/>
    <row r="20277" hidden="1" x14ac:dyDescent="0.25"/>
    <row r="20278" hidden="1" x14ac:dyDescent="0.25"/>
    <row r="20279" hidden="1" x14ac:dyDescent="0.25"/>
    <row r="20280" hidden="1" x14ac:dyDescent="0.25"/>
    <row r="20281" hidden="1" x14ac:dyDescent="0.25"/>
    <row r="20282" hidden="1" x14ac:dyDescent="0.25"/>
    <row r="20283" hidden="1" x14ac:dyDescent="0.25"/>
    <row r="20284" hidden="1" x14ac:dyDescent="0.25"/>
    <row r="20285" hidden="1" x14ac:dyDescent="0.25"/>
    <row r="20286" hidden="1" x14ac:dyDescent="0.25"/>
    <row r="20287" hidden="1" x14ac:dyDescent="0.25"/>
    <row r="20288" hidden="1" x14ac:dyDescent="0.25"/>
    <row r="20289" hidden="1" x14ac:dyDescent="0.25"/>
    <row r="20290" hidden="1" x14ac:dyDescent="0.25"/>
    <row r="20291" hidden="1" x14ac:dyDescent="0.25"/>
    <row r="20292" hidden="1" x14ac:dyDescent="0.25"/>
    <row r="20293" hidden="1" x14ac:dyDescent="0.25"/>
    <row r="20294" hidden="1" x14ac:dyDescent="0.25"/>
    <row r="20295" hidden="1" x14ac:dyDescent="0.25"/>
    <row r="20296" hidden="1" x14ac:dyDescent="0.25"/>
    <row r="20297" hidden="1" x14ac:dyDescent="0.25"/>
    <row r="20298" hidden="1" x14ac:dyDescent="0.25"/>
    <row r="20299" hidden="1" x14ac:dyDescent="0.25"/>
    <row r="20300" hidden="1" x14ac:dyDescent="0.25"/>
    <row r="20301" hidden="1" x14ac:dyDescent="0.25"/>
    <row r="20302" hidden="1" x14ac:dyDescent="0.25"/>
    <row r="20303" hidden="1" x14ac:dyDescent="0.25"/>
    <row r="20304" hidden="1" x14ac:dyDescent="0.25"/>
    <row r="20305" hidden="1" x14ac:dyDescent="0.25"/>
    <row r="20306" hidden="1" x14ac:dyDescent="0.25"/>
    <row r="20307" hidden="1" x14ac:dyDescent="0.25"/>
    <row r="20308" hidden="1" x14ac:dyDescent="0.25"/>
    <row r="20309" hidden="1" x14ac:dyDescent="0.25"/>
    <row r="20310" hidden="1" x14ac:dyDescent="0.25"/>
    <row r="20311" hidden="1" x14ac:dyDescent="0.25"/>
    <row r="20312" hidden="1" x14ac:dyDescent="0.25"/>
    <row r="20313" hidden="1" x14ac:dyDescent="0.25"/>
    <row r="20314" hidden="1" x14ac:dyDescent="0.25"/>
    <row r="20315" hidden="1" x14ac:dyDescent="0.25"/>
    <row r="20316" hidden="1" x14ac:dyDescent="0.25"/>
    <row r="20317" hidden="1" x14ac:dyDescent="0.25"/>
    <row r="20318" hidden="1" x14ac:dyDescent="0.25"/>
    <row r="20319" hidden="1" x14ac:dyDescent="0.25"/>
    <row r="20320" hidden="1" x14ac:dyDescent="0.25"/>
    <row r="20321" hidden="1" x14ac:dyDescent="0.25"/>
    <row r="20322" hidden="1" x14ac:dyDescent="0.25"/>
    <row r="20323" hidden="1" x14ac:dyDescent="0.25"/>
    <row r="20324" hidden="1" x14ac:dyDescent="0.25"/>
    <row r="20325" hidden="1" x14ac:dyDescent="0.25"/>
    <row r="20326" hidden="1" x14ac:dyDescent="0.25"/>
    <row r="20327" hidden="1" x14ac:dyDescent="0.25"/>
    <row r="20328" hidden="1" x14ac:dyDescent="0.25"/>
    <row r="20329" hidden="1" x14ac:dyDescent="0.25"/>
    <row r="20330" hidden="1" x14ac:dyDescent="0.25"/>
    <row r="20331" hidden="1" x14ac:dyDescent="0.25"/>
    <row r="20332" hidden="1" x14ac:dyDescent="0.25"/>
    <row r="20333" hidden="1" x14ac:dyDescent="0.25"/>
    <row r="20334" hidden="1" x14ac:dyDescent="0.25"/>
    <row r="20335" hidden="1" x14ac:dyDescent="0.25"/>
    <row r="20336" hidden="1" x14ac:dyDescent="0.25"/>
    <row r="20337" hidden="1" x14ac:dyDescent="0.25"/>
    <row r="20338" hidden="1" x14ac:dyDescent="0.25"/>
    <row r="20339" hidden="1" x14ac:dyDescent="0.25"/>
    <row r="20340" hidden="1" x14ac:dyDescent="0.25"/>
    <row r="20341" hidden="1" x14ac:dyDescent="0.25"/>
    <row r="20342" hidden="1" x14ac:dyDescent="0.25"/>
    <row r="20343" hidden="1" x14ac:dyDescent="0.25"/>
    <row r="20344" hidden="1" x14ac:dyDescent="0.25"/>
    <row r="20345" hidden="1" x14ac:dyDescent="0.25"/>
    <row r="20346" hidden="1" x14ac:dyDescent="0.25"/>
    <row r="20347" hidden="1" x14ac:dyDescent="0.25"/>
    <row r="20348" hidden="1" x14ac:dyDescent="0.25"/>
    <row r="20349" hidden="1" x14ac:dyDescent="0.25"/>
    <row r="20350" hidden="1" x14ac:dyDescent="0.25"/>
    <row r="20351" hidden="1" x14ac:dyDescent="0.25"/>
    <row r="20352" hidden="1" x14ac:dyDescent="0.25"/>
    <row r="20353" hidden="1" x14ac:dyDescent="0.25"/>
    <row r="20354" hidden="1" x14ac:dyDescent="0.25"/>
    <row r="20355" hidden="1" x14ac:dyDescent="0.25"/>
    <row r="20356" hidden="1" x14ac:dyDescent="0.25"/>
    <row r="20357" hidden="1" x14ac:dyDescent="0.25"/>
    <row r="20358" hidden="1" x14ac:dyDescent="0.25"/>
    <row r="20359" hidden="1" x14ac:dyDescent="0.25"/>
    <row r="20360" hidden="1" x14ac:dyDescent="0.25"/>
    <row r="20361" hidden="1" x14ac:dyDescent="0.25"/>
    <row r="20362" hidden="1" x14ac:dyDescent="0.25"/>
    <row r="20363" hidden="1" x14ac:dyDescent="0.25"/>
    <row r="20364" hidden="1" x14ac:dyDescent="0.25"/>
    <row r="20365" hidden="1" x14ac:dyDescent="0.25"/>
    <row r="20366" hidden="1" x14ac:dyDescent="0.25"/>
    <row r="20367" hidden="1" x14ac:dyDescent="0.25"/>
    <row r="20368" hidden="1" x14ac:dyDescent="0.25"/>
    <row r="20369" hidden="1" x14ac:dyDescent="0.25"/>
    <row r="20370" hidden="1" x14ac:dyDescent="0.25"/>
    <row r="20371" hidden="1" x14ac:dyDescent="0.25"/>
    <row r="20372" hidden="1" x14ac:dyDescent="0.25"/>
    <row r="20373" hidden="1" x14ac:dyDescent="0.25"/>
    <row r="20374" hidden="1" x14ac:dyDescent="0.25"/>
    <row r="20375" hidden="1" x14ac:dyDescent="0.25"/>
    <row r="20376" hidden="1" x14ac:dyDescent="0.25"/>
    <row r="20377" hidden="1" x14ac:dyDescent="0.25"/>
    <row r="20378" hidden="1" x14ac:dyDescent="0.25"/>
    <row r="20379" hidden="1" x14ac:dyDescent="0.25"/>
    <row r="20380" hidden="1" x14ac:dyDescent="0.25"/>
    <row r="20381" hidden="1" x14ac:dyDescent="0.25"/>
    <row r="20382" hidden="1" x14ac:dyDescent="0.25"/>
    <row r="20383" hidden="1" x14ac:dyDescent="0.25"/>
    <row r="20384" hidden="1" x14ac:dyDescent="0.25"/>
    <row r="20385" hidden="1" x14ac:dyDescent="0.25"/>
    <row r="20386" hidden="1" x14ac:dyDescent="0.25"/>
    <row r="20387" hidden="1" x14ac:dyDescent="0.25"/>
    <row r="20388" hidden="1" x14ac:dyDescent="0.25"/>
    <row r="20389" hidden="1" x14ac:dyDescent="0.25"/>
    <row r="20390" hidden="1" x14ac:dyDescent="0.25"/>
    <row r="20391" hidden="1" x14ac:dyDescent="0.25"/>
    <row r="20392" hidden="1" x14ac:dyDescent="0.25"/>
    <row r="20393" hidden="1" x14ac:dyDescent="0.25"/>
    <row r="20394" hidden="1" x14ac:dyDescent="0.25"/>
    <row r="20395" hidden="1" x14ac:dyDescent="0.25"/>
    <row r="20396" hidden="1" x14ac:dyDescent="0.25"/>
    <row r="20397" hidden="1" x14ac:dyDescent="0.25"/>
    <row r="20398" hidden="1" x14ac:dyDescent="0.25"/>
    <row r="20399" hidden="1" x14ac:dyDescent="0.25"/>
    <row r="20400" hidden="1" x14ac:dyDescent="0.25"/>
    <row r="20401" hidden="1" x14ac:dyDescent="0.25"/>
    <row r="20402" hidden="1" x14ac:dyDescent="0.25"/>
    <row r="20403" hidden="1" x14ac:dyDescent="0.25"/>
    <row r="20404" hidden="1" x14ac:dyDescent="0.25"/>
    <row r="20405" hidden="1" x14ac:dyDescent="0.25"/>
    <row r="20406" hidden="1" x14ac:dyDescent="0.25"/>
    <row r="20407" hidden="1" x14ac:dyDescent="0.25"/>
    <row r="20408" hidden="1" x14ac:dyDescent="0.25"/>
    <row r="20409" hidden="1" x14ac:dyDescent="0.25"/>
    <row r="20410" hidden="1" x14ac:dyDescent="0.25"/>
    <row r="20411" hidden="1" x14ac:dyDescent="0.25"/>
    <row r="20412" hidden="1" x14ac:dyDescent="0.25"/>
    <row r="20413" hidden="1" x14ac:dyDescent="0.25"/>
    <row r="20414" hidden="1" x14ac:dyDescent="0.25"/>
    <row r="20415" hidden="1" x14ac:dyDescent="0.25"/>
    <row r="20416" hidden="1" x14ac:dyDescent="0.25"/>
    <row r="20417" hidden="1" x14ac:dyDescent="0.25"/>
    <row r="20418" hidden="1" x14ac:dyDescent="0.25"/>
    <row r="20419" hidden="1" x14ac:dyDescent="0.25"/>
    <row r="20420" hidden="1" x14ac:dyDescent="0.25"/>
    <row r="20421" hidden="1" x14ac:dyDescent="0.25"/>
    <row r="20422" hidden="1" x14ac:dyDescent="0.25"/>
    <row r="20423" hidden="1" x14ac:dyDescent="0.25"/>
    <row r="20424" hidden="1" x14ac:dyDescent="0.25"/>
    <row r="20425" hidden="1" x14ac:dyDescent="0.25"/>
    <row r="20426" hidden="1" x14ac:dyDescent="0.25"/>
    <row r="20427" hidden="1" x14ac:dyDescent="0.25"/>
    <row r="20428" hidden="1" x14ac:dyDescent="0.25"/>
    <row r="20429" hidden="1" x14ac:dyDescent="0.25"/>
    <row r="20430" hidden="1" x14ac:dyDescent="0.25"/>
    <row r="20431" hidden="1" x14ac:dyDescent="0.25"/>
    <row r="20432" hidden="1" x14ac:dyDescent="0.25"/>
    <row r="20433" hidden="1" x14ac:dyDescent="0.25"/>
    <row r="20434" hidden="1" x14ac:dyDescent="0.25"/>
    <row r="20435" hidden="1" x14ac:dyDescent="0.25"/>
    <row r="20436" hidden="1" x14ac:dyDescent="0.25"/>
    <row r="20437" hidden="1" x14ac:dyDescent="0.25"/>
    <row r="20438" hidden="1" x14ac:dyDescent="0.25"/>
    <row r="20439" hidden="1" x14ac:dyDescent="0.25"/>
    <row r="20440" hidden="1" x14ac:dyDescent="0.25"/>
    <row r="20441" hidden="1" x14ac:dyDescent="0.25"/>
    <row r="20442" hidden="1" x14ac:dyDescent="0.25"/>
    <row r="20443" hidden="1" x14ac:dyDescent="0.25"/>
    <row r="20444" hidden="1" x14ac:dyDescent="0.25"/>
    <row r="20445" hidden="1" x14ac:dyDescent="0.25"/>
    <row r="20446" hidden="1" x14ac:dyDescent="0.25"/>
    <row r="20447" hidden="1" x14ac:dyDescent="0.25"/>
    <row r="20448" hidden="1" x14ac:dyDescent="0.25"/>
    <row r="20449" hidden="1" x14ac:dyDescent="0.25"/>
    <row r="20450" hidden="1" x14ac:dyDescent="0.25"/>
    <row r="20451" hidden="1" x14ac:dyDescent="0.25"/>
    <row r="20452" hidden="1" x14ac:dyDescent="0.25"/>
    <row r="20453" hidden="1" x14ac:dyDescent="0.25"/>
    <row r="20454" hidden="1" x14ac:dyDescent="0.25"/>
    <row r="20455" hidden="1" x14ac:dyDescent="0.25"/>
    <row r="20456" hidden="1" x14ac:dyDescent="0.25"/>
    <row r="20457" hidden="1" x14ac:dyDescent="0.25"/>
    <row r="20458" hidden="1" x14ac:dyDescent="0.25"/>
    <row r="20459" hidden="1" x14ac:dyDescent="0.25"/>
    <row r="20460" hidden="1" x14ac:dyDescent="0.25"/>
    <row r="20461" hidden="1" x14ac:dyDescent="0.25"/>
    <row r="20462" hidden="1" x14ac:dyDescent="0.25"/>
    <row r="20463" hidden="1" x14ac:dyDescent="0.25"/>
    <row r="20464" hidden="1" x14ac:dyDescent="0.25"/>
    <row r="20465" hidden="1" x14ac:dyDescent="0.25"/>
    <row r="20466" hidden="1" x14ac:dyDescent="0.25"/>
    <row r="20467" hidden="1" x14ac:dyDescent="0.25"/>
    <row r="20468" hidden="1" x14ac:dyDescent="0.25"/>
    <row r="20469" hidden="1" x14ac:dyDescent="0.25"/>
    <row r="20470" hidden="1" x14ac:dyDescent="0.25"/>
    <row r="20471" hidden="1" x14ac:dyDescent="0.25"/>
    <row r="20472" hidden="1" x14ac:dyDescent="0.25"/>
    <row r="20473" hidden="1" x14ac:dyDescent="0.25"/>
    <row r="20474" hidden="1" x14ac:dyDescent="0.25"/>
    <row r="20475" hidden="1" x14ac:dyDescent="0.25"/>
    <row r="20476" hidden="1" x14ac:dyDescent="0.25"/>
    <row r="20477" hidden="1" x14ac:dyDescent="0.25"/>
    <row r="20478" hidden="1" x14ac:dyDescent="0.25"/>
    <row r="20479" hidden="1" x14ac:dyDescent="0.25"/>
    <row r="20480" hidden="1" x14ac:dyDescent="0.25"/>
    <row r="20481" hidden="1" x14ac:dyDescent="0.25"/>
    <row r="20482" hidden="1" x14ac:dyDescent="0.25"/>
    <row r="20483" hidden="1" x14ac:dyDescent="0.25"/>
    <row r="20484" hidden="1" x14ac:dyDescent="0.25"/>
    <row r="20485" hidden="1" x14ac:dyDescent="0.25"/>
    <row r="20486" hidden="1" x14ac:dyDescent="0.25"/>
    <row r="20487" hidden="1" x14ac:dyDescent="0.25"/>
    <row r="20488" hidden="1" x14ac:dyDescent="0.25"/>
    <row r="20489" hidden="1" x14ac:dyDescent="0.25"/>
    <row r="20490" hidden="1" x14ac:dyDescent="0.25"/>
    <row r="20491" hidden="1" x14ac:dyDescent="0.25"/>
    <row r="20492" hidden="1" x14ac:dyDescent="0.25"/>
    <row r="20493" hidden="1" x14ac:dyDescent="0.25"/>
    <row r="20494" hidden="1" x14ac:dyDescent="0.25"/>
    <row r="20495" hidden="1" x14ac:dyDescent="0.25"/>
    <row r="20496" hidden="1" x14ac:dyDescent="0.25"/>
    <row r="20497" hidden="1" x14ac:dyDescent="0.25"/>
    <row r="20498" hidden="1" x14ac:dyDescent="0.25"/>
    <row r="20499" hidden="1" x14ac:dyDescent="0.25"/>
    <row r="20500" hidden="1" x14ac:dyDescent="0.25"/>
    <row r="20501" hidden="1" x14ac:dyDescent="0.25"/>
    <row r="20502" hidden="1" x14ac:dyDescent="0.25"/>
    <row r="20503" hidden="1" x14ac:dyDescent="0.25"/>
    <row r="20504" hidden="1" x14ac:dyDescent="0.25"/>
    <row r="20505" hidden="1" x14ac:dyDescent="0.25"/>
    <row r="20506" hidden="1" x14ac:dyDescent="0.25"/>
    <row r="20507" hidden="1" x14ac:dyDescent="0.25"/>
    <row r="20508" hidden="1" x14ac:dyDescent="0.25"/>
    <row r="20509" hidden="1" x14ac:dyDescent="0.25"/>
    <row r="20510" hidden="1" x14ac:dyDescent="0.25"/>
    <row r="20511" hidden="1" x14ac:dyDescent="0.25"/>
    <row r="20512" hidden="1" x14ac:dyDescent="0.25"/>
    <row r="20513" hidden="1" x14ac:dyDescent="0.25"/>
    <row r="20514" hidden="1" x14ac:dyDescent="0.25"/>
    <row r="20515" hidden="1" x14ac:dyDescent="0.25"/>
    <row r="20516" hidden="1" x14ac:dyDescent="0.25"/>
    <row r="20517" hidden="1" x14ac:dyDescent="0.25"/>
    <row r="20518" hidden="1" x14ac:dyDescent="0.25"/>
    <row r="20519" hidden="1" x14ac:dyDescent="0.25"/>
    <row r="20520" hidden="1" x14ac:dyDescent="0.25"/>
    <row r="20521" hidden="1" x14ac:dyDescent="0.25"/>
    <row r="20522" hidden="1" x14ac:dyDescent="0.25"/>
    <row r="20523" hidden="1" x14ac:dyDescent="0.25"/>
    <row r="20524" hidden="1" x14ac:dyDescent="0.25"/>
    <row r="20525" hidden="1" x14ac:dyDescent="0.25"/>
    <row r="20526" hidden="1" x14ac:dyDescent="0.25"/>
    <row r="20527" hidden="1" x14ac:dyDescent="0.25"/>
    <row r="20528" hidden="1" x14ac:dyDescent="0.25"/>
    <row r="20529" hidden="1" x14ac:dyDescent="0.25"/>
    <row r="20530" hidden="1" x14ac:dyDescent="0.25"/>
    <row r="20531" hidden="1" x14ac:dyDescent="0.25"/>
    <row r="20532" hidden="1" x14ac:dyDescent="0.25"/>
    <row r="20533" hidden="1" x14ac:dyDescent="0.25"/>
    <row r="20534" hidden="1" x14ac:dyDescent="0.25"/>
    <row r="20535" hidden="1" x14ac:dyDescent="0.25"/>
    <row r="20536" hidden="1" x14ac:dyDescent="0.25"/>
    <row r="20537" hidden="1" x14ac:dyDescent="0.25"/>
    <row r="20538" hidden="1" x14ac:dyDescent="0.25"/>
    <row r="20539" hidden="1" x14ac:dyDescent="0.25"/>
    <row r="20540" hidden="1" x14ac:dyDescent="0.25"/>
    <row r="20541" hidden="1" x14ac:dyDescent="0.25"/>
    <row r="20542" hidden="1" x14ac:dyDescent="0.25"/>
    <row r="20543" hidden="1" x14ac:dyDescent="0.25"/>
    <row r="20544" hidden="1" x14ac:dyDescent="0.25"/>
    <row r="20545" hidden="1" x14ac:dyDescent="0.25"/>
    <row r="20546" hidden="1" x14ac:dyDescent="0.25"/>
    <row r="20547" hidden="1" x14ac:dyDescent="0.25"/>
    <row r="20548" hidden="1" x14ac:dyDescent="0.25"/>
    <row r="20549" hidden="1" x14ac:dyDescent="0.25"/>
    <row r="20550" hidden="1" x14ac:dyDescent="0.25"/>
    <row r="20551" hidden="1" x14ac:dyDescent="0.25"/>
    <row r="20552" hidden="1" x14ac:dyDescent="0.25"/>
    <row r="20553" hidden="1" x14ac:dyDescent="0.25"/>
    <row r="20554" hidden="1" x14ac:dyDescent="0.25"/>
    <row r="20555" hidden="1" x14ac:dyDescent="0.25"/>
    <row r="20556" hidden="1" x14ac:dyDescent="0.25"/>
    <row r="20557" hidden="1" x14ac:dyDescent="0.25"/>
    <row r="20558" hidden="1" x14ac:dyDescent="0.25"/>
    <row r="20559" hidden="1" x14ac:dyDescent="0.25"/>
    <row r="20560" hidden="1" x14ac:dyDescent="0.25"/>
    <row r="20561" hidden="1" x14ac:dyDescent="0.25"/>
    <row r="20562" hidden="1" x14ac:dyDescent="0.25"/>
    <row r="20563" hidden="1" x14ac:dyDescent="0.25"/>
    <row r="20564" hidden="1" x14ac:dyDescent="0.25"/>
    <row r="20565" hidden="1" x14ac:dyDescent="0.25"/>
    <row r="20566" hidden="1" x14ac:dyDescent="0.25"/>
    <row r="20567" hidden="1" x14ac:dyDescent="0.25"/>
    <row r="20568" hidden="1" x14ac:dyDescent="0.25"/>
    <row r="20569" hidden="1" x14ac:dyDescent="0.25"/>
    <row r="20570" hidden="1" x14ac:dyDescent="0.25"/>
    <row r="20571" hidden="1" x14ac:dyDescent="0.25"/>
    <row r="20572" hidden="1" x14ac:dyDescent="0.25"/>
    <row r="20573" hidden="1" x14ac:dyDescent="0.25"/>
    <row r="20574" hidden="1" x14ac:dyDescent="0.25"/>
    <row r="20575" hidden="1" x14ac:dyDescent="0.25"/>
    <row r="20576" hidden="1" x14ac:dyDescent="0.25"/>
    <row r="20577" hidden="1" x14ac:dyDescent="0.25"/>
    <row r="20578" hidden="1" x14ac:dyDescent="0.25"/>
    <row r="20579" hidden="1" x14ac:dyDescent="0.25"/>
    <row r="20580" hidden="1" x14ac:dyDescent="0.25"/>
    <row r="20581" hidden="1" x14ac:dyDescent="0.25"/>
    <row r="20582" hidden="1" x14ac:dyDescent="0.25"/>
    <row r="20583" hidden="1" x14ac:dyDescent="0.25"/>
    <row r="20584" hidden="1" x14ac:dyDescent="0.25"/>
    <row r="20585" hidden="1" x14ac:dyDescent="0.25"/>
    <row r="20586" hidden="1" x14ac:dyDescent="0.25"/>
    <row r="20587" hidden="1" x14ac:dyDescent="0.25"/>
    <row r="20588" hidden="1" x14ac:dyDescent="0.25"/>
    <row r="20589" hidden="1" x14ac:dyDescent="0.25"/>
    <row r="20590" hidden="1" x14ac:dyDescent="0.25"/>
    <row r="20591" hidden="1" x14ac:dyDescent="0.25"/>
    <row r="20592" hidden="1" x14ac:dyDescent="0.25"/>
    <row r="20593" hidden="1" x14ac:dyDescent="0.25"/>
    <row r="20594" hidden="1" x14ac:dyDescent="0.25"/>
    <row r="20595" hidden="1" x14ac:dyDescent="0.25"/>
    <row r="20596" hidden="1" x14ac:dyDescent="0.25"/>
    <row r="20597" hidden="1" x14ac:dyDescent="0.25"/>
    <row r="20598" hidden="1" x14ac:dyDescent="0.25"/>
    <row r="20599" hidden="1" x14ac:dyDescent="0.25"/>
    <row r="20600" hidden="1" x14ac:dyDescent="0.25"/>
    <row r="20601" hidden="1" x14ac:dyDescent="0.25"/>
    <row r="20602" hidden="1" x14ac:dyDescent="0.25"/>
    <row r="20603" hidden="1" x14ac:dyDescent="0.25"/>
    <row r="20604" hidden="1" x14ac:dyDescent="0.25"/>
    <row r="20605" hidden="1" x14ac:dyDescent="0.25"/>
    <row r="20606" hidden="1" x14ac:dyDescent="0.25"/>
    <row r="20607" hidden="1" x14ac:dyDescent="0.25"/>
    <row r="20608" hidden="1" x14ac:dyDescent="0.25"/>
    <row r="20609" hidden="1" x14ac:dyDescent="0.25"/>
    <row r="20610" hidden="1" x14ac:dyDescent="0.25"/>
    <row r="20611" hidden="1" x14ac:dyDescent="0.25"/>
    <row r="20612" hidden="1" x14ac:dyDescent="0.25"/>
    <row r="20613" hidden="1" x14ac:dyDescent="0.25"/>
    <row r="20614" hidden="1" x14ac:dyDescent="0.25"/>
    <row r="20615" hidden="1" x14ac:dyDescent="0.25"/>
    <row r="20616" hidden="1" x14ac:dyDescent="0.25"/>
    <row r="20617" hidden="1" x14ac:dyDescent="0.25"/>
    <row r="20618" hidden="1" x14ac:dyDescent="0.25"/>
    <row r="20619" hidden="1" x14ac:dyDescent="0.25"/>
    <row r="20620" hidden="1" x14ac:dyDescent="0.25"/>
    <row r="20621" hidden="1" x14ac:dyDescent="0.25"/>
    <row r="20622" hidden="1" x14ac:dyDescent="0.25"/>
    <row r="20623" hidden="1" x14ac:dyDescent="0.25"/>
    <row r="20624" hidden="1" x14ac:dyDescent="0.25"/>
    <row r="20625" hidden="1" x14ac:dyDescent="0.25"/>
    <row r="20626" hidden="1" x14ac:dyDescent="0.25"/>
    <row r="20627" hidden="1" x14ac:dyDescent="0.25"/>
    <row r="20628" hidden="1" x14ac:dyDescent="0.25"/>
    <row r="20629" hidden="1" x14ac:dyDescent="0.25"/>
    <row r="20630" hidden="1" x14ac:dyDescent="0.25"/>
    <row r="20631" hidden="1" x14ac:dyDescent="0.25"/>
    <row r="20632" hidden="1" x14ac:dyDescent="0.25"/>
    <row r="20633" hidden="1" x14ac:dyDescent="0.25"/>
    <row r="20634" hidden="1" x14ac:dyDescent="0.25"/>
    <row r="20635" hidden="1" x14ac:dyDescent="0.25"/>
    <row r="20636" hidden="1" x14ac:dyDescent="0.25"/>
    <row r="20637" hidden="1" x14ac:dyDescent="0.25"/>
    <row r="20638" hidden="1" x14ac:dyDescent="0.25"/>
    <row r="20639" hidden="1" x14ac:dyDescent="0.25"/>
    <row r="20640" hidden="1" x14ac:dyDescent="0.25"/>
    <row r="20641" hidden="1" x14ac:dyDescent="0.25"/>
    <row r="20642" hidden="1" x14ac:dyDescent="0.25"/>
    <row r="20643" hidden="1" x14ac:dyDescent="0.25"/>
    <row r="20644" hidden="1" x14ac:dyDescent="0.25"/>
    <row r="20645" hidden="1" x14ac:dyDescent="0.25"/>
    <row r="20646" hidden="1" x14ac:dyDescent="0.25"/>
    <row r="20647" hidden="1" x14ac:dyDescent="0.25"/>
    <row r="20648" hidden="1" x14ac:dyDescent="0.25"/>
    <row r="20649" hidden="1" x14ac:dyDescent="0.25"/>
    <row r="20650" hidden="1" x14ac:dyDescent="0.25"/>
    <row r="20651" hidden="1" x14ac:dyDescent="0.25"/>
    <row r="20652" hidden="1" x14ac:dyDescent="0.25"/>
    <row r="20653" hidden="1" x14ac:dyDescent="0.25"/>
    <row r="20654" hidden="1" x14ac:dyDescent="0.25"/>
    <row r="20655" hidden="1" x14ac:dyDescent="0.25"/>
    <row r="20656" hidden="1" x14ac:dyDescent="0.25"/>
    <row r="20657" hidden="1" x14ac:dyDescent="0.25"/>
    <row r="20658" hidden="1" x14ac:dyDescent="0.25"/>
    <row r="20659" hidden="1" x14ac:dyDescent="0.25"/>
    <row r="20660" hidden="1" x14ac:dyDescent="0.25"/>
    <row r="20661" hidden="1" x14ac:dyDescent="0.25"/>
    <row r="20662" hidden="1" x14ac:dyDescent="0.25"/>
    <row r="20663" hidden="1" x14ac:dyDescent="0.25"/>
    <row r="20664" hidden="1" x14ac:dyDescent="0.25"/>
    <row r="20665" hidden="1" x14ac:dyDescent="0.25"/>
    <row r="20666" hidden="1" x14ac:dyDescent="0.25"/>
    <row r="20667" hidden="1" x14ac:dyDescent="0.25"/>
    <row r="20668" hidden="1" x14ac:dyDescent="0.25"/>
    <row r="20669" hidden="1" x14ac:dyDescent="0.25"/>
    <row r="20670" hidden="1" x14ac:dyDescent="0.25"/>
    <row r="20671" hidden="1" x14ac:dyDescent="0.25"/>
    <row r="20672" hidden="1" x14ac:dyDescent="0.25"/>
    <row r="20673" hidden="1" x14ac:dyDescent="0.25"/>
    <row r="20674" hidden="1" x14ac:dyDescent="0.25"/>
    <row r="20675" hidden="1" x14ac:dyDescent="0.25"/>
    <row r="20676" hidden="1" x14ac:dyDescent="0.25"/>
    <row r="20677" hidden="1" x14ac:dyDescent="0.25"/>
    <row r="20678" hidden="1" x14ac:dyDescent="0.25"/>
    <row r="20679" hidden="1" x14ac:dyDescent="0.25"/>
    <row r="20680" hidden="1" x14ac:dyDescent="0.25"/>
    <row r="20681" hidden="1" x14ac:dyDescent="0.25"/>
    <row r="20682" hidden="1" x14ac:dyDescent="0.25"/>
    <row r="20683" hidden="1" x14ac:dyDescent="0.25"/>
    <row r="20684" hidden="1" x14ac:dyDescent="0.25"/>
    <row r="20685" hidden="1" x14ac:dyDescent="0.25"/>
    <row r="20686" hidden="1" x14ac:dyDescent="0.25"/>
    <row r="20687" hidden="1" x14ac:dyDescent="0.25"/>
    <row r="20688" hidden="1" x14ac:dyDescent="0.25"/>
    <row r="20689" hidden="1" x14ac:dyDescent="0.25"/>
    <row r="20690" hidden="1" x14ac:dyDescent="0.25"/>
    <row r="20691" hidden="1" x14ac:dyDescent="0.25"/>
    <row r="20692" hidden="1" x14ac:dyDescent="0.25"/>
    <row r="20693" hidden="1" x14ac:dyDescent="0.25"/>
    <row r="20694" hidden="1" x14ac:dyDescent="0.25"/>
    <row r="20695" hidden="1" x14ac:dyDescent="0.25"/>
    <row r="20696" hidden="1" x14ac:dyDescent="0.25"/>
    <row r="20697" hidden="1" x14ac:dyDescent="0.25"/>
    <row r="20698" hidden="1" x14ac:dyDescent="0.25"/>
    <row r="20699" hidden="1" x14ac:dyDescent="0.25"/>
    <row r="20700" hidden="1" x14ac:dyDescent="0.25"/>
    <row r="20701" hidden="1" x14ac:dyDescent="0.25"/>
    <row r="20702" hidden="1" x14ac:dyDescent="0.25"/>
    <row r="20703" hidden="1" x14ac:dyDescent="0.25"/>
    <row r="20704" hidden="1" x14ac:dyDescent="0.25"/>
    <row r="20705" hidden="1" x14ac:dyDescent="0.25"/>
    <row r="20706" hidden="1" x14ac:dyDescent="0.25"/>
    <row r="20707" hidden="1" x14ac:dyDescent="0.25"/>
    <row r="20708" hidden="1" x14ac:dyDescent="0.25"/>
    <row r="20709" hidden="1" x14ac:dyDescent="0.25"/>
    <row r="20710" hidden="1" x14ac:dyDescent="0.25"/>
    <row r="20711" hidden="1" x14ac:dyDescent="0.25"/>
    <row r="20712" hidden="1" x14ac:dyDescent="0.25"/>
    <row r="20713" hidden="1" x14ac:dyDescent="0.25"/>
    <row r="20714" hidden="1" x14ac:dyDescent="0.25"/>
    <row r="20715" hidden="1" x14ac:dyDescent="0.25"/>
    <row r="20716" hidden="1" x14ac:dyDescent="0.25"/>
    <row r="20717" hidden="1" x14ac:dyDescent="0.25"/>
    <row r="20718" hidden="1" x14ac:dyDescent="0.25"/>
    <row r="20719" hidden="1" x14ac:dyDescent="0.25"/>
    <row r="20720" hidden="1" x14ac:dyDescent="0.25"/>
    <row r="20721" hidden="1" x14ac:dyDescent="0.25"/>
    <row r="20722" hidden="1" x14ac:dyDescent="0.25"/>
    <row r="20723" hidden="1" x14ac:dyDescent="0.25"/>
    <row r="20724" hidden="1" x14ac:dyDescent="0.25"/>
    <row r="20725" hidden="1" x14ac:dyDescent="0.25"/>
    <row r="20726" hidden="1" x14ac:dyDescent="0.25"/>
    <row r="20727" hidden="1" x14ac:dyDescent="0.25"/>
    <row r="20728" hidden="1" x14ac:dyDescent="0.25"/>
    <row r="20729" hidden="1" x14ac:dyDescent="0.25"/>
    <row r="20730" hidden="1" x14ac:dyDescent="0.25"/>
    <row r="20731" hidden="1" x14ac:dyDescent="0.25"/>
    <row r="20732" hidden="1" x14ac:dyDescent="0.25"/>
    <row r="20733" hidden="1" x14ac:dyDescent="0.25"/>
    <row r="20734" hidden="1" x14ac:dyDescent="0.25"/>
    <row r="20735" hidden="1" x14ac:dyDescent="0.25"/>
    <row r="20736" hidden="1" x14ac:dyDescent="0.25"/>
    <row r="20737" hidden="1" x14ac:dyDescent="0.25"/>
    <row r="20738" hidden="1" x14ac:dyDescent="0.25"/>
    <row r="20739" hidden="1" x14ac:dyDescent="0.25"/>
    <row r="20740" hidden="1" x14ac:dyDescent="0.25"/>
    <row r="20741" hidden="1" x14ac:dyDescent="0.25"/>
    <row r="20742" hidden="1" x14ac:dyDescent="0.25"/>
    <row r="20743" hidden="1" x14ac:dyDescent="0.25"/>
    <row r="20744" hidden="1" x14ac:dyDescent="0.25"/>
    <row r="20745" hidden="1" x14ac:dyDescent="0.25"/>
    <row r="20746" hidden="1" x14ac:dyDescent="0.25"/>
    <row r="20747" hidden="1" x14ac:dyDescent="0.25"/>
    <row r="20748" hidden="1" x14ac:dyDescent="0.25"/>
    <row r="20749" hidden="1" x14ac:dyDescent="0.25"/>
    <row r="20750" hidden="1" x14ac:dyDescent="0.25"/>
    <row r="20751" hidden="1" x14ac:dyDescent="0.25"/>
    <row r="20752" hidden="1" x14ac:dyDescent="0.25"/>
    <row r="20753" hidden="1" x14ac:dyDescent="0.25"/>
    <row r="20754" hidden="1" x14ac:dyDescent="0.25"/>
    <row r="20755" hidden="1" x14ac:dyDescent="0.25"/>
    <row r="20756" hidden="1" x14ac:dyDescent="0.25"/>
    <row r="20757" hidden="1" x14ac:dyDescent="0.25"/>
    <row r="20758" hidden="1" x14ac:dyDescent="0.25"/>
    <row r="20759" hidden="1" x14ac:dyDescent="0.25"/>
    <row r="20760" hidden="1" x14ac:dyDescent="0.25"/>
    <row r="20761" hidden="1" x14ac:dyDescent="0.25"/>
    <row r="20762" hidden="1" x14ac:dyDescent="0.25"/>
    <row r="20763" hidden="1" x14ac:dyDescent="0.25"/>
    <row r="20764" hidden="1" x14ac:dyDescent="0.25"/>
    <row r="20765" hidden="1" x14ac:dyDescent="0.25"/>
    <row r="20766" hidden="1" x14ac:dyDescent="0.25"/>
    <row r="20767" hidden="1" x14ac:dyDescent="0.25"/>
    <row r="20768" hidden="1" x14ac:dyDescent="0.25"/>
    <row r="20769" hidden="1" x14ac:dyDescent="0.25"/>
    <row r="20770" hidden="1" x14ac:dyDescent="0.25"/>
    <row r="20771" hidden="1" x14ac:dyDescent="0.25"/>
    <row r="20772" hidden="1" x14ac:dyDescent="0.25"/>
    <row r="20773" hidden="1" x14ac:dyDescent="0.25"/>
    <row r="20774" hidden="1" x14ac:dyDescent="0.25"/>
    <row r="20775" hidden="1" x14ac:dyDescent="0.25"/>
    <row r="20776" hidden="1" x14ac:dyDescent="0.25"/>
    <row r="20777" hidden="1" x14ac:dyDescent="0.25"/>
    <row r="20778" hidden="1" x14ac:dyDescent="0.25"/>
    <row r="20779" hidden="1" x14ac:dyDescent="0.25"/>
    <row r="20780" hidden="1" x14ac:dyDescent="0.25"/>
    <row r="20781" hidden="1" x14ac:dyDescent="0.25"/>
    <row r="20782" hidden="1" x14ac:dyDescent="0.25"/>
    <row r="20783" hidden="1" x14ac:dyDescent="0.25"/>
    <row r="20784" hidden="1" x14ac:dyDescent="0.25"/>
    <row r="20785" hidden="1" x14ac:dyDescent="0.25"/>
    <row r="20786" hidden="1" x14ac:dyDescent="0.25"/>
    <row r="20787" hidden="1" x14ac:dyDescent="0.25"/>
    <row r="20788" hidden="1" x14ac:dyDescent="0.25"/>
    <row r="20789" hidden="1" x14ac:dyDescent="0.25"/>
    <row r="20790" hidden="1" x14ac:dyDescent="0.25"/>
    <row r="20791" hidden="1" x14ac:dyDescent="0.25"/>
    <row r="20792" hidden="1" x14ac:dyDescent="0.25"/>
    <row r="20793" hidden="1" x14ac:dyDescent="0.25"/>
    <row r="20794" hidden="1" x14ac:dyDescent="0.25"/>
    <row r="20795" hidden="1" x14ac:dyDescent="0.25"/>
    <row r="20796" hidden="1" x14ac:dyDescent="0.25"/>
    <row r="20797" hidden="1" x14ac:dyDescent="0.25"/>
    <row r="20798" hidden="1" x14ac:dyDescent="0.25"/>
    <row r="20799" hidden="1" x14ac:dyDescent="0.25"/>
    <row r="20800" hidden="1" x14ac:dyDescent="0.25"/>
    <row r="20801" hidden="1" x14ac:dyDescent="0.25"/>
    <row r="20802" hidden="1" x14ac:dyDescent="0.25"/>
    <row r="20803" hidden="1" x14ac:dyDescent="0.25"/>
    <row r="20804" hidden="1" x14ac:dyDescent="0.25"/>
    <row r="20805" hidden="1" x14ac:dyDescent="0.25"/>
    <row r="20806" hidden="1" x14ac:dyDescent="0.25"/>
    <row r="20807" hidden="1" x14ac:dyDescent="0.25"/>
    <row r="20808" hidden="1" x14ac:dyDescent="0.25"/>
    <row r="20809" hidden="1" x14ac:dyDescent="0.25"/>
    <row r="20810" hidden="1" x14ac:dyDescent="0.25"/>
    <row r="20811" hidden="1" x14ac:dyDescent="0.25"/>
    <row r="20812" hidden="1" x14ac:dyDescent="0.25"/>
    <row r="20813" hidden="1" x14ac:dyDescent="0.25"/>
    <row r="20814" hidden="1" x14ac:dyDescent="0.25"/>
    <row r="20815" hidden="1" x14ac:dyDescent="0.25"/>
    <row r="20816" hidden="1" x14ac:dyDescent="0.25"/>
    <row r="20817" hidden="1" x14ac:dyDescent="0.25"/>
    <row r="20818" hidden="1" x14ac:dyDescent="0.25"/>
    <row r="20819" hidden="1" x14ac:dyDescent="0.25"/>
    <row r="20820" hidden="1" x14ac:dyDescent="0.25"/>
    <row r="20821" hidden="1" x14ac:dyDescent="0.25"/>
    <row r="20822" hidden="1" x14ac:dyDescent="0.25"/>
    <row r="20823" hidden="1" x14ac:dyDescent="0.25"/>
    <row r="20824" hidden="1" x14ac:dyDescent="0.25"/>
    <row r="20825" hidden="1" x14ac:dyDescent="0.25"/>
    <row r="20826" hidden="1" x14ac:dyDescent="0.25"/>
    <row r="20827" hidden="1" x14ac:dyDescent="0.25"/>
    <row r="20828" hidden="1" x14ac:dyDescent="0.25"/>
    <row r="20829" hidden="1" x14ac:dyDescent="0.25"/>
    <row r="20830" hidden="1" x14ac:dyDescent="0.25"/>
    <row r="20831" hidden="1" x14ac:dyDescent="0.25"/>
    <row r="20832" hidden="1" x14ac:dyDescent="0.25"/>
    <row r="20833" hidden="1" x14ac:dyDescent="0.25"/>
    <row r="20834" hidden="1" x14ac:dyDescent="0.25"/>
    <row r="20835" hidden="1" x14ac:dyDescent="0.25"/>
    <row r="20836" hidden="1" x14ac:dyDescent="0.25"/>
    <row r="20837" hidden="1" x14ac:dyDescent="0.25"/>
    <row r="20838" hidden="1" x14ac:dyDescent="0.25"/>
    <row r="20839" hidden="1" x14ac:dyDescent="0.25"/>
    <row r="20840" hidden="1" x14ac:dyDescent="0.25"/>
    <row r="20841" hidden="1" x14ac:dyDescent="0.25"/>
    <row r="20842" hidden="1" x14ac:dyDescent="0.25"/>
    <row r="20843" hidden="1" x14ac:dyDescent="0.25"/>
    <row r="20844" hidden="1" x14ac:dyDescent="0.25"/>
    <row r="20845" hidden="1" x14ac:dyDescent="0.25"/>
    <row r="20846" hidden="1" x14ac:dyDescent="0.25"/>
    <row r="20847" hidden="1" x14ac:dyDescent="0.25"/>
    <row r="20848" hidden="1" x14ac:dyDescent="0.25"/>
    <row r="20849" hidden="1" x14ac:dyDescent="0.25"/>
    <row r="20850" hidden="1" x14ac:dyDescent="0.25"/>
    <row r="20851" hidden="1" x14ac:dyDescent="0.25"/>
    <row r="20852" hidden="1" x14ac:dyDescent="0.25"/>
    <row r="20853" hidden="1" x14ac:dyDescent="0.25"/>
    <row r="20854" hidden="1" x14ac:dyDescent="0.25"/>
    <row r="20855" hidden="1" x14ac:dyDescent="0.25"/>
    <row r="20856" hidden="1" x14ac:dyDescent="0.25"/>
    <row r="20857" hidden="1" x14ac:dyDescent="0.25"/>
    <row r="20858" hidden="1" x14ac:dyDescent="0.25"/>
    <row r="20859" hidden="1" x14ac:dyDescent="0.25"/>
    <row r="20860" hidden="1" x14ac:dyDescent="0.25"/>
    <row r="20861" hidden="1" x14ac:dyDescent="0.25"/>
    <row r="20862" hidden="1" x14ac:dyDescent="0.25"/>
    <row r="20863" hidden="1" x14ac:dyDescent="0.25"/>
    <row r="20864" hidden="1" x14ac:dyDescent="0.25"/>
    <row r="20865" hidden="1" x14ac:dyDescent="0.25"/>
    <row r="20866" hidden="1" x14ac:dyDescent="0.25"/>
    <row r="20867" hidden="1" x14ac:dyDescent="0.25"/>
    <row r="20868" hidden="1" x14ac:dyDescent="0.25"/>
    <row r="20869" hidden="1" x14ac:dyDescent="0.25"/>
    <row r="20870" hidden="1" x14ac:dyDescent="0.25"/>
    <row r="20871" hidden="1" x14ac:dyDescent="0.25"/>
    <row r="20872" hidden="1" x14ac:dyDescent="0.25"/>
    <row r="20873" hidden="1" x14ac:dyDescent="0.25"/>
    <row r="20874" hidden="1" x14ac:dyDescent="0.25"/>
    <row r="20875" hidden="1" x14ac:dyDescent="0.25"/>
    <row r="20876" hidden="1" x14ac:dyDescent="0.25"/>
    <row r="20877" hidden="1" x14ac:dyDescent="0.25"/>
    <row r="20878" hidden="1" x14ac:dyDescent="0.25"/>
    <row r="20879" hidden="1" x14ac:dyDescent="0.25"/>
    <row r="20880" hidden="1" x14ac:dyDescent="0.25"/>
    <row r="20881" hidden="1" x14ac:dyDescent="0.25"/>
    <row r="20882" hidden="1" x14ac:dyDescent="0.25"/>
    <row r="20883" hidden="1" x14ac:dyDescent="0.25"/>
    <row r="20884" hidden="1" x14ac:dyDescent="0.25"/>
    <row r="20885" hidden="1" x14ac:dyDescent="0.25"/>
    <row r="20886" hidden="1" x14ac:dyDescent="0.25"/>
    <row r="20887" hidden="1" x14ac:dyDescent="0.25"/>
    <row r="20888" hidden="1" x14ac:dyDescent="0.25"/>
    <row r="20889" hidden="1" x14ac:dyDescent="0.25"/>
    <row r="20890" hidden="1" x14ac:dyDescent="0.25"/>
    <row r="20891" hidden="1" x14ac:dyDescent="0.25"/>
    <row r="20892" hidden="1" x14ac:dyDescent="0.25"/>
    <row r="20893" hidden="1" x14ac:dyDescent="0.25"/>
    <row r="20894" hidden="1" x14ac:dyDescent="0.25"/>
    <row r="20895" hidden="1" x14ac:dyDescent="0.25"/>
    <row r="20896" hidden="1" x14ac:dyDescent="0.25"/>
    <row r="20897" hidden="1" x14ac:dyDescent="0.25"/>
    <row r="20898" hidden="1" x14ac:dyDescent="0.25"/>
    <row r="20899" hidden="1" x14ac:dyDescent="0.25"/>
    <row r="20900" hidden="1" x14ac:dyDescent="0.25"/>
    <row r="20901" hidden="1" x14ac:dyDescent="0.25"/>
    <row r="20902" hidden="1" x14ac:dyDescent="0.25"/>
    <row r="20903" hidden="1" x14ac:dyDescent="0.25"/>
    <row r="20904" hidden="1" x14ac:dyDescent="0.25"/>
    <row r="20905" hidden="1" x14ac:dyDescent="0.25"/>
    <row r="20906" hidden="1" x14ac:dyDescent="0.25"/>
    <row r="20907" hidden="1" x14ac:dyDescent="0.25"/>
    <row r="20908" hidden="1" x14ac:dyDescent="0.25"/>
    <row r="20909" hidden="1" x14ac:dyDescent="0.25"/>
    <row r="20910" hidden="1" x14ac:dyDescent="0.25"/>
    <row r="20911" hidden="1" x14ac:dyDescent="0.25"/>
    <row r="20912" hidden="1" x14ac:dyDescent="0.25"/>
    <row r="20913" hidden="1" x14ac:dyDescent="0.25"/>
    <row r="20914" hidden="1" x14ac:dyDescent="0.25"/>
    <row r="20915" hidden="1" x14ac:dyDescent="0.25"/>
    <row r="20916" hidden="1" x14ac:dyDescent="0.25"/>
    <row r="20917" hidden="1" x14ac:dyDescent="0.25"/>
    <row r="20918" hidden="1" x14ac:dyDescent="0.25"/>
    <row r="20919" hidden="1" x14ac:dyDescent="0.25"/>
    <row r="20920" hidden="1" x14ac:dyDescent="0.25"/>
    <row r="20921" hidden="1" x14ac:dyDescent="0.25"/>
    <row r="20922" hidden="1" x14ac:dyDescent="0.25"/>
    <row r="20923" hidden="1" x14ac:dyDescent="0.25"/>
    <row r="20924" hidden="1" x14ac:dyDescent="0.25"/>
    <row r="20925" hidden="1" x14ac:dyDescent="0.25"/>
    <row r="20926" hidden="1" x14ac:dyDescent="0.25"/>
    <row r="20927" hidden="1" x14ac:dyDescent="0.25"/>
    <row r="20928" hidden="1" x14ac:dyDescent="0.25"/>
    <row r="20929" hidden="1" x14ac:dyDescent="0.25"/>
    <row r="20930" hidden="1" x14ac:dyDescent="0.25"/>
    <row r="20931" hidden="1" x14ac:dyDescent="0.25"/>
    <row r="20932" hidden="1" x14ac:dyDescent="0.25"/>
    <row r="20933" hidden="1" x14ac:dyDescent="0.25"/>
    <row r="20934" hidden="1" x14ac:dyDescent="0.25"/>
    <row r="20935" hidden="1" x14ac:dyDescent="0.25"/>
    <row r="20936" hidden="1" x14ac:dyDescent="0.25"/>
    <row r="20937" hidden="1" x14ac:dyDescent="0.25"/>
    <row r="20938" hidden="1" x14ac:dyDescent="0.25"/>
    <row r="20939" hidden="1" x14ac:dyDescent="0.25"/>
    <row r="20940" hidden="1" x14ac:dyDescent="0.25"/>
    <row r="20941" hidden="1" x14ac:dyDescent="0.25"/>
    <row r="20942" hidden="1" x14ac:dyDescent="0.25"/>
    <row r="20943" hidden="1" x14ac:dyDescent="0.25"/>
    <row r="20944" hidden="1" x14ac:dyDescent="0.25"/>
    <row r="20945" hidden="1" x14ac:dyDescent="0.25"/>
    <row r="20946" hidden="1" x14ac:dyDescent="0.25"/>
    <row r="20947" hidden="1" x14ac:dyDescent="0.25"/>
    <row r="20948" hidden="1" x14ac:dyDescent="0.25"/>
    <row r="20949" hidden="1" x14ac:dyDescent="0.25"/>
    <row r="20950" hidden="1" x14ac:dyDescent="0.25"/>
    <row r="20951" hidden="1" x14ac:dyDescent="0.25"/>
    <row r="20952" hidden="1" x14ac:dyDescent="0.25"/>
    <row r="20953" hidden="1" x14ac:dyDescent="0.25"/>
    <row r="20954" hidden="1" x14ac:dyDescent="0.25"/>
    <row r="20955" hidden="1" x14ac:dyDescent="0.25"/>
    <row r="20956" hidden="1" x14ac:dyDescent="0.25"/>
    <row r="20957" hidden="1" x14ac:dyDescent="0.25"/>
    <row r="20958" hidden="1" x14ac:dyDescent="0.25"/>
    <row r="20959" hidden="1" x14ac:dyDescent="0.25"/>
    <row r="20960" hidden="1" x14ac:dyDescent="0.25"/>
    <row r="20961" hidden="1" x14ac:dyDescent="0.25"/>
    <row r="20962" hidden="1" x14ac:dyDescent="0.25"/>
    <row r="20963" hidden="1" x14ac:dyDescent="0.25"/>
    <row r="20964" hidden="1" x14ac:dyDescent="0.25"/>
    <row r="20965" hidden="1" x14ac:dyDescent="0.25"/>
    <row r="20966" hidden="1" x14ac:dyDescent="0.25"/>
    <row r="20967" hidden="1" x14ac:dyDescent="0.25"/>
    <row r="20968" hidden="1" x14ac:dyDescent="0.25"/>
    <row r="20969" hidden="1" x14ac:dyDescent="0.25"/>
    <row r="20970" hidden="1" x14ac:dyDescent="0.25"/>
    <row r="20971" hidden="1" x14ac:dyDescent="0.25"/>
    <row r="20972" hidden="1" x14ac:dyDescent="0.25"/>
    <row r="20973" hidden="1" x14ac:dyDescent="0.25"/>
    <row r="20974" hidden="1" x14ac:dyDescent="0.25"/>
    <row r="20975" hidden="1" x14ac:dyDescent="0.25"/>
    <row r="20976" hidden="1" x14ac:dyDescent="0.25"/>
    <row r="20977" hidden="1" x14ac:dyDescent="0.25"/>
    <row r="20978" hidden="1" x14ac:dyDescent="0.25"/>
    <row r="20979" hidden="1" x14ac:dyDescent="0.25"/>
    <row r="20980" hidden="1" x14ac:dyDescent="0.25"/>
    <row r="20981" hidden="1" x14ac:dyDescent="0.25"/>
    <row r="20982" hidden="1" x14ac:dyDescent="0.25"/>
    <row r="20983" hidden="1" x14ac:dyDescent="0.25"/>
    <row r="20984" hidden="1" x14ac:dyDescent="0.25"/>
    <row r="20985" hidden="1" x14ac:dyDescent="0.25"/>
    <row r="20986" hidden="1" x14ac:dyDescent="0.25"/>
    <row r="20987" hidden="1" x14ac:dyDescent="0.25"/>
    <row r="20988" hidden="1" x14ac:dyDescent="0.25"/>
    <row r="20989" hidden="1" x14ac:dyDescent="0.25"/>
    <row r="20990" hidden="1" x14ac:dyDescent="0.25"/>
    <row r="20991" hidden="1" x14ac:dyDescent="0.25"/>
    <row r="20992" hidden="1" x14ac:dyDescent="0.25"/>
    <row r="20993" hidden="1" x14ac:dyDescent="0.25"/>
    <row r="20994" hidden="1" x14ac:dyDescent="0.25"/>
    <row r="20995" hidden="1" x14ac:dyDescent="0.25"/>
    <row r="20996" hidden="1" x14ac:dyDescent="0.25"/>
    <row r="20997" hidden="1" x14ac:dyDescent="0.25"/>
    <row r="20998" hidden="1" x14ac:dyDescent="0.25"/>
    <row r="20999" hidden="1" x14ac:dyDescent="0.25"/>
    <row r="21000" hidden="1" x14ac:dyDescent="0.25"/>
    <row r="21001" hidden="1" x14ac:dyDescent="0.25"/>
    <row r="21002" hidden="1" x14ac:dyDescent="0.25"/>
    <row r="21003" hidden="1" x14ac:dyDescent="0.25"/>
    <row r="21004" hidden="1" x14ac:dyDescent="0.25"/>
    <row r="21005" hidden="1" x14ac:dyDescent="0.25"/>
    <row r="21006" hidden="1" x14ac:dyDescent="0.25"/>
    <row r="21007" hidden="1" x14ac:dyDescent="0.25"/>
    <row r="21008" hidden="1" x14ac:dyDescent="0.25"/>
    <row r="21009" hidden="1" x14ac:dyDescent="0.25"/>
    <row r="21010" hidden="1" x14ac:dyDescent="0.25"/>
    <row r="21011" hidden="1" x14ac:dyDescent="0.25"/>
    <row r="21012" hidden="1" x14ac:dyDescent="0.25"/>
    <row r="21013" hidden="1" x14ac:dyDescent="0.25"/>
    <row r="21014" hidden="1" x14ac:dyDescent="0.25"/>
    <row r="21015" hidden="1" x14ac:dyDescent="0.25"/>
    <row r="21016" hidden="1" x14ac:dyDescent="0.25"/>
    <row r="21017" hidden="1" x14ac:dyDescent="0.25"/>
    <row r="21018" hidden="1" x14ac:dyDescent="0.25"/>
    <row r="21019" hidden="1" x14ac:dyDescent="0.25"/>
    <row r="21020" hidden="1" x14ac:dyDescent="0.25"/>
    <row r="21021" hidden="1" x14ac:dyDescent="0.25"/>
    <row r="21022" hidden="1" x14ac:dyDescent="0.25"/>
    <row r="21023" hidden="1" x14ac:dyDescent="0.25"/>
    <row r="21024" hidden="1" x14ac:dyDescent="0.25"/>
    <row r="21025" hidden="1" x14ac:dyDescent="0.25"/>
    <row r="21026" hidden="1" x14ac:dyDescent="0.25"/>
    <row r="21027" hidden="1" x14ac:dyDescent="0.25"/>
    <row r="21028" hidden="1" x14ac:dyDescent="0.25"/>
    <row r="21029" hidden="1" x14ac:dyDescent="0.25"/>
    <row r="21030" hidden="1" x14ac:dyDescent="0.25"/>
    <row r="21031" hidden="1" x14ac:dyDescent="0.25"/>
    <row r="21032" hidden="1" x14ac:dyDescent="0.25"/>
    <row r="21033" hidden="1" x14ac:dyDescent="0.25"/>
    <row r="21034" hidden="1" x14ac:dyDescent="0.25"/>
    <row r="21035" hidden="1" x14ac:dyDescent="0.25"/>
    <row r="21036" hidden="1" x14ac:dyDescent="0.25"/>
    <row r="21037" hidden="1" x14ac:dyDescent="0.25"/>
    <row r="21038" hidden="1" x14ac:dyDescent="0.25"/>
    <row r="21039" hidden="1" x14ac:dyDescent="0.25"/>
    <row r="21040" hidden="1" x14ac:dyDescent="0.25"/>
    <row r="21041" hidden="1" x14ac:dyDescent="0.25"/>
    <row r="21042" hidden="1" x14ac:dyDescent="0.25"/>
    <row r="21043" hidden="1" x14ac:dyDescent="0.25"/>
    <row r="21044" hidden="1" x14ac:dyDescent="0.25"/>
    <row r="21045" hidden="1" x14ac:dyDescent="0.25"/>
    <row r="21046" hidden="1" x14ac:dyDescent="0.25"/>
    <row r="21047" hidden="1" x14ac:dyDescent="0.25"/>
    <row r="21048" hidden="1" x14ac:dyDescent="0.25"/>
    <row r="21049" hidden="1" x14ac:dyDescent="0.25"/>
    <row r="21050" hidden="1" x14ac:dyDescent="0.25"/>
    <row r="21051" hidden="1" x14ac:dyDescent="0.25"/>
    <row r="21052" hidden="1" x14ac:dyDescent="0.25"/>
    <row r="21053" hidden="1" x14ac:dyDescent="0.25"/>
    <row r="21054" hidden="1" x14ac:dyDescent="0.25"/>
    <row r="21055" hidden="1" x14ac:dyDescent="0.25"/>
    <row r="21056" hidden="1" x14ac:dyDescent="0.25"/>
    <row r="21057" hidden="1" x14ac:dyDescent="0.25"/>
    <row r="21058" hidden="1" x14ac:dyDescent="0.25"/>
    <row r="21059" hidden="1" x14ac:dyDescent="0.25"/>
    <row r="21060" hidden="1" x14ac:dyDescent="0.25"/>
    <row r="21061" hidden="1" x14ac:dyDescent="0.25"/>
    <row r="21062" hidden="1" x14ac:dyDescent="0.25"/>
    <row r="21063" hidden="1" x14ac:dyDescent="0.25"/>
    <row r="21064" hidden="1" x14ac:dyDescent="0.25"/>
    <row r="21065" hidden="1" x14ac:dyDescent="0.25"/>
    <row r="21066" hidden="1" x14ac:dyDescent="0.25"/>
    <row r="21067" hidden="1" x14ac:dyDescent="0.25"/>
    <row r="21068" hidden="1" x14ac:dyDescent="0.25"/>
    <row r="21069" hidden="1" x14ac:dyDescent="0.25"/>
    <row r="21070" hidden="1" x14ac:dyDescent="0.25"/>
    <row r="21071" hidden="1" x14ac:dyDescent="0.25"/>
    <row r="21072" hidden="1" x14ac:dyDescent="0.25"/>
    <row r="21073" hidden="1" x14ac:dyDescent="0.25"/>
    <row r="21074" hidden="1" x14ac:dyDescent="0.25"/>
    <row r="21075" hidden="1" x14ac:dyDescent="0.25"/>
    <row r="21076" hidden="1" x14ac:dyDescent="0.25"/>
    <row r="21077" hidden="1" x14ac:dyDescent="0.25"/>
    <row r="21078" hidden="1" x14ac:dyDescent="0.25"/>
    <row r="21079" hidden="1" x14ac:dyDescent="0.25"/>
    <row r="21080" hidden="1" x14ac:dyDescent="0.25"/>
    <row r="21081" hidden="1" x14ac:dyDescent="0.25"/>
    <row r="21082" hidden="1" x14ac:dyDescent="0.25"/>
    <row r="21083" hidden="1" x14ac:dyDescent="0.25"/>
    <row r="21084" hidden="1" x14ac:dyDescent="0.25"/>
    <row r="21085" hidden="1" x14ac:dyDescent="0.25"/>
    <row r="21086" hidden="1" x14ac:dyDescent="0.25"/>
    <row r="21087" hidden="1" x14ac:dyDescent="0.25"/>
    <row r="21088" hidden="1" x14ac:dyDescent="0.25"/>
    <row r="21089" hidden="1" x14ac:dyDescent="0.25"/>
    <row r="21090" hidden="1" x14ac:dyDescent="0.25"/>
    <row r="21091" hidden="1" x14ac:dyDescent="0.25"/>
    <row r="21092" hidden="1" x14ac:dyDescent="0.25"/>
    <row r="21093" hidden="1" x14ac:dyDescent="0.25"/>
    <row r="21094" hidden="1" x14ac:dyDescent="0.25"/>
    <row r="21095" hidden="1" x14ac:dyDescent="0.25"/>
    <row r="21096" hidden="1" x14ac:dyDescent="0.25"/>
    <row r="21097" hidden="1" x14ac:dyDescent="0.25"/>
    <row r="21098" hidden="1" x14ac:dyDescent="0.25"/>
    <row r="21099" hidden="1" x14ac:dyDescent="0.25"/>
    <row r="21100" hidden="1" x14ac:dyDescent="0.25"/>
    <row r="21101" hidden="1" x14ac:dyDescent="0.25"/>
    <row r="21102" hidden="1" x14ac:dyDescent="0.25"/>
    <row r="21103" hidden="1" x14ac:dyDescent="0.25"/>
    <row r="21104" hidden="1" x14ac:dyDescent="0.25"/>
    <row r="21105" hidden="1" x14ac:dyDescent="0.25"/>
    <row r="21106" hidden="1" x14ac:dyDescent="0.25"/>
    <row r="21107" hidden="1" x14ac:dyDescent="0.25"/>
    <row r="21108" hidden="1" x14ac:dyDescent="0.25"/>
    <row r="21109" hidden="1" x14ac:dyDescent="0.25"/>
    <row r="21110" hidden="1" x14ac:dyDescent="0.25"/>
    <row r="21111" hidden="1" x14ac:dyDescent="0.25"/>
    <row r="21112" hidden="1" x14ac:dyDescent="0.25"/>
    <row r="21113" hidden="1" x14ac:dyDescent="0.25"/>
    <row r="21114" hidden="1" x14ac:dyDescent="0.25"/>
    <row r="21115" hidden="1" x14ac:dyDescent="0.25"/>
    <row r="21116" hidden="1" x14ac:dyDescent="0.25"/>
    <row r="21117" hidden="1" x14ac:dyDescent="0.25"/>
    <row r="21118" hidden="1" x14ac:dyDescent="0.25"/>
    <row r="21119" hidden="1" x14ac:dyDescent="0.25"/>
    <row r="21120" hidden="1" x14ac:dyDescent="0.25"/>
    <row r="21121" hidden="1" x14ac:dyDescent="0.25"/>
    <row r="21122" hidden="1" x14ac:dyDescent="0.25"/>
    <row r="21123" hidden="1" x14ac:dyDescent="0.25"/>
    <row r="21124" hidden="1" x14ac:dyDescent="0.25"/>
    <row r="21125" hidden="1" x14ac:dyDescent="0.25"/>
    <row r="21126" hidden="1" x14ac:dyDescent="0.25"/>
    <row r="21127" hidden="1" x14ac:dyDescent="0.25"/>
    <row r="21128" hidden="1" x14ac:dyDescent="0.25"/>
    <row r="21129" hidden="1" x14ac:dyDescent="0.25"/>
    <row r="21130" hidden="1" x14ac:dyDescent="0.25"/>
    <row r="21131" hidden="1" x14ac:dyDescent="0.25"/>
    <row r="21132" hidden="1" x14ac:dyDescent="0.25"/>
    <row r="21133" hidden="1" x14ac:dyDescent="0.25"/>
    <row r="21134" hidden="1" x14ac:dyDescent="0.25"/>
    <row r="21135" hidden="1" x14ac:dyDescent="0.25"/>
    <row r="21136" hidden="1" x14ac:dyDescent="0.25"/>
    <row r="21137" hidden="1" x14ac:dyDescent="0.25"/>
    <row r="21138" hidden="1" x14ac:dyDescent="0.25"/>
    <row r="21139" hidden="1" x14ac:dyDescent="0.25"/>
    <row r="21140" hidden="1" x14ac:dyDescent="0.25"/>
    <row r="21141" hidden="1" x14ac:dyDescent="0.25"/>
    <row r="21142" hidden="1" x14ac:dyDescent="0.25"/>
    <row r="21143" hidden="1" x14ac:dyDescent="0.25"/>
    <row r="21144" hidden="1" x14ac:dyDescent="0.25"/>
    <row r="21145" hidden="1" x14ac:dyDescent="0.25"/>
    <row r="21146" hidden="1" x14ac:dyDescent="0.25"/>
    <row r="21147" hidden="1" x14ac:dyDescent="0.25"/>
    <row r="21148" hidden="1" x14ac:dyDescent="0.25"/>
    <row r="21149" hidden="1" x14ac:dyDescent="0.25"/>
    <row r="21150" hidden="1" x14ac:dyDescent="0.25"/>
    <row r="21151" hidden="1" x14ac:dyDescent="0.25"/>
    <row r="21152" hidden="1" x14ac:dyDescent="0.25"/>
    <row r="21153" hidden="1" x14ac:dyDescent="0.25"/>
    <row r="21154" hidden="1" x14ac:dyDescent="0.25"/>
    <row r="21155" hidden="1" x14ac:dyDescent="0.25"/>
    <row r="21156" hidden="1" x14ac:dyDescent="0.25"/>
    <row r="21157" hidden="1" x14ac:dyDescent="0.25"/>
    <row r="21158" hidden="1" x14ac:dyDescent="0.25"/>
    <row r="21159" hidden="1" x14ac:dyDescent="0.25"/>
    <row r="21160" hidden="1" x14ac:dyDescent="0.25"/>
    <row r="21161" hidden="1" x14ac:dyDescent="0.25"/>
    <row r="21162" hidden="1" x14ac:dyDescent="0.25"/>
    <row r="21163" hidden="1" x14ac:dyDescent="0.25"/>
    <row r="21164" hidden="1" x14ac:dyDescent="0.25"/>
    <row r="21165" hidden="1" x14ac:dyDescent="0.25"/>
    <row r="21166" hidden="1" x14ac:dyDescent="0.25"/>
    <row r="21167" hidden="1" x14ac:dyDescent="0.25"/>
    <row r="21168" hidden="1" x14ac:dyDescent="0.25"/>
    <row r="21169" hidden="1" x14ac:dyDescent="0.25"/>
    <row r="21170" hidden="1" x14ac:dyDescent="0.25"/>
    <row r="21171" hidden="1" x14ac:dyDescent="0.25"/>
    <row r="21172" hidden="1" x14ac:dyDescent="0.25"/>
    <row r="21173" hidden="1" x14ac:dyDescent="0.25"/>
    <row r="21174" hidden="1" x14ac:dyDescent="0.25"/>
    <row r="21175" hidden="1" x14ac:dyDescent="0.25"/>
    <row r="21176" hidden="1" x14ac:dyDescent="0.25"/>
    <row r="21177" hidden="1" x14ac:dyDescent="0.25"/>
    <row r="21178" hidden="1" x14ac:dyDescent="0.25"/>
    <row r="21179" hidden="1" x14ac:dyDescent="0.25"/>
    <row r="21180" hidden="1" x14ac:dyDescent="0.25"/>
    <row r="21181" hidden="1" x14ac:dyDescent="0.25"/>
    <row r="21182" hidden="1" x14ac:dyDescent="0.25"/>
    <row r="21183" hidden="1" x14ac:dyDescent="0.25"/>
    <row r="21184" hidden="1" x14ac:dyDescent="0.25"/>
    <row r="21185" hidden="1" x14ac:dyDescent="0.25"/>
    <row r="21186" hidden="1" x14ac:dyDescent="0.25"/>
    <row r="21187" hidden="1" x14ac:dyDescent="0.25"/>
    <row r="21188" hidden="1" x14ac:dyDescent="0.25"/>
    <row r="21189" hidden="1" x14ac:dyDescent="0.25"/>
    <row r="21190" hidden="1" x14ac:dyDescent="0.25"/>
    <row r="21191" hidden="1" x14ac:dyDescent="0.25"/>
    <row r="21192" hidden="1" x14ac:dyDescent="0.25"/>
    <row r="21193" hidden="1" x14ac:dyDescent="0.25"/>
    <row r="21194" hidden="1" x14ac:dyDescent="0.25"/>
    <row r="21195" hidden="1" x14ac:dyDescent="0.25"/>
    <row r="21196" hidden="1" x14ac:dyDescent="0.25"/>
    <row r="21197" hidden="1" x14ac:dyDescent="0.25"/>
    <row r="21198" hidden="1" x14ac:dyDescent="0.25"/>
    <row r="21199" hidden="1" x14ac:dyDescent="0.25"/>
    <row r="21200" hidden="1" x14ac:dyDescent="0.25"/>
    <row r="21201" hidden="1" x14ac:dyDescent="0.25"/>
    <row r="21202" hidden="1" x14ac:dyDescent="0.25"/>
    <row r="21203" hidden="1" x14ac:dyDescent="0.25"/>
    <row r="21204" hidden="1" x14ac:dyDescent="0.25"/>
    <row r="21205" hidden="1" x14ac:dyDescent="0.25"/>
    <row r="21206" hidden="1" x14ac:dyDescent="0.25"/>
    <row r="21207" hidden="1" x14ac:dyDescent="0.25"/>
    <row r="21208" hidden="1" x14ac:dyDescent="0.25"/>
    <row r="21209" hidden="1" x14ac:dyDescent="0.25"/>
    <row r="21210" hidden="1" x14ac:dyDescent="0.25"/>
    <row r="21211" hidden="1" x14ac:dyDescent="0.25"/>
    <row r="21212" hidden="1" x14ac:dyDescent="0.25"/>
    <row r="21213" hidden="1" x14ac:dyDescent="0.25"/>
    <row r="21214" hidden="1" x14ac:dyDescent="0.25"/>
    <row r="21215" hidden="1" x14ac:dyDescent="0.25"/>
    <row r="21216" hidden="1" x14ac:dyDescent="0.25"/>
    <row r="21217" hidden="1" x14ac:dyDescent="0.25"/>
    <row r="21218" hidden="1" x14ac:dyDescent="0.25"/>
    <row r="21219" hidden="1" x14ac:dyDescent="0.25"/>
    <row r="21220" hidden="1" x14ac:dyDescent="0.25"/>
    <row r="21221" hidden="1" x14ac:dyDescent="0.25"/>
    <row r="21222" hidden="1" x14ac:dyDescent="0.25"/>
    <row r="21223" hidden="1" x14ac:dyDescent="0.25"/>
    <row r="21224" hidden="1" x14ac:dyDescent="0.25"/>
    <row r="21225" hidden="1" x14ac:dyDescent="0.25"/>
    <row r="21226" hidden="1" x14ac:dyDescent="0.25"/>
    <row r="21227" hidden="1" x14ac:dyDescent="0.25"/>
    <row r="21228" hidden="1" x14ac:dyDescent="0.25"/>
    <row r="21229" hidden="1" x14ac:dyDescent="0.25"/>
    <row r="21230" hidden="1" x14ac:dyDescent="0.25"/>
    <row r="21231" hidden="1" x14ac:dyDescent="0.25"/>
    <row r="21232" hidden="1" x14ac:dyDescent="0.25"/>
    <row r="21233" hidden="1" x14ac:dyDescent="0.25"/>
    <row r="21234" hidden="1" x14ac:dyDescent="0.25"/>
    <row r="21235" hidden="1" x14ac:dyDescent="0.25"/>
    <row r="21236" hidden="1" x14ac:dyDescent="0.25"/>
    <row r="21237" hidden="1" x14ac:dyDescent="0.25"/>
    <row r="21238" hidden="1" x14ac:dyDescent="0.25"/>
    <row r="21239" hidden="1" x14ac:dyDescent="0.25"/>
    <row r="21240" hidden="1" x14ac:dyDescent="0.25"/>
    <row r="21241" hidden="1" x14ac:dyDescent="0.25"/>
    <row r="21242" hidden="1" x14ac:dyDescent="0.25"/>
    <row r="21243" hidden="1" x14ac:dyDescent="0.25"/>
    <row r="21244" hidden="1" x14ac:dyDescent="0.25"/>
    <row r="21245" hidden="1" x14ac:dyDescent="0.25"/>
    <row r="21246" hidden="1" x14ac:dyDescent="0.25"/>
    <row r="21247" hidden="1" x14ac:dyDescent="0.25"/>
    <row r="21248" hidden="1" x14ac:dyDescent="0.25"/>
    <row r="21249" hidden="1" x14ac:dyDescent="0.25"/>
    <row r="21250" hidden="1" x14ac:dyDescent="0.25"/>
    <row r="21251" hidden="1" x14ac:dyDescent="0.25"/>
    <row r="21252" hidden="1" x14ac:dyDescent="0.25"/>
    <row r="21253" hidden="1" x14ac:dyDescent="0.25"/>
    <row r="21254" hidden="1" x14ac:dyDescent="0.25"/>
    <row r="21255" hidden="1" x14ac:dyDescent="0.25"/>
    <row r="21256" hidden="1" x14ac:dyDescent="0.25"/>
    <row r="21257" hidden="1" x14ac:dyDescent="0.25"/>
    <row r="21258" hidden="1" x14ac:dyDescent="0.25"/>
    <row r="21259" hidden="1" x14ac:dyDescent="0.25"/>
    <row r="21260" hidden="1" x14ac:dyDescent="0.25"/>
    <row r="21261" hidden="1" x14ac:dyDescent="0.25"/>
    <row r="21262" hidden="1" x14ac:dyDescent="0.25"/>
    <row r="21263" hidden="1" x14ac:dyDescent="0.25"/>
    <row r="21264" hidden="1" x14ac:dyDescent="0.25"/>
    <row r="21265" hidden="1" x14ac:dyDescent="0.25"/>
    <row r="21266" hidden="1" x14ac:dyDescent="0.25"/>
    <row r="21267" hidden="1" x14ac:dyDescent="0.25"/>
    <row r="21268" hidden="1" x14ac:dyDescent="0.25"/>
    <row r="21269" hidden="1" x14ac:dyDescent="0.25"/>
    <row r="21270" hidden="1" x14ac:dyDescent="0.25"/>
    <row r="21271" hidden="1" x14ac:dyDescent="0.25"/>
    <row r="21272" hidden="1" x14ac:dyDescent="0.25"/>
    <row r="21273" hidden="1" x14ac:dyDescent="0.25"/>
    <row r="21274" hidden="1" x14ac:dyDescent="0.25"/>
    <row r="21275" hidden="1" x14ac:dyDescent="0.25"/>
    <row r="21276" hidden="1" x14ac:dyDescent="0.25"/>
    <row r="21277" hidden="1" x14ac:dyDescent="0.25"/>
    <row r="21278" hidden="1" x14ac:dyDescent="0.25"/>
    <row r="21279" hidden="1" x14ac:dyDescent="0.25"/>
    <row r="21280" hidden="1" x14ac:dyDescent="0.25"/>
    <row r="21281" hidden="1" x14ac:dyDescent="0.25"/>
    <row r="21282" hidden="1" x14ac:dyDescent="0.25"/>
    <row r="21283" hidden="1" x14ac:dyDescent="0.25"/>
    <row r="21284" hidden="1" x14ac:dyDescent="0.25"/>
    <row r="21285" hidden="1" x14ac:dyDescent="0.25"/>
    <row r="21286" hidden="1" x14ac:dyDescent="0.25"/>
    <row r="21287" hidden="1" x14ac:dyDescent="0.25"/>
    <row r="21288" hidden="1" x14ac:dyDescent="0.25"/>
    <row r="21289" hidden="1" x14ac:dyDescent="0.25"/>
    <row r="21290" hidden="1" x14ac:dyDescent="0.25"/>
    <row r="21291" hidden="1" x14ac:dyDescent="0.25"/>
    <row r="21292" hidden="1" x14ac:dyDescent="0.25"/>
    <row r="21293" hidden="1" x14ac:dyDescent="0.25"/>
    <row r="21294" hidden="1" x14ac:dyDescent="0.25"/>
    <row r="21295" hidden="1" x14ac:dyDescent="0.25"/>
    <row r="21296" hidden="1" x14ac:dyDescent="0.25"/>
    <row r="21297" hidden="1" x14ac:dyDescent="0.25"/>
    <row r="21298" hidden="1" x14ac:dyDescent="0.25"/>
    <row r="21299" hidden="1" x14ac:dyDescent="0.25"/>
    <row r="21300" hidden="1" x14ac:dyDescent="0.25"/>
    <row r="21301" hidden="1" x14ac:dyDescent="0.25"/>
    <row r="21302" hidden="1" x14ac:dyDescent="0.25"/>
    <row r="21303" hidden="1" x14ac:dyDescent="0.25"/>
    <row r="21304" hidden="1" x14ac:dyDescent="0.25"/>
    <row r="21305" hidden="1" x14ac:dyDescent="0.25"/>
    <row r="21306" hidden="1" x14ac:dyDescent="0.25"/>
    <row r="21307" hidden="1" x14ac:dyDescent="0.25"/>
    <row r="21308" hidden="1" x14ac:dyDescent="0.25"/>
    <row r="21309" hidden="1" x14ac:dyDescent="0.25"/>
    <row r="21310" hidden="1" x14ac:dyDescent="0.25"/>
    <row r="21311" hidden="1" x14ac:dyDescent="0.25"/>
    <row r="21312" hidden="1" x14ac:dyDescent="0.25"/>
    <row r="21313" hidden="1" x14ac:dyDescent="0.25"/>
    <row r="21314" hidden="1" x14ac:dyDescent="0.25"/>
    <row r="21315" hidden="1" x14ac:dyDescent="0.25"/>
    <row r="21316" hidden="1" x14ac:dyDescent="0.25"/>
    <row r="21317" hidden="1" x14ac:dyDescent="0.25"/>
    <row r="21318" hidden="1" x14ac:dyDescent="0.25"/>
    <row r="21319" hidden="1" x14ac:dyDescent="0.25"/>
    <row r="21320" hidden="1" x14ac:dyDescent="0.25"/>
    <row r="21321" hidden="1" x14ac:dyDescent="0.25"/>
    <row r="21322" hidden="1" x14ac:dyDescent="0.25"/>
    <row r="21323" hidden="1" x14ac:dyDescent="0.25"/>
    <row r="21324" hidden="1" x14ac:dyDescent="0.25"/>
    <row r="21325" hidden="1" x14ac:dyDescent="0.25"/>
    <row r="21326" hidden="1" x14ac:dyDescent="0.25"/>
    <row r="21327" hidden="1" x14ac:dyDescent="0.25"/>
    <row r="21328" hidden="1" x14ac:dyDescent="0.25"/>
    <row r="21329" hidden="1" x14ac:dyDescent="0.25"/>
    <row r="21330" hidden="1" x14ac:dyDescent="0.25"/>
    <row r="21331" hidden="1" x14ac:dyDescent="0.25"/>
    <row r="21332" hidden="1" x14ac:dyDescent="0.25"/>
    <row r="21333" hidden="1" x14ac:dyDescent="0.25"/>
    <row r="21334" hidden="1" x14ac:dyDescent="0.25"/>
    <row r="21335" hidden="1" x14ac:dyDescent="0.25"/>
    <row r="21336" hidden="1" x14ac:dyDescent="0.25"/>
    <row r="21337" hidden="1" x14ac:dyDescent="0.25"/>
    <row r="21338" hidden="1" x14ac:dyDescent="0.25"/>
    <row r="21339" hidden="1" x14ac:dyDescent="0.25"/>
    <row r="21340" hidden="1" x14ac:dyDescent="0.25"/>
    <row r="21341" hidden="1" x14ac:dyDescent="0.25"/>
    <row r="21342" hidden="1" x14ac:dyDescent="0.25"/>
    <row r="21343" hidden="1" x14ac:dyDescent="0.25"/>
    <row r="21344" hidden="1" x14ac:dyDescent="0.25"/>
    <row r="21345" hidden="1" x14ac:dyDescent="0.25"/>
    <row r="21346" hidden="1" x14ac:dyDescent="0.25"/>
    <row r="21347" hidden="1" x14ac:dyDescent="0.25"/>
    <row r="21348" hidden="1" x14ac:dyDescent="0.25"/>
    <row r="21349" hidden="1" x14ac:dyDescent="0.25"/>
    <row r="21350" hidden="1" x14ac:dyDescent="0.25"/>
    <row r="21351" hidden="1" x14ac:dyDescent="0.25"/>
    <row r="21352" hidden="1" x14ac:dyDescent="0.25"/>
    <row r="21353" hidden="1" x14ac:dyDescent="0.25"/>
    <row r="21354" hidden="1" x14ac:dyDescent="0.25"/>
    <row r="21355" hidden="1" x14ac:dyDescent="0.25"/>
    <row r="21356" hidden="1" x14ac:dyDescent="0.25"/>
    <row r="21357" hidden="1" x14ac:dyDescent="0.25"/>
    <row r="21358" hidden="1" x14ac:dyDescent="0.25"/>
    <row r="21359" hidden="1" x14ac:dyDescent="0.25"/>
    <row r="21360" hidden="1" x14ac:dyDescent="0.25"/>
    <row r="21361" hidden="1" x14ac:dyDescent="0.25"/>
    <row r="21362" hidden="1" x14ac:dyDescent="0.25"/>
    <row r="21363" hidden="1" x14ac:dyDescent="0.25"/>
    <row r="21364" hidden="1" x14ac:dyDescent="0.25"/>
    <row r="21365" hidden="1" x14ac:dyDescent="0.25"/>
    <row r="21366" hidden="1" x14ac:dyDescent="0.25"/>
    <row r="21367" hidden="1" x14ac:dyDescent="0.25"/>
    <row r="21368" hidden="1" x14ac:dyDescent="0.25"/>
    <row r="21369" hidden="1" x14ac:dyDescent="0.25"/>
    <row r="21370" hidden="1" x14ac:dyDescent="0.25"/>
    <row r="21371" hidden="1" x14ac:dyDescent="0.25"/>
    <row r="21372" hidden="1" x14ac:dyDescent="0.25"/>
    <row r="21373" hidden="1" x14ac:dyDescent="0.25"/>
    <row r="21374" hidden="1" x14ac:dyDescent="0.25"/>
    <row r="21375" hidden="1" x14ac:dyDescent="0.25"/>
    <row r="21376" hidden="1" x14ac:dyDescent="0.25"/>
    <row r="21377" hidden="1" x14ac:dyDescent="0.25"/>
    <row r="21378" hidden="1" x14ac:dyDescent="0.25"/>
    <row r="21379" hidden="1" x14ac:dyDescent="0.25"/>
    <row r="21380" hidden="1" x14ac:dyDescent="0.25"/>
    <row r="21381" hidden="1" x14ac:dyDescent="0.25"/>
    <row r="21382" hidden="1" x14ac:dyDescent="0.25"/>
    <row r="21383" hidden="1" x14ac:dyDescent="0.25"/>
    <row r="21384" hidden="1" x14ac:dyDescent="0.25"/>
    <row r="21385" hidden="1" x14ac:dyDescent="0.25"/>
    <row r="21386" hidden="1" x14ac:dyDescent="0.25"/>
    <row r="21387" hidden="1" x14ac:dyDescent="0.25"/>
    <row r="21388" hidden="1" x14ac:dyDescent="0.25"/>
    <row r="21389" hidden="1" x14ac:dyDescent="0.25"/>
    <row r="21390" hidden="1" x14ac:dyDescent="0.25"/>
    <row r="21391" hidden="1" x14ac:dyDescent="0.25"/>
    <row r="21392" hidden="1" x14ac:dyDescent="0.25"/>
    <row r="21393" hidden="1" x14ac:dyDescent="0.25"/>
    <row r="21394" hidden="1" x14ac:dyDescent="0.25"/>
    <row r="21395" hidden="1" x14ac:dyDescent="0.25"/>
    <row r="21396" hidden="1" x14ac:dyDescent="0.25"/>
    <row r="21397" hidden="1" x14ac:dyDescent="0.25"/>
    <row r="21398" hidden="1" x14ac:dyDescent="0.25"/>
    <row r="21399" hidden="1" x14ac:dyDescent="0.25"/>
    <row r="21400" hidden="1" x14ac:dyDescent="0.25"/>
    <row r="21401" hidden="1" x14ac:dyDescent="0.25"/>
    <row r="21402" hidden="1" x14ac:dyDescent="0.25"/>
    <row r="21403" hidden="1" x14ac:dyDescent="0.25"/>
    <row r="21404" hidden="1" x14ac:dyDescent="0.25"/>
    <row r="21405" hidden="1" x14ac:dyDescent="0.25"/>
    <row r="21406" hidden="1" x14ac:dyDescent="0.25"/>
    <row r="21407" hidden="1" x14ac:dyDescent="0.25"/>
    <row r="21408" hidden="1" x14ac:dyDescent="0.25"/>
    <row r="21409" hidden="1" x14ac:dyDescent="0.25"/>
    <row r="21410" hidden="1" x14ac:dyDescent="0.25"/>
    <row r="21411" hidden="1" x14ac:dyDescent="0.25"/>
    <row r="21412" hidden="1" x14ac:dyDescent="0.25"/>
    <row r="21413" hidden="1" x14ac:dyDescent="0.25"/>
    <row r="21414" hidden="1" x14ac:dyDescent="0.25"/>
    <row r="21415" hidden="1" x14ac:dyDescent="0.25"/>
    <row r="21416" hidden="1" x14ac:dyDescent="0.25"/>
    <row r="21417" hidden="1" x14ac:dyDescent="0.25"/>
    <row r="21418" hidden="1" x14ac:dyDescent="0.25"/>
    <row r="21419" hidden="1" x14ac:dyDescent="0.25"/>
    <row r="21420" hidden="1" x14ac:dyDescent="0.25"/>
    <row r="21421" hidden="1" x14ac:dyDescent="0.25"/>
    <row r="21422" hidden="1" x14ac:dyDescent="0.25"/>
    <row r="21423" hidden="1" x14ac:dyDescent="0.25"/>
    <row r="21424" hidden="1" x14ac:dyDescent="0.25"/>
    <row r="21425" hidden="1" x14ac:dyDescent="0.25"/>
    <row r="21426" hidden="1" x14ac:dyDescent="0.25"/>
    <row r="21427" hidden="1" x14ac:dyDescent="0.25"/>
    <row r="21428" hidden="1" x14ac:dyDescent="0.25"/>
    <row r="21429" hidden="1" x14ac:dyDescent="0.25"/>
    <row r="21430" hidden="1" x14ac:dyDescent="0.25"/>
    <row r="21431" hidden="1" x14ac:dyDescent="0.25"/>
    <row r="21432" hidden="1" x14ac:dyDescent="0.25"/>
    <row r="21433" hidden="1" x14ac:dyDescent="0.25"/>
    <row r="21434" hidden="1" x14ac:dyDescent="0.25"/>
    <row r="21435" hidden="1" x14ac:dyDescent="0.25"/>
    <row r="21436" hidden="1" x14ac:dyDescent="0.25"/>
    <row r="21437" hidden="1" x14ac:dyDescent="0.25"/>
    <row r="21438" hidden="1" x14ac:dyDescent="0.25"/>
    <row r="21439" hidden="1" x14ac:dyDescent="0.25"/>
    <row r="21440" hidden="1" x14ac:dyDescent="0.25"/>
    <row r="21441" hidden="1" x14ac:dyDescent="0.25"/>
    <row r="21442" hidden="1" x14ac:dyDescent="0.25"/>
    <row r="21443" hidden="1" x14ac:dyDescent="0.25"/>
    <row r="21444" hidden="1" x14ac:dyDescent="0.25"/>
    <row r="21445" hidden="1" x14ac:dyDescent="0.25"/>
    <row r="21446" hidden="1" x14ac:dyDescent="0.25"/>
    <row r="21447" hidden="1" x14ac:dyDescent="0.25"/>
    <row r="21448" hidden="1" x14ac:dyDescent="0.25"/>
    <row r="21449" hidden="1" x14ac:dyDescent="0.25"/>
    <row r="21450" hidden="1" x14ac:dyDescent="0.25"/>
    <row r="21451" hidden="1" x14ac:dyDescent="0.25"/>
    <row r="21452" hidden="1" x14ac:dyDescent="0.25"/>
    <row r="21453" hidden="1" x14ac:dyDescent="0.25"/>
    <row r="21454" hidden="1" x14ac:dyDescent="0.25"/>
    <row r="21455" hidden="1" x14ac:dyDescent="0.25"/>
    <row r="21456" hidden="1" x14ac:dyDescent="0.25"/>
    <row r="21457" hidden="1" x14ac:dyDescent="0.25"/>
    <row r="21458" hidden="1" x14ac:dyDescent="0.25"/>
    <row r="21459" hidden="1" x14ac:dyDescent="0.25"/>
    <row r="21460" hidden="1" x14ac:dyDescent="0.25"/>
    <row r="21461" hidden="1" x14ac:dyDescent="0.25"/>
    <row r="21462" hidden="1" x14ac:dyDescent="0.25"/>
    <row r="21463" hidden="1" x14ac:dyDescent="0.25"/>
    <row r="21464" hidden="1" x14ac:dyDescent="0.25"/>
    <row r="21465" hidden="1" x14ac:dyDescent="0.25"/>
    <row r="21466" hidden="1" x14ac:dyDescent="0.25"/>
    <row r="21467" hidden="1" x14ac:dyDescent="0.25"/>
    <row r="21468" hidden="1" x14ac:dyDescent="0.25"/>
    <row r="21469" hidden="1" x14ac:dyDescent="0.25"/>
    <row r="21470" hidden="1" x14ac:dyDescent="0.25"/>
    <row r="21471" hidden="1" x14ac:dyDescent="0.25"/>
    <row r="21472" hidden="1" x14ac:dyDescent="0.25"/>
    <row r="21473" hidden="1" x14ac:dyDescent="0.25"/>
    <row r="21474" hidden="1" x14ac:dyDescent="0.25"/>
    <row r="21475" hidden="1" x14ac:dyDescent="0.25"/>
    <row r="21476" hidden="1" x14ac:dyDescent="0.25"/>
    <row r="21477" hidden="1" x14ac:dyDescent="0.25"/>
    <row r="21478" hidden="1" x14ac:dyDescent="0.25"/>
    <row r="21479" hidden="1" x14ac:dyDescent="0.25"/>
    <row r="21480" hidden="1" x14ac:dyDescent="0.25"/>
    <row r="21481" hidden="1" x14ac:dyDescent="0.25"/>
    <row r="21482" hidden="1" x14ac:dyDescent="0.25"/>
    <row r="21483" hidden="1" x14ac:dyDescent="0.25"/>
    <row r="21484" hidden="1" x14ac:dyDescent="0.25"/>
    <row r="21485" hidden="1" x14ac:dyDescent="0.25"/>
    <row r="21486" hidden="1" x14ac:dyDescent="0.25"/>
    <row r="21487" hidden="1" x14ac:dyDescent="0.25"/>
    <row r="21488" hidden="1" x14ac:dyDescent="0.25"/>
    <row r="21489" hidden="1" x14ac:dyDescent="0.25"/>
    <row r="21490" hidden="1" x14ac:dyDescent="0.25"/>
    <row r="21491" hidden="1" x14ac:dyDescent="0.25"/>
    <row r="21492" hidden="1" x14ac:dyDescent="0.25"/>
    <row r="21493" hidden="1" x14ac:dyDescent="0.25"/>
    <row r="21494" hidden="1" x14ac:dyDescent="0.25"/>
    <row r="21495" hidden="1" x14ac:dyDescent="0.25"/>
    <row r="21496" hidden="1" x14ac:dyDescent="0.25"/>
    <row r="21497" hidden="1" x14ac:dyDescent="0.25"/>
    <row r="21498" hidden="1" x14ac:dyDescent="0.25"/>
    <row r="21499" hidden="1" x14ac:dyDescent="0.25"/>
    <row r="21500" hidden="1" x14ac:dyDescent="0.25"/>
    <row r="21501" hidden="1" x14ac:dyDescent="0.25"/>
    <row r="21502" hidden="1" x14ac:dyDescent="0.25"/>
    <row r="21503" hidden="1" x14ac:dyDescent="0.25"/>
    <row r="21504" hidden="1" x14ac:dyDescent="0.25"/>
    <row r="21505" hidden="1" x14ac:dyDescent="0.25"/>
    <row r="21506" hidden="1" x14ac:dyDescent="0.25"/>
    <row r="21507" hidden="1" x14ac:dyDescent="0.25"/>
    <row r="21508" hidden="1" x14ac:dyDescent="0.25"/>
    <row r="21509" hidden="1" x14ac:dyDescent="0.25"/>
    <row r="21510" hidden="1" x14ac:dyDescent="0.25"/>
    <row r="21511" hidden="1" x14ac:dyDescent="0.25"/>
    <row r="21512" hidden="1" x14ac:dyDescent="0.25"/>
    <row r="21513" hidden="1" x14ac:dyDescent="0.25"/>
    <row r="21514" hidden="1" x14ac:dyDescent="0.25"/>
    <row r="21515" hidden="1" x14ac:dyDescent="0.25"/>
    <row r="21516" hidden="1" x14ac:dyDescent="0.25"/>
    <row r="21517" hidden="1" x14ac:dyDescent="0.25"/>
    <row r="21518" hidden="1" x14ac:dyDescent="0.25"/>
    <row r="21519" hidden="1" x14ac:dyDescent="0.25"/>
    <row r="21520" hidden="1" x14ac:dyDescent="0.25"/>
    <row r="21521" hidden="1" x14ac:dyDescent="0.25"/>
    <row r="21522" hidden="1" x14ac:dyDescent="0.25"/>
    <row r="21523" hidden="1" x14ac:dyDescent="0.25"/>
    <row r="21524" hidden="1" x14ac:dyDescent="0.25"/>
    <row r="21525" hidden="1" x14ac:dyDescent="0.25"/>
    <row r="21526" hidden="1" x14ac:dyDescent="0.25"/>
    <row r="21527" hidden="1" x14ac:dyDescent="0.25"/>
    <row r="21528" hidden="1" x14ac:dyDescent="0.25"/>
    <row r="21529" hidden="1" x14ac:dyDescent="0.25"/>
    <row r="21530" hidden="1" x14ac:dyDescent="0.25"/>
    <row r="21531" hidden="1" x14ac:dyDescent="0.25"/>
    <row r="21532" hidden="1" x14ac:dyDescent="0.25"/>
    <row r="21533" hidden="1" x14ac:dyDescent="0.25"/>
    <row r="21534" hidden="1" x14ac:dyDescent="0.25"/>
    <row r="21535" hidden="1" x14ac:dyDescent="0.25"/>
    <row r="21536" hidden="1" x14ac:dyDescent="0.25"/>
    <row r="21537" hidden="1" x14ac:dyDescent="0.25"/>
    <row r="21538" hidden="1" x14ac:dyDescent="0.25"/>
    <row r="21539" hidden="1" x14ac:dyDescent="0.25"/>
    <row r="21540" hidden="1" x14ac:dyDescent="0.25"/>
    <row r="21541" hidden="1" x14ac:dyDescent="0.25"/>
    <row r="21542" hidden="1" x14ac:dyDescent="0.25"/>
    <row r="21543" hidden="1" x14ac:dyDescent="0.25"/>
    <row r="21544" hidden="1" x14ac:dyDescent="0.25"/>
    <row r="21545" hidden="1" x14ac:dyDescent="0.25"/>
    <row r="21546" hidden="1" x14ac:dyDescent="0.25"/>
    <row r="21547" hidden="1" x14ac:dyDescent="0.25"/>
    <row r="21548" hidden="1" x14ac:dyDescent="0.25"/>
    <row r="21549" hidden="1" x14ac:dyDescent="0.25"/>
    <row r="21550" hidden="1" x14ac:dyDescent="0.25"/>
    <row r="21551" hidden="1" x14ac:dyDescent="0.25"/>
    <row r="21552" hidden="1" x14ac:dyDescent="0.25"/>
    <row r="21553" hidden="1" x14ac:dyDescent="0.25"/>
    <row r="21554" hidden="1" x14ac:dyDescent="0.25"/>
    <row r="21555" hidden="1" x14ac:dyDescent="0.25"/>
    <row r="21556" hidden="1" x14ac:dyDescent="0.25"/>
    <row r="21557" hidden="1" x14ac:dyDescent="0.25"/>
    <row r="21558" hidden="1" x14ac:dyDescent="0.25"/>
    <row r="21559" hidden="1" x14ac:dyDescent="0.25"/>
    <row r="21560" hidden="1" x14ac:dyDescent="0.25"/>
    <row r="21561" hidden="1" x14ac:dyDescent="0.25"/>
    <row r="21562" hidden="1" x14ac:dyDescent="0.25"/>
    <row r="21563" hidden="1" x14ac:dyDescent="0.25"/>
    <row r="21564" hidden="1" x14ac:dyDescent="0.25"/>
    <row r="21565" hidden="1" x14ac:dyDescent="0.25"/>
    <row r="21566" hidden="1" x14ac:dyDescent="0.25"/>
    <row r="21567" hidden="1" x14ac:dyDescent="0.25"/>
    <row r="21568" hidden="1" x14ac:dyDescent="0.25"/>
    <row r="21569" hidden="1" x14ac:dyDescent="0.25"/>
    <row r="21570" hidden="1" x14ac:dyDescent="0.25"/>
    <row r="21571" hidden="1" x14ac:dyDescent="0.25"/>
    <row r="21572" hidden="1" x14ac:dyDescent="0.25"/>
    <row r="21573" hidden="1" x14ac:dyDescent="0.25"/>
    <row r="21574" hidden="1" x14ac:dyDescent="0.25"/>
    <row r="21575" hidden="1" x14ac:dyDescent="0.25"/>
    <row r="21576" hidden="1" x14ac:dyDescent="0.25"/>
    <row r="21577" hidden="1" x14ac:dyDescent="0.25"/>
    <row r="21578" hidden="1" x14ac:dyDescent="0.25"/>
    <row r="21579" hidden="1" x14ac:dyDescent="0.25"/>
    <row r="21580" hidden="1" x14ac:dyDescent="0.25"/>
    <row r="21581" hidden="1" x14ac:dyDescent="0.25"/>
    <row r="21582" hidden="1" x14ac:dyDescent="0.25"/>
    <row r="21583" hidden="1" x14ac:dyDescent="0.25"/>
    <row r="21584" hidden="1" x14ac:dyDescent="0.25"/>
    <row r="21585" hidden="1" x14ac:dyDescent="0.25"/>
    <row r="21586" hidden="1" x14ac:dyDescent="0.25"/>
    <row r="21587" hidden="1" x14ac:dyDescent="0.25"/>
    <row r="21588" hidden="1" x14ac:dyDescent="0.25"/>
    <row r="21589" hidden="1" x14ac:dyDescent="0.25"/>
    <row r="21590" hidden="1" x14ac:dyDescent="0.25"/>
    <row r="21591" hidden="1" x14ac:dyDescent="0.25"/>
    <row r="21592" hidden="1" x14ac:dyDescent="0.25"/>
    <row r="21593" hidden="1" x14ac:dyDescent="0.25"/>
    <row r="21594" hidden="1" x14ac:dyDescent="0.25"/>
    <row r="21595" hidden="1" x14ac:dyDescent="0.25"/>
    <row r="21596" hidden="1" x14ac:dyDescent="0.25"/>
    <row r="21597" hidden="1" x14ac:dyDescent="0.25"/>
    <row r="21598" hidden="1" x14ac:dyDescent="0.25"/>
    <row r="21599" hidden="1" x14ac:dyDescent="0.25"/>
    <row r="21600" hidden="1" x14ac:dyDescent="0.25"/>
    <row r="21601" hidden="1" x14ac:dyDescent="0.25"/>
    <row r="21602" hidden="1" x14ac:dyDescent="0.25"/>
    <row r="21603" hidden="1" x14ac:dyDescent="0.25"/>
    <row r="21604" hidden="1" x14ac:dyDescent="0.25"/>
    <row r="21605" hidden="1" x14ac:dyDescent="0.25"/>
    <row r="21606" hidden="1" x14ac:dyDescent="0.25"/>
    <row r="21607" hidden="1" x14ac:dyDescent="0.25"/>
    <row r="21608" hidden="1" x14ac:dyDescent="0.25"/>
    <row r="21609" hidden="1" x14ac:dyDescent="0.25"/>
    <row r="21610" hidden="1" x14ac:dyDescent="0.25"/>
    <row r="21611" hidden="1" x14ac:dyDescent="0.25"/>
    <row r="21612" hidden="1" x14ac:dyDescent="0.25"/>
    <row r="21613" hidden="1" x14ac:dyDescent="0.25"/>
    <row r="21614" hidden="1" x14ac:dyDescent="0.25"/>
    <row r="21615" hidden="1" x14ac:dyDescent="0.25"/>
    <row r="21616" hidden="1" x14ac:dyDescent="0.25"/>
    <row r="21617" hidden="1" x14ac:dyDescent="0.25"/>
    <row r="21618" hidden="1" x14ac:dyDescent="0.25"/>
    <row r="21619" hidden="1" x14ac:dyDescent="0.25"/>
    <row r="21620" hidden="1" x14ac:dyDescent="0.25"/>
    <row r="21621" hidden="1" x14ac:dyDescent="0.25"/>
    <row r="21622" hidden="1" x14ac:dyDescent="0.25"/>
    <row r="21623" hidden="1" x14ac:dyDescent="0.25"/>
    <row r="21624" hidden="1" x14ac:dyDescent="0.25"/>
    <row r="21625" hidden="1" x14ac:dyDescent="0.25"/>
    <row r="21626" hidden="1" x14ac:dyDescent="0.25"/>
    <row r="21627" hidden="1" x14ac:dyDescent="0.25"/>
    <row r="21628" hidden="1" x14ac:dyDescent="0.25"/>
    <row r="21629" hidden="1" x14ac:dyDescent="0.25"/>
    <row r="21630" hidden="1" x14ac:dyDescent="0.25"/>
    <row r="21631" hidden="1" x14ac:dyDescent="0.25"/>
    <row r="21632" hidden="1" x14ac:dyDescent="0.25"/>
    <row r="21633" hidden="1" x14ac:dyDescent="0.25"/>
    <row r="21634" hidden="1" x14ac:dyDescent="0.25"/>
    <row r="21635" hidden="1" x14ac:dyDescent="0.25"/>
    <row r="21636" hidden="1" x14ac:dyDescent="0.25"/>
    <row r="21637" hidden="1" x14ac:dyDescent="0.25"/>
    <row r="21638" hidden="1" x14ac:dyDescent="0.25"/>
    <row r="21639" hidden="1" x14ac:dyDescent="0.25"/>
    <row r="21640" hidden="1" x14ac:dyDescent="0.25"/>
    <row r="21641" hidden="1" x14ac:dyDescent="0.25"/>
    <row r="21642" hidden="1" x14ac:dyDescent="0.25"/>
    <row r="21643" hidden="1" x14ac:dyDescent="0.25"/>
    <row r="21644" hidden="1" x14ac:dyDescent="0.25"/>
    <row r="21645" hidden="1" x14ac:dyDescent="0.25"/>
    <row r="21646" hidden="1" x14ac:dyDescent="0.25"/>
    <row r="21647" hidden="1" x14ac:dyDescent="0.25"/>
    <row r="21648" hidden="1" x14ac:dyDescent="0.25"/>
    <row r="21649" hidden="1" x14ac:dyDescent="0.25"/>
    <row r="21650" hidden="1" x14ac:dyDescent="0.25"/>
    <row r="21651" hidden="1" x14ac:dyDescent="0.25"/>
    <row r="21652" hidden="1" x14ac:dyDescent="0.25"/>
    <row r="21653" hidden="1" x14ac:dyDescent="0.25"/>
    <row r="21654" hidden="1" x14ac:dyDescent="0.25"/>
    <row r="21655" hidden="1" x14ac:dyDescent="0.25"/>
    <row r="21656" hidden="1" x14ac:dyDescent="0.25"/>
    <row r="21657" hidden="1" x14ac:dyDescent="0.25"/>
    <row r="21658" hidden="1" x14ac:dyDescent="0.25"/>
    <row r="21659" hidden="1" x14ac:dyDescent="0.25"/>
    <row r="21660" hidden="1" x14ac:dyDescent="0.25"/>
    <row r="21661" hidden="1" x14ac:dyDescent="0.25"/>
    <row r="21662" hidden="1" x14ac:dyDescent="0.25"/>
    <row r="21663" hidden="1" x14ac:dyDescent="0.25"/>
    <row r="21664" hidden="1" x14ac:dyDescent="0.25"/>
    <row r="21665" hidden="1" x14ac:dyDescent="0.25"/>
    <row r="21666" hidden="1" x14ac:dyDescent="0.25"/>
    <row r="21667" hidden="1" x14ac:dyDescent="0.25"/>
    <row r="21668" hidden="1" x14ac:dyDescent="0.25"/>
    <row r="21669" hidden="1" x14ac:dyDescent="0.25"/>
    <row r="21670" hidden="1" x14ac:dyDescent="0.25"/>
    <row r="21671" hidden="1" x14ac:dyDescent="0.25"/>
    <row r="21672" hidden="1" x14ac:dyDescent="0.25"/>
    <row r="21673" hidden="1" x14ac:dyDescent="0.25"/>
    <row r="21674" hidden="1" x14ac:dyDescent="0.25"/>
    <row r="21675" hidden="1" x14ac:dyDescent="0.25"/>
    <row r="21676" hidden="1" x14ac:dyDescent="0.25"/>
    <row r="21677" hidden="1" x14ac:dyDescent="0.25"/>
    <row r="21678" hidden="1" x14ac:dyDescent="0.25"/>
    <row r="21679" hidden="1" x14ac:dyDescent="0.25"/>
    <row r="21680" hidden="1" x14ac:dyDescent="0.25"/>
    <row r="21681" hidden="1" x14ac:dyDescent="0.25"/>
    <row r="21682" hidden="1" x14ac:dyDescent="0.25"/>
    <row r="21683" hidden="1" x14ac:dyDescent="0.25"/>
    <row r="21684" hidden="1" x14ac:dyDescent="0.25"/>
    <row r="21685" hidden="1" x14ac:dyDescent="0.25"/>
    <row r="21686" hidden="1" x14ac:dyDescent="0.25"/>
    <row r="21687" hidden="1" x14ac:dyDescent="0.25"/>
    <row r="21688" hidden="1" x14ac:dyDescent="0.25"/>
    <row r="21689" hidden="1" x14ac:dyDescent="0.25"/>
    <row r="21690" hidden="1" x14ac:dyDescent="0.25"/>
    <row r="21691" hidden="1" x14ac:dyDescent="0.25"/>
    <row r="21692" hidden="1" x14ac:dyDescent="0.25"/>
    <row r="21693" hidden="1" x14ac:dyDescent="0.25"/>
    <row r="21694" hidden="1" x14ac:dyDescent="0.25"/>
    <row r="21695" hidden="1" x14ac:dyDescent="0.25"/>
    <row r="21696" hidden="1" x14ac:dyDescent="0.25"/>
    <row r="21697" hidden="1" x14ac:dyDescent="0.25"/>
    <row r="21698" hidden="1" x14ac:dyDescent="0.25"/>
    <row r="21699" hidden="1" x14ac:dyDescent="0.25"/>
    <row r="21700" hidden="1" x14ac:dyDescent="0.25"/>
    <row r="21701" hidden="1" x14ac:dyDescent="0.25"/>
    <row r="21702" hidden="1" x14ac:dyDescent="0.25"/>
    <row r="21703" hidden="1" x14ac:dyDescent="0.25"/>
    <row r="21704" hidden="1" x14ac:dyDescent="0.25"/>
    <row r="21705" hidden="1" x14ac:dyDescent="0.25"/>
    <row r="21706" hidden="1" x14ac:dyDescent="0.25"/>
    <row r="21707" hidden="1" x14ac:dyDescent="0.25"/>
    <row r="21708" hidden="1" x14ac:dyDescent="0.25"/>
    <row r="21709" hidden="1" x14ac:dyDescent="0.25"/>
    <row r="21710" hidden="1" x14ac:dyDescent="0.25"/>
    <row r="21711" hidden="1" x14ac:dyDescent="0.25"/>
    <row r="21712" hidden="1" x14ac:dyDescent="0.25"/>
    <row r="21713" hidden="1" x14ac:dyDescent="0.25"/>
    <row r="21714" hidden="1" x14ac:dyDescent="0.25"/>
    <row r="21715" hidden="1" x14ac:dyDescent="0.25"/>
    <row r="21716" hidden="1" x14ac:dyDescent="0.25"/>
    <row r="21717" hidden="1" x14ac:dyDescent="0.25"/>
    <row r="21718" hidden="1" x14ac:dyDescent="0.25"/>
    <row r="21719" hidden="1" x14ac:dyDescent="0.25"/>
    <row r="21720" hidden="1" x14ac:dyDescent="0.25"/>
    <row r="21721" hidden="1" x14ac:dyDescent="0.25"/>
    <row r="21722" hidden="1" x14ac:dyDescent="0.25"/>
    <row r="21723" hidden="1" x14ac:dyDescent="0.25"/>
    <row r="21724" hidden="1" x14ac:dyDescent="0.25"/>
    <row r="21725" hidden="1" x14ac:dyDescent="0.25"/>
    <row r="21726" hidden="1" x14ac:dyDescent="0.25"/>
    <row r="21727" hidden="1" x14ac:dyDescent="0.25"/>
    <row r="21728" hidden="1" x14ac:dyDescent="0.25"/>
    <row r="21729" hidden="1" x14ac:dyDescent="0.25"/>
    <row r="21730" hidden="1" x14ac:dyDescent="0.25"/>
    <row r="21731" hidden="1" x14ac:dyDescent="0.25"/>
    <row r="21732" hidden="1" x14ac:dyDescent="0.25"/>
    <row r="21733" hidden="1" x14ac:dyDescent="0.25"/>
    <row r="21734" hidden="1" x14ac:dyDescent="0.25"/>
    <row r="21735" hidden="1" x14ac:dyDescent="0.25"/>
    <row r="21736" hidden="1" x14ac:dyDescent="0.25"/>
    <row r="21737" hidden="1" x14ac:dyDescent="0.25"/>
    <row r="21738" hidden="1" x14ac:dyDescent="0.25"/>
    <row r="21739" hidden="1" x14ac:dyDescent="0.25"/>
    <row r="21740" hidden="1" x14ac:dyDescent="0.25"/>
    <row r="21741" hidden="1" x14ac:dyDescent="0.25"/>
    <row r="21742" hidden="1" x14ac:dyDescent="0.25"/>
    <row r="21743" hidden="1" x14ac:dyDescent="0.25"/>
    <row r="21744" hidden="1" x14ac:dyDescent="0.25"/>
    <row r="21745" hidden="1" x14ac:dyDescent="0.25"/>
    <row r="21746" hidden="1" x14ac:dyDescent="0.25"/>
    <row r="21747" hidden="1" x14ac:dyDescent="0.25"/>
    <row r="21748" hidden="1" x14ac:dyDescent="0.25"/>
    <row r="21749" hidden="1" x14ac:dyDescent="0.25"/>
    <row r="21750" hidden="1" x14ac:dyDescent="0.25"/>
    <row r="21751" hidden="1" x14ac:dyDescent="0.25"/>
    <row r="21752" hidden="1" x14ac:dyDescent="0.25"/>
    <row r="21753" hidden="1" x14ac:dyDescent="0.25"/>
    <row r="21754" hidden="1" x14ac:dyDescent="0.25"/>
    <row r="21755" hidden="1" x14ac:dyDescent="0.25"/>
    <row r="21756" hidden="1" x14ac:dyDescent="0.25"/>
    <row r="21757" hidden="1" x14ac:dyDescent="0.25"/>
    <row r="21758" hidden="1" x14ac:dyDescent="0.25"/>
    <row r="21759" hidden="1" x14ac:dyDescent="0.25"/>
    <row r="21760" hidden="1" x14ac:dyDescent="0.25"/>
    <row r="21761" hidden="1" x14ac:dyDescent="0.25"/>
    <row r="21762" hidden="1" x14ac:dyDescent="0.25"/>
    <row r="21763" hidden="1" x14ac:dyDescent="0.25"/>
    <row r="21764" hidden="1" x14ac:dyDescent="0.25"/>
    <row r="21765" hidden="1" x14ac:dyDescent="0.25"/>
    <row r="21766" hidden="1" x14ac:dyDescent="0.25"/>
    <row r="21767" hidden="1" x14ac:dyDescent="0.25"/>
    <row r="21768" hidden="1" x14ac:dyDescent="0.25"/>
    <row r="21769" hidden="1" x14ac:dyDescent="0.25"/>
    <row r="21770" hidden="1" x14ac:dyDescent="0.25"/>
    <row r="21771" hidden="1" x14ac:dyDescent="0.25"/>
    <row r="21772" hidden="1" x14ac:dyDescent="0.25"/>
    <row r="21773" hidden="1" x14ac:dyDescent="0.25"/>
    <row r="21774" hidden="1" x14ac:dyDescent="0.25"/>
    <row r="21775" hidden="1" x14ac:dyDescent="0.25"/>
    <row r="21776" hidden="1" x14ac:dyDescent="0.25"/>
    <row r="21777" hidden="1" x14ac:dyDescent="0.25"/>
    <row r="21778" hidden="1" x14ac:dyDescent="0.25"/>
    <row r="21779" hidden="1" x14ac:dyDescent="0.25"/>
    <row r="21780" hidden="1" x14ac:dyDescent="0.25"/>
    <row r="21781" hidden="1" x14ac:dyDescent="0.25"/>
    <row r="21782" hidden="1" x14ac:dyDescent="0.25"/>
    <row r="21783" hidden="1" x14ac:dyDescent="0.25"/>
    <row r="21784" hidden="1" x14ac:dyDescent="0.25"/>
    <row r="21785" hidden="1" x14ac:dyDescent="0.25"/>
    <row r="21786" hidden="1" x14ac:dyDescent="0.25"/>
    <row r="21787" hidden="1" x14ac:dyDescent="0.25"/>
    <row r="21788" hidden="1" x14ac:dyDescent="0.25"/>
    <row r="21789" hidden="1" x14ac:dyDescent="0.25"/>
    <row r="21790" hidden="1" x14ac:dyDescent="0.25"/>
    <row r="21791" hidden="1" x14ac:dyDescent="0.25"/>
    <row r="21792" hidden="1" x14ac:dyDescent="0.25"/>
    <row r="21793" hidden="1" x14ac:dyDescent="0.25"/>
    <row r="21794" hidden="1" x14ac:dyDescent="0.25"/>
    <row r="21795" hidden="1" x14ac:dyDescent="0.25"/>
    <row r="21796" hidden="1" x14ac:dyDescent="0.25"/>
    <row r="21797" hidden="1" x14ac:dyDescent="0.25"/>
    <row r="21798" hidden="1" x14ac:dyDescent="0.25"/>
    <row r="21799" hidden="1" x14ac:dyDescent="0.25"/>
    <row r="21800" hidden="1" x14ac:dyDescent="0.25"/>
    <row r="21801" hidden="1" x14ac:dyDescent="0.25"/>
    <row r="21802" hidden="1" x14ac:dyDescent="0.25"/>
    <row r="21803" hidden="1" x14ac:dyDescent="0.25"/>
    <row r="21804" hidden="1" x14ac:dyDescent="0.25"/>
    <row r="21805" hidden="1" x14ac:dyDescent="0.25"/>
    <row r="21806" hidden="1" x14ac:dyDescent="0.25"/>
    <row r="21807" hidden="1" x14ac:dyDescent="0.25"/>
    <row r="21808" hidden="1" x14ac:dyDescent="0.25"/>
    <row r="21809" hidden="1" x14ac:dyDescent="0.25"/>
    <row r="21810" hidden="1" x14ac:dyDescent="0.25"/>
    <row r="21811" hidden="1" x14ac:dyDescent="0.25"/>
    <row r="21812" hidden="1" x14ac:dyDescent="0.25"/>
    <row r="21813" hidden="1" x14ac:dyDescent="0.25"/>
    <row r="21814" hidden="1" x14ac:dyDescent="0.25"/>
    <row r="21815" hidden="1" x14ac:dyDescent="0.25"/>
    <row r="21816" hidden="1" x14ac:dyDescent="0.25"/>
    <row r="21817" hidden="1" x14ac:dyDescent="0.25"/>
    <row r="21818" hidden="1" x14ac:dyDescent="0.25"/>
    <row r="21819" hidden="1" x14ac:dyDescent="0.25"/>
    <row r="21820" hidden="1" x14ac:dyDescent="0.25"/>
    <row r="21821" hidden="1" x14ac:dyDescent="0.25"/>
    <row r="21822" hidden="1" x14ac:dyDescent="0.25"/>
    <row r="21823" hidden="1" x14ac:dyDescent="0.25"/>
    <row r="21824" hidden="1" x14ac:dyDescent="0.25"/>
    <row r="21825" hidden="1" x14ac:dyDescent="0.25"/>
    <row r="21826" hidden="1" x14ac:dyDescent="0.25"/>
    <row r="21827" hidden="1" x14ac:dyDescent="0.25"/>
    <row r="21828" hidden="1" x14ac:dyDescent="0.25"/>
    <row r="21829" hidden="1" x14ac:dyDescent="0.25"/>
    <row r="21830" hidden="1" x14ac:dyDescent="0.25"/>
    <row r="21831" hidden="1" x14ac:dyDescent="0.25"/>
    <row r="21832" hidden="1" x14ac:dyDescent="0.25"/>
    <row r="21833" hidden="1" x14ac:dyDescent="0.25"/>
    <row r="21834" hidden="1" x14ac:dyDescent="0.25"/>
    <row r="21835" hidden="1" x14ac:dyDescent="0.25"/>
    <row r="21836" hidden="1" x14ac:dyDescent="0.25"/>
    <row r="21837" hidden="1" x14ac:dyDescent="0.25"/>
    <row r="21838" hidden="1" x14ac:dyDescent="0.25"/>
    <row r="21839" hidden="1" x14ac:dyDescent="0.25"/>
    <row r="21840" hidden="1" x14ac:dyDescent="0.25"/>
    <row r="21841" hidden="1" x14ac:dyDescent="0.25"/>
    <row r="21842" hidden="1" x14ac:dyDescent="0.25"/>
    <row r="21843" hidden="1" x14ac:dyDescent="0.25"/>
    <row r="21844" hidden="1" x14ac:dyDescent="0.25"/>
    <row r="21845" hidden="1" x14ac:dyDescent="0.25"/>
    <row r="21846" hidden="1" x14ac:dyDescent="0.25"/>
    <row r="21847" hidden="1" x14ac:dyDescent="0.25"/>
    <row r="21848" hidden="1" x14ac:dyDescent="0.25"/>
    <row r="21849" hidden="1" x14ac:dyDescent="0.25"/>
    <row r="21850" hidden="1" x14ac:dyDescent="0.25"/>
    <row r="21851" hidden="1" x14ac:dyDescent="0.25"/>
    <row r="21852" hidden="1" x14ac:dyDescent="0.25"/>
    <row r="21853" hidden="1" x14ac:dyDescent="0.25"/>
    <row r="21854" hidden="1" x14ac:dyDescent="0.25"/>
    <row r="21855" hidden="1" x14ac:dyDescent="0.25"/>
    <row r="21856" hidden="1" x14ac:dyDescent="0.25"/>
    <row r="21857" hidden="1" x14ac:dyDescent="0.25"/>
    <row r="21858" hidden="1" x14ac:dyDescent="0.25"/>
    <row r="21859" hidden="1" x14ac:dyDescent="0.25"/>
    <row r="21860" hidden="1" x14ac:dyDescent="0.25"/>
    <row r="21861" hidden="1" x14ac:dyDescent="0.25"/>
    <row r="21862" hidden="1" x14ac:dyDescent="0.25"/>
    <row r="21863" hidden="1" x14ac:dyDescent="0.25"/>
    <row r="21864" hidden="1" x14ac:dyDescent="0.25"/>
    <row r="21865" hidden="1" x14ac:dyDescent="0.25"/>
    <row r="21866" hidden="1" x14ac:dyDescent="0.25"/>
    <row r="21867" hidden="1" x14ac:dyDescent="0.25"/>
    <row r="21868" hidden="1" x14ac:dyDescent="0.25"/>
    <row r="21869" hidden="1" x14ac:dyDescent="0.25"/>
    <row r="21870" hidden="1" x14ac:dyDescent="0.25"/>
    <row r="21871" hidden="1" x14ac:dyDescent="0.25"/>
    <row r="21872" hidden="1" x14ac:dyDescent="0.25"/>
    <row r="21873" hidden="1" x14ac:dyDescent="0.25"/>
    <row r="21874" hidden="1" x14ac:dyDescent="0.25"/>
    <row r="21875" hidden="1" x14ac:dyDescent="0.25"/>
    <row r="21876" hidden="1" x14ac:dyDescent="0.25"/>
    <row r="21877" hidden="1" x14ac:dyDescent="0.25"/>
    <row r="21878" hidden="1" x14ac:dyDescent="0.25"/>
    <row r="21879" hidden="1" x14ac:dyDescent="0.25"/>
    <row r="21880" hidden="1" x14ac:dyDescent="0.25"/>
    <row r="21881" hidden="1" x14ac:dyDescent="0.25"/>
    <row r="21882" hidden="1" x14ac:dyDescent="0.25"/>
    <row r="21883" hidden="1" x14ac:dyDescent="0.25"/>
    <row r="21884" hidden="1" x14ac:dyDescent="0.25"/>
    <row r="21885" hidden="1" x14ac:dyDescent="0.25"/>
    <row r="21886" hidden="1" x14ac:dyDescent="0.25"/>
    <row r="21887" hidden="1" x14ac:dyDescent="0.25"/>
    <row r="21888" hidden="1" x14ac:dyDescent="0.25"/>
    <row r="21889" hidden="1" x14ac:dyDescent="0.25"/>
    <row r="21890" hidden="1" x14ac:dyDescent="0.25"/>
    <row r="21891" hidden="1" x14ac:dyDescent="0.25"/>
    <row r="21892" hidden="1" x14ac:dyDescent="0.25"/>
    <row r="21893" hidden="1" x14ac:dyDescent="0.25"/>
    <row r="21894" hidden="1" x14ac:dyDescent="0.25"/>
    <row r="21895" hidden="1" x14ac:dyDescent="0.25"/>
    <row r="21896" hidden="1" x14ac:dyDescent="0.25"/>
    <row r="21897" hidden="1" x14ac:dyDescent="0.25"/>
    <row r="21898" hidden="1" x14ac:dyDescent="0.25"/>
    <row r="21899" hidden="1" x14ac:dyDescent="0.25"/>
    <row r="21900" hidden="1" x14ac:dyDescent="0.25"/>
    <row r="21901" hidden="1" x14ac:dyDescent="0.25"/>
    <row r="21902" hidden="1" x14ac:dyDescent="0.25"/>
    <row r="21903" hidden="1" x14ac:dyDescent="0.25"/>
    <row r="21904" hidden="1" x14ac:dyDescent="0.25"/>
    <row r="21905" hidden="1" x14ac:dyDescent="0.25"/>
    <row r="21906" hidden="1" x14ac:dyDescent="0.25"/>
    <row r="21907" hidden="1" x14ac:dyDescent="0.25"/>
    <row r="21908" hidden="1" x14ac:dyDescent="0.25"/>
    <row r="21909" hidden="1" x14ac:dyDescent="0.25"/>
    <row r="21910" hidden="1" x14ac:dyDescent="0.25"/>
    <row r="21911" hidden="1" x14ac:dyDescent="0.25"/>
    <row r="21912" hidden="1" x14ac:dyDescent="0.25"/>
    <row r="21913" hidden="1" x14ac:dyDescent="0.25"/>
    <row r="21914" hidden="1" x14ac:dyDescent="0.25"/>
    <row r="21915" hidden="1" x14ac:dyDescent="0.25"/>
    <row r="21916" hidden="1" x14ac:dyDescent="0.25"/>
    <row r="21917" hidden="1" x14ac:dyDescent="0.25"/>
    <row r="21918" hidden="1" x14ac:dyDescent="0.25"/>
    <row r="21919" hidden="1" x14ac:dyDescent="0.25"/>
    <row r="21920" hidden="1" x14ac:dyDescent="0.25"/>
    <row r="21921" hidden="1" x14ac:dyDescent="0.25"/>
    <row r="21922" hidden="1" x14ac:dyDescent="0.25"/>
    <row r="21923" hidden="1" x14ac:dyDescent="0.25"/>
    <row r="21924" hidden="1" x14ac:dyDescent="0.25"/>
    <row r="21925" hidden="1" x14ac:dyDescent="0.25"/>
    <row r="21926" hidden="1" x14ac:dyDescent="0.25"/>
    <row r="21927" hidden="1" x14ac:dyDescent="0.25"/>
    <row r="21928" hidden="1" x14ac:dyDescent="0.25"/>
    <row r="21929" hidden="1" x14ac:dyDescent="0.25"/>
    <row r="21930" hidden="1" x14ac:dyDescent="0.25"/>
    <row r="21931" hidden="1" x14ac:dyDescent="0.25"/>
    <row r="21932" hidden="1" x14ac:dyDescent="0.25"/>
    <row r="21933" hidden="1" x14ac:dyDescent="0.25"/>
    <row r="21934" hidden="1" x14ac:dyDescent="0.25"/>
    <row r="21935" hidden="1" x14ac:dyDescent="0.25"/>
    <row r="21936" hidden="1" x14ac:dyDescent="0.25"/>
    <row r="21937" hidden="1" x14ac:dyDescent="0.25"/>
    <row r="21938" hidden="1" x14ac:dyDescent="0.25"/>
    <row r="21939" hidden="1" x14ac:dyDescent="0.25"/>
    <row r="21940" hidden="1" x14ac:dyDescent="0.25"/>
    <row r="21941" hidden="1" x14ac:dyDescent="0.25"/>
    <row r="21942" hidden="1" x14ac:dyDescent="0.25"/>
    <row r="21943" hidden="1" x14ac:dyDescent="0.25"/>
    <row r="21944" hidden="1" x14ac:dyDescent="0.25"/>
    <row r="21945" hidden="1" x14ac:dyDescent="0.25"/>
    <row r="21946" hidden="1" x14ac:dyDescent="0.25"/>
    <row r="21947" hidden="1" x14ac:dyDescent="0.25"/>
    <row r="21948" hidden="1" x14ac:dyDescent="0.25"/>
    <row r="21949" hidden="1" x14ac:dyDescent="0.25"/>
    <row r="21950" hidden="1" x14ac:dyDescent="0.25"/>
    <row r="21951" hidden="1" x14ac:dyDescent="0.25"/>
    <row r="21952" hidden="1" x14ac:dyDescent="0.25"/>
    <row r="21953" hidden="1" x14ac:dyDescent="0.25"/>
    <row r="21954" hidden="1" x14ac:dyDescent="0.25"/>
    <row r="21955" hidden="1" x14ac:dyDescent="0.25"/>
    <row r="21956" hidden="1" x14ac:dyDescent="0.25"/>
    <row r="21957" hidden="1" x14ac:dyDescent="0.25"/>
    <row r="21958" hidden="1" x14ac:dyDescent="0.25"/>
    <row r="21959" hidden="1" x14ac:dyDescent="0.25"/>
    <row r="21960" hidden="1" x14ac:dyDescent="0.25"/>
    <row r="21961" hidden="1" x14ac:dyDescent="0.25"/>
    <row r="21962" hidden="1" x14ac:dyDescent="0.25"/>
    <row r="21963" hidden="1" x14ac:dyDescent="0.25"/>
    <row r="21964" hidden="1" x14ac:dyDescent="0.25"/>
    <row r="21965" hidden="1" x14ac:dyDescent="0.25"/>
    <row r="21966" hidden="1" x14ac:dyDescent="0.25"/>
    <row r="21967" hidden="1" x14ac:dyDescent="0.25"/>
    <row r="21968" hidden="1" x14ac:dyDescent="0.25"/>
    <row r="21969" hidden="1" x14ac:dyDescent="0.25"/>
    <row r="21970" hidden="1" x14ac:dyDescent="0.25"/>
    <row r="21971" hidden="1" x14ac:dyDescent="0.25"/>
    <row r="21972" hidden="1" x14ac:dyDescent="0.25"/>
    <row r="21973" hidden="1" x14ac:dyDescent="0.25"/>
    <row r="21974" hidden="1" x14ac:dyDescent="0.25"/>
    <row r="21975" hidden="1" x14ac:dyDescent="0.25"/>
    <row r="21976" hidden="1" x14ac:dyDescent="0.25"/>
    <row r="21977" hidden="1" x14ac:dyDescent="0.25"/>
    <row r="21978" hidden="1" x14ac:dyDescent="0.25"/>
    <row r="21979" hidden="1" x14ac:dyDescent="0.25"/>
    <row r="21980" hidden="1" x14ac:dyDescent="0.25"/>
    <row r="21981" hidden="1" x14ac:dyDescent="0.25"/>
    <row r="21982" hidden="1" x14ac:dyDescent="0.25"/>
    <row r="21983" hidden="1" x14ac:dyDescent="0.25"/>
    <row r="21984" hidden="1" x14ac:dyDescent="0.25"/>
    <row r="21985" hidden="1" x14ac:dyDescent="0.25"/>
    <row r="21986" hidden="1" x14ac:dyDescent="0.25"/>
    <row r="21987" hidden="1" x14ac:dyDescent="0.25"/>
    <row r="21988" hidden="1" x14ac:dyDescent="0.25"/>
    <row r="21989" hidden="1" x14ac:dyDescent="0.25"/>
    <row r="21990" hidden="1" x14ac:dyDescent="0.25"/>
    <row r="21991" hidden="1" x14ac:dyDescent="0.25"/>
    <row r="21992" hidden="1" x14ac:dyDescent="0.25"/>
    <row r="21993" hidden="1" x14ac:dyDescent="0.25"/>
    <row r="21994" hidden="1" x14ac:dyDescent="0.25"/>
    <row r="21995" hidden="1" x14ac:dyDescent="0.25"/>
    <row r="21996" hidden="1" x14ac:dyDescent="0.25"/>
    <row r="21997" hidden="1" x14ac:dyDescent="0.25"/>
    <row r="21998" hidden="1" x14ac:dyDescent="0.25"/>
    <row r="21999" hidden="1" x14ac:dyDescent="0.25"/>
    <row r="22000" hidden="1" x14ac:dyDescent="0.25"/>
    <row r="22001" hidden="1" x14ac:dyDescent="0.25"/>
    <row r="22002" hidden="1" x14ac:dyDescent="0.25"/>
    <row r="22003" hidden="1" x14ac:dyDescent="0.25"/>
    <row r="22004" hidden="1" x14ac:dyDescent="0.25"/>
    <row r="22005" hidden="1" x14ac:dyDescent="0.25"/>
    <row r="22006" hidden="1" x14ac:dyDescent="0.25"/>
    <row r="22007" hidden="1" x14ac:dyDescent="0.25"/>
    <row r="22008" hidden="1" x14ac:dyDescent="0.25"/>
    <row r="22009" hidden="1" x14ac:dyDescent="0.25"/>
    <row r="22010" hidden="1" x14ac:dyDescent="0.25"/>
    <row r="22011" hidden="1" x14ac:dyDescent="0.25"/>
    <row r="22012" hidden="1" x14ac:dyDescent="0.25"/>
    <row r="22013" hidden="1" x14ac:dyDescent="0.25"/>
    <row r="22014" hidden="1" x14ac:dyDescent="0.25"/>
    <row r="22015" hidden="1" x14ac:dyDescent="0.25"/>
    <row r="22016" hidden="1" x14ac:dyDescent="0.25"/>
    <row r="22017" hidden="1" x14ac:dyDescent="0.25"/>
    <row r="22018" hidden="1" x14ac:dyDescent="0.25"/>
    <row r="22019" hidden="1" x14ac:dyDescent="0.25"/>
    <row r="22020" hidden="1" x14ac:dyDescent="0.25"/>
    <row r="22021" hidden="1" x14ac:dyDescent="0.25"/>
    <row r="22022" hidden="1" x14ac:dyDescent="0.25"/>
    <row r="22023" hidden="1" x14ac:dyDescent="0.25"/>
    <row r="22024" hidden="1" x14ac:dyDescent="0.25"/>
    <row r="22025" hidden="1" x14ac:dyDescent="0.25"/>
    <row r="22026" hidden="1" x14ac:dyDescent="0.25"/>
    <row r="22027" hidden="1" x14ac:dyDescent="0.25"/>
    <row r="22028" hidden="1" x14ac:dyDescent="0.25"/>
    <row r="22029" hidden="1" x14ac:dyDescent="0.25"/>
    <row r="22030" hidden="1" x14ac:dyDescent="0.25"/>
    <row r="22031" hidden="1" x14ac:dyDescent="0.25"/>
    <row r="22032" hidden="1" x14ac:dyDescent="0.25"/>
    <row r="22033" hidden="1" x14ac:dyDescent="0.25"/>
    <row r="22034" hidden="1" x14ac:dyDescent="0.25"/>
    <row r="22035" hidden="1" x14ac:dyDescent="0.25"/>
    <row r="22036" hidden="1" x14ac:dyDescent="0.25"/>
    <row r="22037" hidden="1" x14ac:dyDescent="0.25"/>
    <row r="22038" hidden="1" x14ac:dyDescent="0.25"/>
    <row r="22039" hidden="1" x14ac:dyDescent="0.25"/>
    <row r="22040" hidden="1" x14ac:dyDescent="0.25"/>
    <row r="22041" hidden="1" x14ac:dyDescent="0.25"/>
    <row r="22042" hidden="1" x14ac:dyDescent="0.25"/>
    <row r="22043" hidden="1" x14ac:dyDescent="0.25"/>
    <row r="22044" hidden="1" x14ac:dyDescent="0.25"/>
    <row r="22045" hidden="1" x14ac:dyDescent="0.25"/>
    <row r="22046" hidden="1" x14ac:dyDescent="0.25"/>
    <row r="22047" hidden="1" x14ac:dyDescent="0.25"/>
    <row r="22048" hidden="1" x14ac:dyDescent="0.25"/>
    <row r="22049" hidden="1" x14ac:dyDescent="0.25"/>
    <row r="22050" hidden="1" x14ac:dyDescent="0.25"/>
    <row r="22051" hidden="1" x14ac:dyDescent="0.25"/>
    <row r="22052" hidden="1" x14ac:dyDescent="0.25"/>
    <row r="22053" hidden="1" x14ac:dyDescent="0.25"/>
    <row r="22054" hidden="1" x14ac:dyDescent="0.25"/>
    <row r="22055" hidden="1" x14ac:dyDescent="0.25"/>
    <row r="22056" hidden="1" x14ac:dyDescent="0.25"/>
    <row r="22057" hidden="1" x14ac:dyDescent="0.25"/>
    <row r="22058" hidden="1" x14ac:dyDescent="0.25"/>
    <row r="22059" hidden="1" x14ac:dyDescent="0.25"/>
    <row r="22060" hidden="1" x14ac:dyDescent="0.25"/>
    <row r="22061" hidden="1" x14ac:dyDescent="0.25"/>
    <row r="22062" hidden="1" x14ac:dyDescent="0.25"/>
    <row r="22063" hidden="1" x14ac:dyDescent="0.25"/>
    <row r="22064" hidden="1" x14ac:dyDescent="0.25"/>
    <row r="22065" hidden="1" x14ac:dyDescent="0.25"/>
    <row r="22066" hidden="1" x14ac:dyDescent="0.25"/>
    <row r="22067" hidden="1" x14ac:dyDescent="0.25"/>
    <row r="22068" hidden="1" x14ac:dyDescent="0.25"/>
    <row r="22069" hidden="1" x14ac:dyDescent="0.25"/>
    <row r="22070" hidden="1" x14ac:dyDescent="0.25"/>
    <row r="22071" hidden="1" x14ac:dyDescent="0.25"/>
    <row r="22072" hidden="1" x14ac:dyDescent="0.25"/>
    <row r="22073" hidden="1" x14ac:dyDescent="0.25"/>
    <row r="22074" hidden="1" x14ac:dyDescent="0.25"/>
    <row r="22075" hidden="1" x14ac:dyDescent="0.25"/>
    <row r="22076" hidden="1" x14ac:dyDescent="0.25"/>
    <row r="22077" hidden="1" x14ac:dyDescent="0.25"/>
    <row r="22078" hidden="1" x14ac:dyDescent="0.25"/>
    <row r="22079" hidden="1" x14ac:dyDescent="0.25"/>
    <row r="22080" hidden="1" x14ac:dyDescent="0.25"/>
    <row r="22081" hidden="1" x14ac:dyDescent="0.25"/>
    <row r="22082" hidden="1" x14ac:dyDescent="0.25"/>
    <row r="22083" hidden="1" x14ac:dyDescent="0.25"/>
    <row r="22084" hidden="1" x14ac:dyDescent="0.25"/>
    <row r="22085" hidden="1" x14ac:dyDescent="0.25"/>
    <row r="22086" hidden="1" x14ac:dyDescent="0.25"/>
    <row r="22087" hidden="1" x14ac:dyDescent="0.25"/>
    <row r="22088" hidden="1" x14ac:dyDescent="0.25"/>
    <row r="22089" hidden="1" x14ac:dyDescent="0.25"/>
    <row r="22090" hidden="1" x14ac:dyDescent="0.25"/>
    <row r="22091" hidden="1" x14ac:dyDescent="0.25"/>
    <row r="22092" hidden="1" x14ac:dyDescent="0.25"/>
    <row r="22093" hidden="1" x14ac:dyDescent="0.25"/>
    <row r="22094" hidden="1" x14ac:dyDescent="0.25"/>
    <row r="22095" hidden="1" x14ac:dyDescent="0.25"/>
    <row r="22096" hidden="1" x14ac:dyDescent="0.25"/>
    <row r="22097" hidden="1" x14ac:dyDescent="0.25"/>
    <row r="22098" hidden="1" x14ac:dyDescent="0.25"/>
    <row r="22099" hidden="1" x14ac:dyDescent="0.25"/>
    <row r="22100" hidden="1" x14ac:dyDescent="0.25"/>
    <row r="22101" hidden="1" x14ac:dyDescent="0.25"/>
    <row r="22102" hidden="1" x14ac:dyDescent="0.25"/>
    <row r="22103" hidden="1" x14ac:dyDescent="0.25"/>
    <row r="22104" hidden="1" x14ac:dyDescent="0.25"/>
    <row r="22105" hidden="1" x14ac:dyDescent="0.25"/>
    <row r="22106" hidden="1" x14ac:dyDescent="0.25"/>
    <row r="22107" hidden="1" x14ac:dyDescent="0.25"/>
    <row r="22108" hidden="1" x14ac:dyDescent="0.25"/>
    <row r="22109" hidden="1" x14ac:dyDescent="0.25"/>
    <row r="22110" hidden="1" x14ac:dyDescent="0.25"/>
    <row r="22111" hidden="1" x14ac:dyDescent="0.25"/>
    <row r="22112" hidden="1" x14ac:dyDescent="0.25"/>
    <row r="22113" hidden="1" x14ac:dyDescent="0.25"/>
    <row r="22114" hidden="1" x14ac:dyDescent="0.25"/>
    <row r="22115" hidden="1" x14ac:dyDescent="0.25"/>
    <row r="22116" hidden="1" x14ac:dyDescent="0.25"/>
    <row r="22117" hidden="1" x14ac:dyDescent="0.25"/>
    <row r="22118" hidden="1" x14ac:dyDescent="0.25"/>
    <row r="22119" hidden="1" x14ac:dyDescent="0.25"/>
    <row r="22120" hidden="1" x14ac:dyDescent="0.25"/>
    <row r="22121" hidden="1" x14ac:dyDescent="0.25"/>
    <row r="22122" hidden="1" x14ac:dyDescent="0.25"/>
    <row r="22123" hidden="1" x14ac:dyDescent="0.25"/>
    <row r="22124" hidden="1" x14ac:dyDescent="0.25"/>
    <row r="22125" hidden="1" x14ac:dyDescent="0.25"/>
    <row r="22126" hidden="1" x14ac:dyDescent="0.25"/>
    <row r="22127" hidden="1" x14ac:dyDescent="0.25"/>
    <row r="22128" hidden="1" x14ac:dyDescent="0.25"/>
    <row r="22129" hidden="1" x14ac:dyDescent="0.25"/>
    <row r="22130" hidden="1" x14ac:dyDescent="0.25"/>
    <row r="22131" hidden="1" x14ac:dyDescent="0.25"/>
    <row r="22132" hidden="1" x14ac:dyDescent="0.25"/>
    <row r="22133" hidden="1" x14ac:dyDescent="0.25"/>
    <row r="22134" hidden="1" x14ac:dyDescent="0.25"/>
    <row r="22135" hidden="1" x14ac:dyDescent="0.25"/>
    <row r="22136" hidden="1" x14ac:dyDescent="0.25"/>
    <row r="22137" hidden="1" x14ac:dyDescent="0.25"/>
    <row r="22138" hidden="1" x14ac:dyDescent="0.25"/>
    <row r="22139" hidden="1" x14ac:dyDescent="0.25"/>
    <row r="22140" hidden="1" x14ac:dyDescent="0.25"/>
    <row r="22141" hidden="1" x14ac:dyDescent="0.25"/>
    <row r="22142" hidden="1" x14ac:dyDescent="0.25"/>
    <row r="22143" hidden="1" x14ac:dyDescent="0.25"/>
    <row r="22144" hidden="1" x14ac:dyDescent="0.25"/>
    <row r="22145" hidden="1" x14ac:dyDescent="0.25"/>
    <row r="22146" hidden="1" x14ac:dyDescent="0.25"/>
    <row r="22147" hidden="1" x14ac:dyDescent="0.25"/>
    <row r="22148" hidden="1" x14ac:dyDescent="0.25"/>
    <row r="22149" hidden="1" x14ac:dyDescent="0.25"/>
    <row r="22150" hidden="1" x14ac:dyDescent="0.25"/>
    <row r="22151" hidden="1" x14ac:dyDescent="0.25"/>
    <row r="22152" hidden="1" x14ac:dyDescent="0.25"/>
    <row r="22153" hidden="1" x14ac:dyDescent="0.25"/>
    <row r="22154" hidden="1" x14ac:dyDescent="0.25"/>
    <row r="22155" hidden="1" x14ac:dyDescent="0.25"/>
    <row r="22156" hidden="1" x14ac:dyDescent="0.25"/>
    <row r="22157" hidden="1" x14ac:dyDescent="0.25"/>
    <row r="22158" hidden="1" x14ac:dyDescent="0.25"/>
    <row r="22159" hidden="1" x14ac:dyDescent="0.25"/>
    <row r="22160" hidden="1" x14ac:dyDescent="0.25"/>
    <row r="22161" hidden="1" x14ac:dyDescent="0.25"/>
    <row r="22162" hidden="1" x14ac:dyDescent="0.25"/>
    <row r="22163" hidden="1" x14ac:dyDescent="0.25"/>
    <row r="22164" hidden="1" x14ac:dyDescent="0.25"/>
    <row r="22165" hidden="1" x14ac:dyDescent="0.25"/>
    <row r="22166" hidden="1" x14ac:dyDescent="0.25"/>
    <row r="22167" hidden="1" x14ac:dyDescent="0.25"/>
    <row r="22168" hidden="1" x14ac:dyDescent="0.25"/>
    <row r="22169" hidden="1" x14ac:dyDescent="0.25"/>
    <row r="22170" hidden="1" x14ac:dyDescent="0.25"/>
    <row r="22171" hidden="1" x14ac:dyDescent="0.25"/>
    <row r="22172" hidden="1" x14ac:dyDescent="0.25"/>
    <row r="22173" hidden="1" x14ac:dyDescent="0.25"/>
    <row r="22174" hidden="1" x14ac:dyDescent="0.25"/>
    <row r="22175" hidden="1" x14ac:dyDescent="0.25"/>
    <row r="22176" hidden="1" x14ac:dyDescent="0.25"/>
    <row r="22177" hidden="1" x14ac:dyDescent="0.25"/>
    <row r="22178" hidden="1" x14ac:dyDescent="0.25"/>
    <row r="22179" hidden="1" x14ac:dyDescent="0.25"/>
    <row r="22180" hidden="1" x14ac:dyDescent="0.25"/>
    <row r="22181" hidden="1" x14ac:dyDescent="0.25"/>
    <row r="22182" hidden="1" x14ac:dyDescent="0.25"/>
    <row r="22183" hidden="1" x14ac:dyDescent="0.25"/>
    <row r="22184" hidden="1" x14ac:dyDescent="0.25"/>
    <row r="22185" hidden="1" x14ac:dyDescent="0.25"/>
    <row r="22186" hidden="1" x14ac:dyDescent="0.25"/>
    <row r="22187" hidden="1" x14ac:dyDescent="0.25"/>
    <row r="22188" hidden="1" x14ac:dyDescent="0.25"/>
    <row r="22189" hidden="1" x14ac:dyDescent="0.25"/>
    <row r="22190" hidden="1" x14ac:dyDescent="0.25"/>
    <row r="22191" hidden="1" x14ac:dyDescent="0.25"/>
    <row r="22192" hidden="1" x14ac:dyDescent="0.25"/>
    <row r="22193" hidden="1" x14ac:dyDescent="0.25"/>
    <row r="22194" hidden="1" x14ac:dyDescent="0.25"/>
    <row r="22195" hidden="1" x14ac:dyDescent="0.25"/>
    <row r="22196" hidden="1" x14ac:dyDescent="0.25"/>
    <row r="22197" hidden="1" x14ac:dyDescent="0.25"/>
    <row r="22198" hidden="1" x14ac:dyDescent="0.25"/>
    <row r="22199" hidden="1" x14ac:dyDescent="0.25"/>
    <row r="22200" hidden="1" x14ac:dyDescent="0.25"/>
    <row r="22201" hidden="1" x14ac:dyDescent="0.25"/>
    <row r="22202" hidden="1" x14ac:dyDescent="0.25"/>
    <row r="22203" hidden="1" x14ac:dyDescent="0.25"/>
    <row r="22204" hidden="1" x14ac:dyDescent="0.25"/>
    <row r="22205" hidden="1" x14ac:dyDescent="0.25"/>
    <row r="22206" hidden="1" x14ac:dyDescent="0.25"/>
    <row r="22207" hidden="1" x14ac:dyDescent="0.25"/>
    <row r="22208" hidden="1" x14ac:dyDescent="0.25"/>
    <row r="22209" hidden="1" x14ac:dyDescent="0.25"/>
    <row r="22210" hidden="1" x14ac:dyDescent="0.25"/>
    <row r="22211" hidden="1" x14ac:dyDescent="0.25"/>
    <row r="22212" hidden="1" x14ac:dyDescent="0.25"/>
    <row r="22213" hidden="1" x14ac:dyDescent="0.25"/>
    <row r="22214" hidden="1" x14ac:dyDescent="0.25"/>
    <row r="22215" hidden="1" x14ac:dyDescent="0.25"/>
    <row r="22216" hidden="1" x14ac:dyDescent="0.25"/>
    <row r="22217" hidden="1" x14ac:dyDescent="0.25"/>
    <row r="22218" hidden="1" x14ac:dyDescent="0.25"/>
    <row r="22219" hidden="1" x14ac:dyDescent="0.25"/>
    <row r="22220" hidden="1" x14ac:dyDescent="0.25"/>
    <row r="22221" hidden="1" x14ac:dyDescent="0.25"/>
    <row r="22222" hidden="1" x14ac:dyDescent="0.25"/>
    <row r="22223" hidden="1" x14ac:dyDescent="0.25"/>
    <row r="22224" hidden="1" x14ac:dyDescent="0.25"/>
    <row r="22225" hidden="1" x14ac:dyDescent="0.25"/>
    <row r="22226" hidden="1" x14ac:dyDescent="0.25"/>
    <row r="22227" hidden="1" x14ac:dyDescent="0.25"/>
    <row r="22228" hidden="1" x14ac:dyDescent="0.25"/>
    <row r="22229" hidden="1" x14ac:dyDescent="0.25"/>
    <row r="22230" hidden="1" x14ac:dyDescent="0.25"/>
    <row r="22231" hidden="1" x14ac:dyDescent="0.25"/>
    <row r="22232" hidden="1" x14ac:dyDescent="0.25"/>
    <row r="22233" hidden="1" x14ac:dyDescent="0.25"/>
    <row r="22234" hidden="1" x14ac:dyDescent="0.25"/>
    <row r="22235" hidden="1" x14ac:dyDescent="0.25"/>
    <row r="22236" hidden="1" x14ac:dyDescent="0.25"/>
    <row r="22237" hidden="1" x14ac:dyDescent="0.25"/>
    <row r="22238" hidden="1" x14ac:dyDescent="0.25"/>
    <row r="22239" hidden="1" x14ac:dyDescent="0.25"/>
    <row r="22240" hidden="1" x14ac:dyDescent="0.25"/>
    <row r="22241" hidden="1" x14ac:dyDescent="0.25"/>
    <row r="22242" hidden="1" x14ac:dyDescent="0.25"/>
    <row r="22243" hidden="1" x14ac:dyDescent="0.25"/>
    <row r="22244" hidden="1" x14ac:dyDescent="0.25"/>
    <row r="22245" hidden="1" x14ac:dyDescent="0.25"/>
    <row r="22246" hidden="1" x14ac:dyDescent="0.25"/>
    <row r="22247" hidden="1" x14ac:dyDescent="0.25"/>
    <row r="22248" hidden="1" x14ac:dyDescent="0.25"/>
    <row r="22249" hidden="1" x14ac:dyDescent="0.25"/>
    <row r="22250" hidden="1" x14ac:dyDescent="0.25"/>
    <row r="22251" hidden="1" x14ac:dyDescent="0.25"/>
    <row r="22252" hidden="1" x14ac:dyDescent="0.25"/>
    <row r="22253" hidden="1" x14ac:dyDescent="0.25"/>
    <row r="22254" hidden="1" x14ac:dyDescent="0.25"/>
    <row r="22255" hidden="1" x14ac:dyDescent="0.25"/>
    <row r="22256" hidden="1" x14ac:dyDescent="0.25"/>
    <row r="22257" hidden="1" x14ac:dyDescent="0.25"/>
    <row r="22258" hidden="1" x14ac:dyDescent="0.25"/>
    <row r="22259" hidden="1" x14ac:dyDescent="0.25"/>
    <row r="22260" hidden="1" x14ac:dyDescent="0.25"/>
    <row r="22261" hidden="1" x14ac:dyDescent="0.25"/>
    <row r="22262" hidden="1" x14ac:dyDescent="0.25"/>
    <row r="22263" hidden="1" x14ac:dyDescent="0.25"/>
    <row r="22264" hidden="1" x14ac:dyDescent="0.25"/>
    <row r="22265" hidden="1" x14ac:dyDescent="0.25"/>
    <row r="22266" hidden="1" x14ac:dyDescent="0.25"/>
    <row r="22267" hidden="1" x14ac:dyDescent="0.25"/>
    <row r="22268" hidden="1" x14ac:dyDescent="0.25"/>
    <row r="22269" hidden="1" x14ac:dyDescent="0.25"/>
    <row r="22270" hidden="1" x14ac:dyDescent="0.25"/>
    <row r="22271" hidden="1" x14ac:dyDescent="0.25"/>
    <row r="22272" hidden="1" x14ac:dyDescent="0.25"/>
    <row r="22273" hidden="1" x14ac:dyDescent="0.25"/>
    <row r="22274" hidden="1" x14ac:dyDescent="0.25"/>
    <row r="22275" hidden="1" x14ac:dyDescent="0.25"/>
    <row r="22276" hidden="1" x14ac:dyDescent="0.25"/>
    <row r="22277" hidden="1" x14ac:dyDescent="0.25"/>
    <row r="22278" hidden="1" x14ac:dyDescent="0.25"/>
    <row r="22279" hidden="1" x14ac:dyDescent="0.25"/>
    <row r="22280" hidden="1" x14ac:dyDescent="0.25"/>
    <row r="22281" hidden="1" x14ac:dyDescent="0.25"/>
    <row r="22282" hidden="1" x14ac:dyDescent="0.25"/>
    <row r="22283" hidden="1" x14ac:dyDescent="0.25"/>
    <row r="22284" hidden="1" x14ac:dyDescent="0.25"/>
    <row r="22285" hidden="1" x14ac:dyDescent="0.25"/>
    <row r="22286" hidden="1" x14ac:dyDescent="0.25"/>
    <row r="22287" hidden="1" x14ac:dyDescent="0.25"/>
    <row r="22288" hidden="1" x14ac:dyDescent="0.25"/>
    <row r="22289" hidden="1" x14ac:dyDescent="0.25"/>
    <row r="22290" hidden="1" x14ac:dyDescent="0.25"/>
    <row r="22291" hidden="1" x14ac:dyDescent="0.25"/>
    <row r="22292" hidden="1" x14ac:dyDescent="0.25"/>
    <row r="22293" hidden="1" x14ac:dyDescent="0.25"/>
    <row r="22294" hidden="1" x14ac:dyDescent="0.25"/>
    <row r="22295" hidden="1" x14ac:dyDescent="0.25"/>
    <row r="22296" hidden="1" x14ac:dyDescent="0.25"/>
    <row r="22297" hidden="1" x14ac:dyDescent="0.25"/>
    <row r="22298" hidden="1" x14ac:dyDescent="0.25"/>
    <row r="22299" hidden="1" x14ac:dyDescent="0.25"/>
    <row r="22300" hidden="1" x14ac:dyDescent="0.25"/>
    <row r="22301" hidden="1" x14ac:dyDescent="0.25"/>
    <row r="22302" hidden="1" x14ac:dyDescent="0.25"/>
    <row r="22303" hidden="1" x14ac:dyDescent="0.25"/>
    <row r="22304" hidden="1" x14ac:dyDescent="0.25"/>
    <row r="22305" hidden="1" x14ac:dyDescent="0.25"/>
    <row r="22306" hidden="1" x14ac:dyDescent="0.25"/>
    <row r="22307" hidden="1" x14ac:dyDescent="0.25"/>
    <row r="22308" hidden="1" x14ac:dyDescent="0.25"/>
    <row r="22309" hidden="1" x14ac:dyDescent="0.25"/>
    <row r="22310" hidden="1" x14ac:dyDescent="0.25"/>
    <row r="22311" hidden="1" x14ac:dyDescent="0.25"/>
    <row r="22312" hidden="1" x14ac:dyDescent="0.25"/>
    <row r="22313" hidden="1" x14ac:dyDescent="0.25"/>
    <row r="22314" hidden="1" x14ac:dyDescent="0.25"/>
    <row r="22315" hidden="1" x14ac:dyDescent="0.25"/>
    <row r="22316" hidden="1" x14ac:dyDescent="0.25"/>
    <row r="22317" hidden="1" x14ac:dyDescent="0.25"/>
    <row r="22318" hidden="1" x14ac:dyDescent="0.25"/>
    <row r="22319" hidden="1" x14ac:dyDescent="0.25"/>
    <row r="22320" hidden="1" x14ac:dyDescent="0.25"/>
    <row r="22321" hidden="1" x14ac:dyDescent="0.25"/>
    <row r="22322" hidden="1" x14ac:dyDescent="0.25"/>
    <row r="22323" hidden="1" x14ac:dyDescent="0.25"/>
    <row r="22324" hidden="1" x14ac:dyDescent="0.25"/>
    <row r="22325" hidden="1" x14ac:dyDescent="0.25"/>
    <row r="22326" hidden="1" x14ac:dyDescent="0.25"/>
    <row r="22327" hidden="1" x14ac:dyDescent="0.25"/>
    <row r="22328" hidden="1" x14ac:dyDescent="0.25"/>
    <row r="22329" hidden="1" x14ac:dyDescent="0.25"/>
    <row r="22330" hidden="1" x14ac:dyDescent="0.25"/>
    <row r="22331" hidden="1" x14ac:dyDescent="0.25"/>
    <row r="22332" hidden="1" x14ac:dyDescent="0.25"/>
    <row r="22333" hidden="1" x14ac:dyDescent="0.25"/>
    <row r="22334" hidden="1" x14ac:dyDescent="0.25"/>
    <row r="22335" hidden="1" x14ac:dyDescent="0.25"/>
    <row r="22336" hidden="1" x14ac:dyDescent="0.25"/>
    <row r="22337" hidden="1" x14ac:dyDescent="0.25"/>
    <row r="22338" hidden="1" x14ac:dyDescent="0.25"/>
    <row r="22339" hidden="1" x14ac:dyDescent="0.25"/>
    <row r="22340" hidden="1" x14ac:dyDescent="0.25"/>
    <row r="22341" hidden="1" x14ac:dyDescent="0.25"/>
    <row r="22342" hidden="1" x14ac:dyDescent="0.25"/>
    <row r="22343" hidden="1" x14ac:dyDescent="0.25"/>
    <row r="22344" hidden="1" x14ac:dyDescent="0.25"/>
    <row r="22345" hidden="1" x14ac:dyDescent="0.25"/>
    <row r="22346" hidden="1" x14ac:dyDescent="0.25"/>
    <row r="22347" hidden="1" x14ac:dyDescent="0.25"/>
    <row r="22348" hidden="1" x14ac:dyDescent="0.25"/>
    <row r="22349" hidden="1" x14ac:dyDescent="0.25"/>
    <row r="22350" hidden="1" x14ac:dyDescent="0.25"/>
    <row r="22351" hidden="1" x14ac:dyDescent="0.25"/>
    <row r="22352" hidden="1" x14ac:dyDescent="0.25"/>
    <row r="22353" hidden="1" x14ac:dyDescent="0.25"/>
    <row r="22354" hidden="1" x14ac:dyDescent="0.25"/>
    <row r="22355" hidden="1" x14ac:dyDescent="0.25"/>
    <row r="22356" hidden="1" x14ac:dyDescent="0.25"/>
    <row r="22357" hidden="1" x14ac:dyDescent="0.25"/>
    <row r="22358" hidden="1" x14ac:dyDescent="0.25"/>
    <row r="22359" hidden="1" x14ac:dyDescent="0.25"/>
    <row r="22360" hidden="1" x14ac:dyDescent="0.25"/>
    <row r="22361" hidden="1" x14ac:dyDescent="0.25"/>
    <row r="22362" hidden="1" x14ac:dyDescent="0.25"/>
    <row r="22363" hidden="1" x14ac:dyDescent="0.25"/>
    <row r="22364" hidden="1" x14ac:dyDescent="0.25"/>
    <row r="22365" hidden="1" x14ac:dyDescent="0.25"/>
    <row r="22366" hidden="1" x14ac:dyDescent="0.25"/>
    <row r="22367" hidden="1" x14ac:dyDescent="0.25"/>
    <row r="22368" hidden="1" x14ac:dyDescent="0.25"/>
    <row r="22369" hidden="1" x14ac:dyDescent="0.25"/>
    <row r="22370" hidden="1" x14ac:dyDescent="0.25"/>
    <row r="22371" hidden="1" x14ac:dyDescent="0.25"/>
    <row r="22372" hidden="1" x14ac:dyDescent="0.25"/>
    <row r="22373" hidden="1" x14ac:dyDescent="0.25"/>
    <row r="22374" hidden="1" x14ac:dyDescent="0.25"/>
    <row r="22375" hidden="1" x14ac:dyDescent="0.25"/>
    <row r="22376" hidden="1" x14ac:dyDescent="0.25"/>
    <row r="22377" hidden="1" x14ac:dyDescent="0.25"/>
    <row r="22378" hidden="1" x14ac:dyDescent="0.25"/>
    <row r="22379" hidden="1" x14ac:dyDescent="0.25"/>
    <row r="22380" hidden="1" x14ac:dyDescent="0.25"/>
    <row r="22381" hidden="1" x14ac:dyDescent="0.25"/>
    <row r="22382" hidden="1" x14ac:dyDescent="0.25"/>
    <row r="22383" hidden="1" x14ac:dyDescent="0.25"/>
    <row r="22384" hidden="1" x14ac:dyDescent="0.25"/>
    <row r="22385" hidden="1" x14ac:dyDescent="0.25"/>
    <row r="22386" hidden="1" x14ac:dyDescent="0.25"/>
    <row r="22387" hidden="1" x14ac:dyDescent="0.25"/>
    <row r="22388" hidden="1" x14ac:dyDescent="0.25"/>
    <row r="22389" hidden="1" x14ac:dyDescent="0.25"/>
    <row r="22390" hidden="1" x14ac:dyDescent="0.25"/>
    <row r="22391" hidden="1" x14ac:dyDescent="0.25"/>
    <row r="22392" hidden="1" x14ac:dyDescent="0.25"/>
    <row r="22393" hidden="1" x14ac:dyDescent="0.25"/>
    <row r="22394" hidden="1" x14ac:dyDescent="0.25"/>
    <row r="22395" hidden="1" x14ac:dyDescent="0.25"/>
    <row r="22396" hidden="1" x14ac:dyDescent="0.25"/>
    <row r="22397" hidden="1" x14ac:dyDescent="0.25"/>
    <row r="22398" hidden="1" x14ac:dyDescent="0.25"/>
    <row r="22399" hidden="1" x14ac:dyDescent="0.25"/>
    <row r="22400" hidden="1" x14ac:dyDescent="0.25"/>
    <row r="22401" hidden="1" x14ac:dyDescent="0.25"/>
    <row r="22402" hidden="1" x14ac:dyDescent="0.25"/>
    <row r="22403" hidden="1" x14ac:dyDescent="0.25"/>
    <row r="22404" hidden="1" x14ac:dyDescent="0.25"/>
    <row r="22405" hidden="1" x14ac:dyDescent="0.25"/>
    <row r="22406" hidden="1" x14ac:dyDescent="0.25"/>
    <row r="22407" hidden="1" x14ac:dyDescent="0.25"/>
    <row r="22408" hidden="1" x14ac:dyDescent="0.25"/>
    <row r="22409" hidden="1" x14ac:dyDescent="0.25"/>
    <row r="22410" hidden="1" x14ac:dyDescent="0.25"/>
    <row r="22411" hidden="1" x14ac:dyDescent="0.25"/>
    <row r="22412" hidden="1" x14ac:dyDescent="0.25"/>
    <row r="22413" hidden="1" x14ac:dyDescent="0.25"/>
    <row r="22414" hidden="1" x14ac:dyDescent="0.25"/>
    <row r="22415" hidden="1" x14ac:dyDescent="0.25"/>
    <row r="22416" hidden="1" x14ac:dyDescent="0.25"/>
    <row r="22417" hidden="1" x14ac:dyDescent="0.25"/>
    <row r="22418" hidden="1" x14ac:dyDescent="0.25"/>
    <row r="22419" hidden="1" x14ac:dyDescent="0.25"/>
    <row r="22420" hidden="1" x14ac:dyDescent="0.25"/>
    <row r="22421" hidden="1" x14ac:dyDescent="0.25"/>
    <row r="22422" hidden="1" x14ac:dyDescent="0.25"/>
    <row r="22423" hidden="1" x14ac:dyDescent="0.25"/>
    <row r="22424" hidden="1" x14ac:dyDescent="0.25"/>
    <row r="22425" hidden="1" x14ac:dyDescent="0.25"/>
    <row r="22426" hidden="1" x14ac:dyDescent="0.25"/>
    <row r="22427" hidden="1" x14ac:dyDescent="0.25"/>
    <row r="22428" hidden="1" x14ac:dyDescent="0.25"/>
    <row r="22429" hidden="1" x14ac:dyDescent="0.25"/>
    <row r="22430" hidden="1" x14ac:dyDescent="0.25"/>
    <row r="22431" hidden="1" x14ac:dyDescent="0.25"/>
    <row r="22432" hidden="1" x14ac:dyDescent="0.25"/>
    <row r="22433" hidden="1" x14ac:dyDescent="0.25"/>
    <row r="22434" hidden="1" x14ac:dyDescent="0.25"/>
    <row r="22435" hidden="1" x14ac:dyDescent="0.25"/>
    <row r="22436" hidden="1" x14ac:dyDescent="0.25"/>
    <row r="22437" hidden="1" x14ac:dyDescent="0.25"/>
    <row r="22438" hidden="1" x14ac:dyDescent="0.25"/>
    <row r="22439" hidden="1" x14ac:dyDescent="0.25"/>
    <row r="22440" hidden="1" x14ac:dyDescent="0.25"/>
    <row r="22441" hidden="1" x14ac:dyDescent="0.25"/>
    <row r="22442" hidden="1" x14ac:dyDescent="0.25"/>
    <row r="22443" hidden="1" x14ac:dyDescent="0.25"/>
    <row r="22444" hidden="1" x14ac:dyDescent="0.25"/>
    <row r="22445" hidden="1" x14ac:dyDescent="0.25"/>
    <row r="22446" hidden="1" x14ac:dyDescent="0.25"/>
    <row r="22447" hidden="1" x14ac:dyDescent="0.25"/>
    <row r="22448" hidden="1" x14ac:dyDescent="0.25"/>
    <row r="22449" hidden="1" x14ac:dyDescent="0.25"/>
    <row r="22450" hidden="1" x14ac:dyDescent="0.25"/>
    <row r="22451" hidden="1" x14ac:dyDescent="0.25"/>
    <row r="22452" hidden="1" x14ac:dyDescent="0.25"/>
    <row r="22453" hidden="1" x14ac:dyDescent="0.25"/>
    <row r="22454" hidden="1" x14ac:dyDescent="0.25"/>
    <row r="22455" hidden="1" x14ac:dyDescent="0.25"/>
    <row r="22456" hidden="1" x14ac:dyDescent="0.25"/>
    <row r="22457" hidden="1" x14ac:dyDescent="0.25"/>
    <row r="22458" hidden="1" x14ac:dyDescent="0.25"/>
    <row r="22459" hidden="1" x14ac:dyDescent="0.25"/>
    <row r="22460" hidden="1" x14ac:dyDescent="0.25"/>
    <row r="22461" hidden="1" x14ac:dyDescent="0.25"/>
    <row r="22462" hidden="1" x14ac:dyDescent="0.25"/>
    <row r="22463" hidden="1" x14ac:dyDescent="0.25"/>
    <row r="22464" hidden="1" x14ac:dyDescent="0.25"/>
    <row r="22465" hidden="1" x14ac:dyDescent="0.25"/>
    <row r="22466" hidden="1" x14ac:dyDescent="0.25"/>
    <row r="22467" hidden="1" x14ac:dyDescent="0.25"/>
    <row r="22468" hidden="1" x14ac:dyDescent="0.25"/>
    <row r="22469" hidden="1" x14ac:dyDescent="0.25"/>
    <row r="22470" hidden="1" x14ac:dyDescent="0.25"/>
    <row r="22471" hidden="1" x14ac:dyDescent="0.25"/>
    <row r="22472" hidden="1" x14ac:dyDescent="0.25"/>
    <row r="22473" hidden="1" x14ac:dyDescent="0.25"/>
    <row r="22474" hidden="1" x14ac:dyDescent="0.25"/>
    <row r="22475" hidden="1" x14ac:dyDescent="0.25"/>
    <row r="22476" hidden="1" x14ac:dyDescent="0.25"/>
    <row r="22477" hidden="1" x14ac:dyDescent="0.25"/>
    <row r="22478" hidden="1" x14ac:dyDescent="0.25"/>
    <row r="22479" hidden="1" x14ac:dyDescent="0.25"/>
    <row r="22480" hidden="1" x14ac:dyDescent="0.25"/>
    <row r="22481" hidden="1" x14ac:dyDescent="0.25"/>
    <row r="22482" hidden="1" x14ac:dyDescent="0.25"/>
    <row r="22483" hidden="1" x14ac:dyDescent="0.25"/>
    <row r="22484" hidden="1" x14ac:dyDescent="0.25"/>
    <row r="22485" hidden="1" x14ac:dyDescent="0.25"/>
    <row r="22486" hidden="1" x14ac:dyDescent="0.25"/>
    <row r="22487" hidden="1" x14ac:dyDescent="0.25"/>
    <row r="22488" hidden="1" x14ac:dyDescent="0.25"/>
    <row r="22489" hidden="1" x14ac:dyDescent="0.25"/>
    <row r="22490" hidden="1" x14ac:dyDescent="0.25"/>
    <row r="22491" hidden="1" x14ac:dyDescent="0.25"/>
    <row r="22492" hidden="1" x14ac:dyDescent="0.25"/>
    <row r="22493" hidden="1" x14ac:dyDescent="0.25"/>
    <row r="22494" hidden="1" x14ac:dyDescent="0.25"/>
    <row r="22495" hidden="1" x14ac:dyDescent="0.25"/>
    <row r="22496" hidden="1" x14ac:dyDescent="0.25"/>
    <row r="22497" hidden="1" x14ac:dyDescent="0.25"/>
    <row r="22498" hidden="1" x14ac:dyDescent="0.25"/>
    <row r="22499" hidden="1" x14ac:dyDescent="0.25"/>
    <row r="22500" hidden="1" x14ac:dyDescent="0.25"/>
    <row r="22501" hidden="1" x14ac:dyDescent="0.25"/>
    <row r="22502" hidden="1" x14ac:dyDescent="0.25"/>
    <row r="22503" hidden="1" x14ac:dyDescent="0.25"/>
    <row r="22504" hidden="1" x14ac:dyDescent="0.25"/>
    <row r="22505" hidden="1" x14ac:dyDescent="0.25"/>
    <row r="22506" hidden="1" x14ac:dyDescent="0.25"/>
    <row r="22507" hidden="1" x14ac:dyDescent="0.25"/>
    <row r="22508" hidden="1" x14ac:dyDescent="0.25"/>
    <row r="22509" hidden="1" x14ac:dyDescent="0.25"/>
    <row r="22510" hidden="1" x14ac:dyDescent="0.25"/>
    <row r="22511" hidden="1" x14ac:dyDescent="0.25"/>
    <row r="22512" hidden="1" x14ac:dyDescent="0.25"/>
    <row r="22513" hidden="1" x14ac:dyDescent="0.25"/>
    <row r="22514" hidden="1" x14ac:dyDescent="0.25"/>
    <row r="22515" hidden="1" x14ac:dyDescent="0.25"/>
    <row r="22516" hidden="1" x14ac:dyDescent="0.25"/>
    <row r="22517" hidden="1" x14ac:dyDescent="0.25"/>
    <row r="22518" hidden="1" x14ac:dyDescent="0.25"/>
    <row r="22519" hidden="1" x14ac:dyDescent="0.25"/>
    <row r="22520" hidden="1" x14ac:dyDescent="0.25"/>
    <row r="22521" hidden="1" x14ac:dyDescent="0.25"/>
    <row r="22522" hidden="1" x14ac:dyDescent="0.25"/>
    <row r="22523" hidden="1" x14ac:dyDescent="0.25"/>
    <row r="22524" hidden="1" x14ac:dyDescent="0.25"/>
    <row r="22525" hidden="1" x14ac:dyDescent="0.25"/>
    <row r="22526" hidden="1" x14ac:dyDescent="0.25"/>
    <row r="22527" hidden="1" x14ac:dyDescent="0.25"/>
    <row r="22528" hidden="1" x14ac:dyDescent="0.25"/>
    <row r="22529" hidden="1" x14ac:dyDescent="0.25"/>
    <row r="22530" hidden="1" x14ac:dyDescent="0.25"/>
    <row r="22531" hidden="1" x14ac:dyDescent="0.25"/>
    <row r="22532" hidden="1" x14ac:dyDescent="0.25"/>
    <row r="22533" hidden="1" x14ac:dyDescent="0.25"/>
    <row r="22534" hidden="1" x14ac:dyDescent="0.25"/>
    <row r="22535" hidden="1" x14ac:dyDescent="0.25"/>
    <row r="22536" hidden="1" x14ac:dyDescent="0.25"/>
    <row r="22537" hidden="1" x14ac:dyDescent="0.25"/>
    <row r="22538" hidden="1" x14ac:dyDescent="0.25"/>
    <row r="22539" hidden="1" x14ac:dyDescent="0.25"/>
    <row r="22540" hidden="1" x14ac:dyDescent="0.25"/>
    <row r="22541" hidden="1" x14ac:dyDescent="0.25"/>
    <row r="22542" hidden="1" x14ac:dyDescent="0.25"/>
    <row r="22543" hidden="1" x14ac:dyDescent="0.25"/>
    <row r="22544" hidden="1" x14ac:dyDescent="0.25"/>
    <row r="22545" hidden="1" x14ac:dyDescent="0.25"/>
    <row r="22546" hidden="1" x14ac:dyDescent="0.25"/>
    <row r="22547" hidden="1" x14ac:dyDescent="0.25"/>
    <row r="22548" hidden="1" x14ac:dyDescent="0.25"/>
    <row r="22549" hidden="1" x14ac:dyDescent="0.25"/>
    <row r="22550" hidden="1" x14ac:dyDescent="0.25"/>
    <row r="22551" hidden="1" x14ac:dyDescent="0.25"/>
    <row r="22552" hidden="1" x14ac:dyDescent="0.25"/>
    <row r="22553" hidden="1" x14ac:dyDescent="0.25"/>
    <row r="22554" hidden="1" x14ac:dyDescent="0.25"/>
    <row r="22555" hidden="1" x14ac:dyDescent="0.25"/>
    <row r="22556" hidden="1" x14ac:dyDescent="0.25"/>
    <row r="22557" hidden="1" x14ac:dyDescent="0.25"/>
    <row r="22558" hidden="1" x14ac:dyDescent="0.25"/>
    <row r="22559" hidden="1" x14ac:dyDescent="0.25"/>
    <row r="22560" hidden="1" x14ac:dyDescent="0.25"/>
    <row r="22561" hidden="1" x14ac:dyDescent="0.25"/>
    <row r="22562" hidden="1" x14ac:dyDescent="0.25"/>
    <row r="22563" hidden="1" x14ac:dyDescent="0.25"/>
    <row r="22564" hidden="1" x14ac:dyDescent="0.25"/>
    <row r="22565" hidden="1" x14ac:dyDescent="0.25"/>
    <row r="22566" hidden="1" x14ac:dyDescent="0.25"/>
    <row r="22567" hidden="1" x14ac:dyDescent="0.25"/>
    <row r="22568" hidden="1" x14ac:dyDescent="0.25"/>
    <row r="22569" hidden="1" x14ac:dyDescent="0.25"/>
    <row r="22570" hidden="1" x14ac:dyDescent="0.25"/>
    <row r="22571" hidden="1" x14ac:dyDescent="0.25"/>
    <row r="22572" hidden="1" x14ac:dyDescent="0.25"/>
    <row r="22573" hidden="1" x14ac:dyDescent="0.25"/>
    <row r="22574" hidden="1" x14ac:dyDescent="0.25"/>
    <row r="22575" hidden="1" x14ac:dyDescent="0.25"/>
    <row r="22576" hidden="1" x14ac:dyDescent="0.25"/>
    <row r="22577" hidden="1" x14ac:dyDescent="0.25"/>
    <row r="22578" hidden="1" x14ac:dyDescent="0.25"/>
    <row r="22579" hidden="1" x14ac:dyDescent="0.25"/>
    <row r="22580" hidden="1" x14ac:dyDescent="0.25"/>
    <row r="22581" hidden="1" x14ac:dyDescent="0.25"/>
    <row r="22582" hidden="1" x14ac:dyDescent="0.25"/>
    <row r="22583" hidden="1" x14ac:dyDescent="0.25"/>
    <row r="22584" hidden="1" x14ac:dyDescent="0.25"/>
    <row r="22585" hidden="1" x14ac:dyDescent="0.25"/>
    <row r="22586" hidden="1" x14ac:dyDescent="0.25"/>
    <row r="22587" hidden="1" x14ac:dyDescent="0.25"/>
    <row r="22588" hidden="1" x14ac:dyDescent="0.25"/>
    <row r="22589" hidden="1" x14ac:dyDescent="0.25"/>
    <row r="22590" hidden="1" x14ac:dyDescent="0.25"/>
    <row r="22591" hidden="1" x14ac:dyDescent="0.25"/>
    <row r="22592" hidden="1" x14ac:dyDescent="0.25"/>
    <row r="22593" hidden="1" x14ac:dyDescent="0.25"/>
    <row r="22594" hidden="1" x14ac:dyDescent="0.25"/>
    <row r="22595" hidden="1" x14ac:dyDescent="0.25"/>
    <row r="22596" hidden="1" x14ac:dyDescent="0.25"/>
    <row r="22597" hidden="1" x14ac:dyDescent="0.25"/>
    <row r="22598" hidden="1" x14ac:dyDescent="0.25"/>
    <row r="22599" hidden="1" x14ac:dyDescent="0.25"/>
    <row r="22600" hidden="1" x14ac:dyDescent="0.25"/>
    <row r="22601" hidden="1" x14ac:dyDescent="0.25"/>
    <row r="22602" hidden="1" x14ac:dyDescent="0.25"/>
    <row r="22603" hidden="1" x14ac:dyDescent="0.25"/>
    <row r="22604" hidden="1" x14ac:dyDescent="0.25"/>
    <row r="22605" hidden="1" x14ac:dyDescent="0.25"/>
    <row r="22606" hidden="1" x14ac:dyDescent="0.25"/>
    <row r="22607" hidden="1" x14ac:dyDescent="0.25"/>
    <row r="22608" hidden="1" x14ac:dyDescent="0.25"/>
    <row r="22609" hidden="1" x14ac:dyDescent="0.25"/>
    <row r="22610" hidden="1" x14ac:dyDescent="0.25"/>
    <row r="22611" hidden="1" x14ac:dyDescent="0.25"/>
    <row r="22612" hidden="1" x14ac:dyDescent="0.25"/>
    <row r="22613" hidden="1" x14ac:dyDescent="0.25"/>
    <row r="22614" hidden="1" x14ac:dyDescent="0.25"/>
    <row r="22615" hidden="1" x14ac:dyDescent="0.25"/>
    <row r="22616" hidden="1" x14ac:dyDescent="0.25"/>
    <row r="22617" hidden="1" x14ac:dyDescent="0.25"/>
    <row r="22618" hidden="1" x14ac:dyDescent="0.25"/>
    <row r="22619" hidden="1" x14ac:dyDescent="0.25"/>
    <row r="22620" hidden="1" x14ac:dyDescent="0.25"/>
    <row r="22621" hidden="1" x14ac:dyDescent="0.25"/>
    <row r="22622" hidden="1" x14ac:dyDescent="0.25"/>
    <row r="22623" hidden="1" x14ac:dyDescent="0.25"/>
    <row r="22624" hidden="1" x14ac:dyDescent="0.25"/>
    <row r="22625" hidden="1" x14ac:dyDescent="0.25"/>
    <row r="22626" hidden="1" x14ac:dyDescent="0.25"/>
    <row r="22627" hidden="1" x14ac:dyDescent="0.25"/>
    <row r="22628" hidden="1" x14ac:dyDescent="0.25"/>
    <row r="22629" hidden="1" x14ac:dyDescent="0.25"/>
    <row r="22630" hidden="1" x14ac:dyDescent="0.25"/>
    <row r="22631" hidden="1" x14ac:dyDescent="0.25"/>
    <row r="22632" hidden="1" x14ac:dyDescent="0.25"/>
    <row r="22633" hidden="1" x14ac:dyDescent="0.25"/>
    <row r="22634" hidden="1" x14ac:dyDescent="0.25"/>
    <row r="22635" hidden="1" x14ac:dyDescent="0.25"/>
    <row r="22636" hidden="1" x14ac:dyDescent="0.25"/>
    <row r="22637" hidden="1" x14ac:dyDescent="0.25"/>
    <row r="22638" hidden="1" x14ac:dyDescent="0.25"/>
    <row r="22639" hidden="1" x14ac:dyDescent="0.25"/>
    <row r="22640" hidden="1" x14ac:dyDescent="0.25"/>
    <row r="22641" hidden="1" x14ac:dyDescent="0.25"/>
    <row r="22642" hidden="1" x14ac:dyDescent="0.25"/>
    <row r="22643" hidden="1" x14ac:dyDescent="0.25"/>
    <row r="22644" hidden="1" x14ac:dyDescent="0.25"/>
    <row r="22645" hidden="1" x14ac:dyDescent="0.25"/>
    <row r="22646" hidden="1" x14ac:dyDescent="0.25"/>
    <row r="22647" hidden="1" x14ac:dyDescent="0.25"/>
    <row r="22648" hidden="1" x14ac:dyDescent="0.25"/>
    <row r="22649" hidden="1" x14ac:dyDescent="0.25"/>
    <row r="22650" hidden="1" x14ac:dyDescent="0.25"/>
    <row r="22651" hidden="1" x14ac:dyDescent="0.25"/>
    <row r="22652" hidden="1" x14ac:dyDescent="0.25"/>
    <row r="22653" hidden="1" x14ac:dyDescent="0.25"/>
    <row r="22654" hidden="1" x14ac:dyDescent="0.25"/>
    <row r="22655" hidden="1" x14ac:dyDescent="0.25"/>
    <row r="22656" hidden="1" x14ac:dyDescent="0.25"/>
    <row r="22657" hidden="1" x14ac:dyDescent="0.25"/>
    <row r="22658" hidden="1" x14ac:dyDescent="0.25"/>
    <row r="22659" hidden="1" x14ac:dyDescent="0.25"/>
    <row r="22660" hidden="1" x14ac:dyDescent="0.25"/>
    <row r="22661" hidden="1" x14ac:dyDescent="0.25"/>
    <row r="22662" hidden="1" x14ac:dyDescent="0.25"/>
    <row r="22663" hidden="1" x14ac:dyDescent="0.25"/>
    <row r="22664" hidden="1" x14ac:dyDescent="0.25"/>
    <row r="22665" hidden="1" x14ac:dyDescent="0.25"/>
    <row r="22666" hidden="1" x14ac:dyDescent="0.25"/>
    <row r="22667" hidden="1" x14ac:dyDescent="0.25"/>
    <row r="22668" hidden="1" x14ac:dyDescent="0.25"/>
    <row r="22669" hidden="1" x14ac:dyDescent="0.25"/>
    <row r="22670" hidden="1" x14ac:dyDescent="0.25"/>
    <row r="22671" hidden="1" x14ac:dyDescent="0.25"/>
    <row r="22672" hidden="1" x14ac:dyDescent="0.25"/>
    <row r="22673" hidden="1" x14ac:dyDescent="0.25"/>
    <row r="22674" hidden="1" x14ac:dyDescent="0.25"/>
    <row r="22675" hidden="1" x14ac:dyDescent="0.25"/>
    <row r="22676" hidden="1" x14ac:dyDescent="0.25"/>
    <row r="22677" hidden="1" x14ac:dyDescent="0.25"/>
    <row r="22678" hidden="1" x14ac:dyDescent="0.25"/>
    <row r="22679" hidden="1" x14ac:dyDescent="0.25"/>
    <row r="22680" hidden="1" x14ac:dyDescent="0.25"/>
    <row r="22681" hidden="1" x14ac:dyDescent="0.25"/>
    <row r="22682" hidden="1" x14ac:dyDescent="0.25"/>
    <row r="22683" hidden="1" x14ac:dyDescent="0.25"/>
    <row r="22684" hidden="1" x14ac:dyDescent="0.25"/>
    <row r="22685" hidden="1" x14ac:dyDescent="0.25"/>
    <row r="22686" hidden="1" x14ac:dyDescent="0.25"/>
    <row r="22687" hidden="1" x14ac:dyDescent="0.25"/>
    <row r="22688" hidden="1" x14ac:dyDescent="0.25"/>
    <row r="22689" hidden="1" x14ac:dyDescent="0.25"/>
    <row r="22690" hidden="1" x14ac:dyDescent="0.25"/>
    <row r="22691" hidden="1" x14ac:dyDescent="0.25"/>
    <row r="22692" hidden="1" x14ac:dyDescent="0.25"/>
    <row r="22693" hidden="1" x14ac:dyDescent="0.25"/>
    <row r="22694" hidden="1" x14ac:dyDescent="0.25"/>
    <row r="22695" hidden="1" x14ac:dyDescent="0.25"/>
    <row r="22696" hidden="1" x14ac:dyDescent="0.25"/>
    <row r="22697" hidden="1" x14ac:dyDescent="0.25"/>
    <row r="22698" hidden="1" x14ac:dyDescent="0.25"/>
    <row r="22699" hidden="1" x14ac:dyDescent="0.25"/>
    <row r="22700" hidden="1" x14ac:dyDescent="0.25"/>
    <row r="22701" hidden="1" x14ac:dyDescent="0.25"/>
    <row r="22702" hidden="1" x14ac:dyDescent="0.25"/>
    <row r="22703" hidden="1" x14ac:dyDescent="0.25"/>
    <row r="22704" hidden="1" x14ac:dyDescent="0.25"/>
    <row r="22705" hidden="1" x14ac:dyDescent="0.25"/>
    <row r="22706" hidden="1" x14ac:dyDescent="0.25"/>
    <row r="22707" hidden="1" x14ac:dyDescent="0.25"/>
    <row r="22708" hidden="1" x14ac:dyDescent="0.25"/>
    <row r="22709" hidden="1" x14ac:dyDescent="0.25"/>
    <row r="22710" hidden="1" x14ac:dyDescent="0.25"/>
    <row r="22711" hidden="1" x14ac:dyDescent="0.25"/>
    <row r="22712" hidden="1" x14ac:dyDescent="0.25"/>
    <row r="22713" hidden="1" x14ac:dyDescent="0.25"/>
    <row r="22714" hidden="1" x14ac:dyDescent="0.25"/>
    <row r="22715" hidden="1" x14ac:dyDescent="0.25"/>
    <row r="22716" hidden="1" x14ac:dyDescent="0.25"/>
    <row r="22717" hidden="1" x14ac:dyDescent="0.25"/>
    <row r="22718" hidden="1" x14ac:dyDescent="0.25"/>
    <row r="22719" hidden="1" x14ac:dyDescent="0.25"/>
    <row r="22720" hidden="1" x14ac:dyDescent="0.25"/>
    <row r="22721" hidden="1" x14ac:dyDescent="0.25"/>
    <row r="22722" hidden="1" x14ac:dyDescent="0.25"/>
    <row r="22723" hidden="1" x14ac:dyDescent="0.25"/>
    <row r="22724" hidden="1" x14ac:dyDescent="0.25"/>
    <row r="22725" hidden="1" x14ac:dyDescent="0.25"/>
    <row r="22726" hidden="1" x14ac:dyDescent="0.25"/>
    <row r="22727" hidden="1" x14ac:dyDescent="0.25"/>
    <row r="22728" hidden="1" x14ac:dyDescent="0.25"/>
    <row r="22729" hidden="1" x14ac:dyDescent="0.25"/>
    <row r="22730" hidden="1" x14ac:dyDescent="0.25"/>
    <row r="22731" hidden="1" x14ac:dyDescent="0.25"/>
    <row r="22732" hidden="1" x14ac:dyDescent="0.25"/>
    <row r="22733" hidden="1" x14ac:dyDescent="0.25"/>
    <row r="22734" hidden="1" x14ac:dyDescent="0.25"/>
    <row r="22735" hidden="1" x14ac:dyDescent="0.25"/>
    <row r="22736" hidden="1" x14ac:dyDescent="0.25"/>
    <row r="22737" hidden="1" x14ac:dyDescent="0.25"/>
    <row r="22738" hidden="1" x14ac:dyDescent="0.25"/>
    <row r="22739" hidden="1" x14ac:dyDescent="0.25"/>
    <row r="22740" hidden="1" x14ac:dyDescent="0.25"/>
    <row r="22741" hidden="1" x14ac:dyDescent="0.25"/>
    <row r="22742" hidden="1" x14ac:dyDescent="0.25"/>
    <row r="22743" hidden="1" x14ac:dyDescent="0.25"/>
    <row r="22744" hidden="1" x14ac:dyDescent="0.25"/>
    <row r="22745" hidden="1" x14ac:dyDescent="0.25"/>
    <row r="22746" hidden="1" x14ac:dyDescent="0.25"/>
    <row r="22747" hidden="1" x14ac:dyDescent="0.25"/>
    <row r="22748" hidden="1" x14ac:dyDescent="0.25"/>
    <row r="22749" hidden="1" x14ac:dyDescent="0.25"/>
    <row r="22750" hidden="1" x14ac:dyDescent="0.25"/>
    <row r="22751" hidden="1" x14ac:dyDescent="0.25"/>
    <row r="22752" hidden="1" x14ac:dyDescent="0.25"/>
    <row r="22753" hidden="1" x14ac:dyDescent="0.25"/>
    <row r="22754" hidden="1" x14ac:dyDescent="0.25"/>
    <row r="22755" hidden="1" x14ac:dyDescent="0.25"/>
    <row r="22756" hidden="1" x14ac:dyDescent="0.25"/>
    <row r="22757" hidden="1" x14ac:dyDescent="0.25"/>
    <row r="22758" hidden="1" x14ac:dyDescent="0.25"/>
    <row r="22759" hidden="1" x14ac:dyDescent="0.25"/>
    <row r="22760" hidden="1" x14ac:dyDescent="0.25"/>
    <row r="22761" hidden="1" x14ac:dyDescent="0.25"/>
    <row r="22762" hidden="1" x14ac:dyDescent="0.25"/>
    <row r="22763" hidden="1" x14ac:dyDescent="0.25"/>
    <row r="22764" hidden="1" x14ac:dyDescent="0.25"/>
    <row r="22765" hidden="1" x14ac:dyDescent="0.25"/>
    <row r="22766" hidden="1" x14ac:dyDescent="0.25"/>
    <row r="22767" hidden="1" x14ac:dyDescent="0.25"/>
    <row r="22768" hidden="1" x14ac:dyDescent="0.25"/>
    <row r="22769" hidden="1" x14ac:dyDescent="0.25"/>
    <row r="22770" hidden="1" x14ac:dyDescent="0.25"/>
    <row r="22771" hidden="1" x14ac:dyDescent="0.25"/>
    <row r="22772" hidden="1" x14ac:dyDescent="0.25"/>
    <row r="22773" hidden="1" x14ac:dyDescent="0.25"/>
    <row r="22774" hidden="1" x14ac:dyDescent="0.25"/>
    <row r="22775" hidden="1" x14ac:dyDescent="0.25"/>
    <row r="22776" hidden="1" x14ac:dyDescent="0.25"/>
    <row r="22777" hidden="1" x14ac:dyDescent="0.25"/>
    <row r="22778" hidden="1" x14ac:dyDescent="0.25"/>
    <row r="22779" hidden="1" x14ac:dyDescent="0.25"/>
    <row r="22780" hidden="1" x14ac:dyDescent="0.25"/>
    <row r="22781" hidden="1" x14ac:dyDescent="0.25"/>
    <row r="22782" hidden="1" x14ac:dyDescent="0.25"/>
    <row r="22783" hidden="1" x14ac:dyDescent="0.25"/>
    <row r="22784" hidden="1" x14ac:dyDescent="0.25"/>
    <row r="22785" hidden="1" x14ac:dyDescent="0.25"/>
    <row r="22786" hidden="1" x14ac:dyDescent="0.25"/>
    <row r="22787" hidden="1" x14ac:dyDescent="0.25"/>
    <row r="22788" hidden="1" x14ac:dyDescent="0.25"/>
    <row r="22789" hidden="1" x14ac:dyDescent="0.25"/>
    <row r="22790" hidden="1" x14ac:dyDescent="0.25"/>
    <row r="22791" hidden="1" x14ac:dyDescent="0.25"/>
    <row r="22792" hidden="1" x14ac:dyDescent="0.25"/>
    <row r="22793" hidden="1" x14ac:dyDescent="0.25"/>
    <row r="22794" hidden="1" x14ac:dyDescent="0.25"/>
    <row r="22795" hidden="1" x14ac:dyDescent="0.25"/>
    <row r="22796" hidden="1" x14ac:dyDescent="0.25"/>
    <row r="22797" hidden="1" x14ac:dyDescent="0.25"/>
    <row r="22798" hidden="1" x14ac:dyDescent="0.25"/>
    <row r="22799" hidden="1" x14ac:dyDescent="0.25"/>
    <row r="22800" hidden="1" x14ac:dyDescent="0.25"/>
    <row r="22801" hidden="1" x14ac:dyDescent="0.25"/>
    <row r="22802" hidden="1" x14ac:dyDescent="0.25"/>
    <row r="22803" hidden="1" x14ac:dyDescent="0.25"/>
    <row r="22804" hidden="1" x14ac:dyDescent="0.25"/>
    <row r="22805" hidden="1" x14ac:dyDescent="0.25"/>
    <row r="22806" hidden="1" x14ac:dyDescent="0.25"/>
    <row r="22807" hidden="1" x14ac:dyDescent="0.25"/>
    <row r="22808" hidden="1" x14ac:dyDescent="0.25"/>
    <row r="22809" hidden="1" x14ac:dyDescent="0.25"/>
    <row r="22810" hidden="1" x14ac:dyDescent="0.25"/>
    <row r="22811" hidden="1" x14ac:dyDescent="0.25"/>
    <row r="22812" hidden="1" x14ac:dyDescent="0.25"/>
    <row r="22813" hidden="1" x14ac:dyDescent="0.25"/>
    <row r="22814" hidden="1" x14ac:dyDescent="0.25"/>
    <row r="22815" hidden="1" x14ac:dyDescent="0.25"/>
    <row r="22816" hidden="1" x14ac:dyDescent="0.25"/>
    <row r="22817" hidden="1" x14ac:dyDescent="0.25"/>
    <row r="22818" hidden="1" x14ac:dyDescent="0.25"/>
    <row r="22819" hidden="1" x14ac:dyDescent="0.25"/>
    <row r="22820" hidden="1" x14ac:dyDescent="0.25"/>
    <row r="22821" hidden="1" x14ac:dyDescent="0.25"/>
    <row r="22822" hidden="1" x14ac:dyDescent="0.25"/>
    <row r="22823" hidden="1" x14ac:dyDescent="0.25"/>
    <row r="22824" hidden="1" x14ac:dyDescent="0.25"/>
    <row r="22825" hidden="1" x14ac:dyDescent="0.25"/>
    <row r="22826" hidden="1" x14ac:dyDescent="0.25"/>
    <row r="22827" hidden="1" x14ac:dyDescent="0.25"/>
    <row r="22828" hidden="1" x14ac:dyDescent="0.25"/>
    <row r="22829" hidden="1" x14ac:dyDescent="0.25"/>
    <row r="22830" hidden="1" x14ac:dyDescent="0.25"/>
    <row r="22831" hidden="1" x14ac:dyDescent="0.25"/>
    <row r="22832" hidden="1" x14ac:dyDescent="0.25"/>
    <row r="22833" hidden="1" x14ac:dyDescent="0.25"/>
    <row r="22834" hidden="1" x14ac:dyDescent="0.25"/>
    <row r="22835" hidden="1" x14ac:dyDescent="0.25"/>
    <row r="22836" hidden="1" x14ac:dyDescent="0.25"/>
    <row r="22837" hidden="1" x14ac:dyDescent="0.25"/>
    <row r="22838" hidden="1" x14ac:dyDescent="0.25"/>
    <row r="22839" hidden="1" x14ac:dyDescent="0.25"/>
    <row r="22840" hidden="1" x14ac:dyDescent="0.25"/>
    <row r="22841" hidden="1" x14ac:dyDescent="0.25"/>
    <row r="22842" hidden="1" x14ac:dyDescent="0.25"/>
    <row r="22843" hidden="1" x14ac:dyDescent="0.25"/>
    <row r="22844" hidden="1" x14ac:dyDescent="0.25"/>
    <row r="22845" hidden="1" x14ac:dyDescent="0.25"/>
    <row r="22846" hidden="1" x14ac:dyDescent="0.25"/>
    <row r="22847" hidden="1" x14ac:dyDescent="0.25"/>
    <row r="22848" hidden="1" x14ac:dyDescent="0.25"/>
    <row r="22849" hidden="1" x14ac:dyDescent="0.25"/>
    <row r="22850" hidden="1" x14ac:dyDescent="0.25"/>
    <row r="22851" hidden="1" x14ac:dyDescent="0.25"/>
    <row r="22852" hidden="1" x14ac:dyDescent="0.25"/>
    <row r="22853" hidden="1" x14ac:dyDescent="0.25"/>
    <row r="22854" hidden="1" x14ac:dyDescent="0.25"/>
    <row r="22855" hidden="1" x14ac:dyDescent="0.25"/>
    <row r="22856" hidden="1" x14ac:dyDescent="0.25"/>
    <row r="22857" hidden="1" x14ac:dyDescent="0.25"/>
    <row r="22858" hidden="1" x14ac:dyDescent="0.25"/>
    <row r="22859" hidden="1" x14ac:dyDescent="0.25"/>
    <row r="22860" hidden="1" x14ac:dyDescent="0.25"/>
    <row r="22861" hidden="1" x14ac:dyDescent="0.25"/>
    <row r="22862" hidden="1" x14ac:dyDescent="0.25"/>
    <row r="22863" hidden="1" x14ac:dyDescent="0.25"/>
    <row r="22864" hidden="1" x14ac:dyDescent="0.25"/>
    <row r="22865" hidden="1" x14ac:dyDescent="0.25"/>
    <row r="22866" hidden="1" x14ac:dyDescent="0.25"/>
    <row r="22867" hidden="1" x14ac:dyDescent="0.25"/>
    <row r="22868" hidden="1" x14ac:dyDescent="0.25"/>
    <row r="22869" hidden="1" x14ac:dyDescent="0.25"/>
    <row r="22870" hidden="1" x14ac:dyDescent="0.25"/>
    <row r="22871" hidden="1" x14ac:dyDescent="0.25"/>
    <row r="22872" hidden="1" x14ac:dyDescent="0.25"/>
    <row r="22873" hidden="1" x14ac:dyDescent="0.25"/>
    <row r="22874" hidden="1" x14ac:dyDescent="0.25"/>
    <row r="22875" hidden="1" x14ac:dyDescent="0.25"/>
    <row r="22876" hidden="1" x14ac:dyDescent="0.25"/>
    <row r="22877" hidden="1" x14ac:dyDescent="0.25"/>
    <row r="22878" hidden="1" x14ac:dyDescent="0.25"/>
    <row r="22879" hidden="1" x14ac:dyDescent="0.25"/>
    <row r="22880" hidden="1" x14ac:dyDescent="0.25"/>
    <row r="22881" hidden="1" x14ac:dyDescent="0.25"/>
    <row r="22882" hidden="1" x14ac:dyDescent="0.25"/>
    <row r="22883" hidden="1" x14ac:dyDescent="0.25"/>
    <row r="22884" hidden="1" x14ac:dyDescent="0.25"/>
    <row r="22885" hidden="1" x14ac:dyDescent="0.25"/>
    <row r="22886" hidden="1" x14ac:dyDescent="0.25"/>
    <row r="22887" hidden="1" x14ac:dyDescent="0.25"/>
    <row r="22888" hidden="1" x14ac:dyDescent="0.25"/>
    <row r="22889" hidden="1" x14ac:dyDescent="0.25"/>
    <row r="22890" hidden="1" x14ac:dyDescent="0.25"/>
    <row r="22891" hidden="1" x14ac:dyDescent="0.25"/>
    <row r="22892" hidden="1" x14ac:dyDescent="0.25"/>
    <row r="22893" hidden="1" x14ac:dyDescent="0.25"/>
    <row r="22894" hidden="1" x14ac:dyDescent="0.25"/>
    <row r="22895" hidden="1" x14ac:dyDescent="0.25"/>
    <row r="22896" hidden="1" x14ac:dyDescent="0.25"/>
    <row r="22897" hidden="1" x14ac:dyDescent="0.25"/>
    <row r="22898" hidden="1" x14ac:dyDescent="0.25"/>
    <row r="22899" hidden="1" x14ac:dyDescent="0.25"/>
    <row r="22900" hidden="1" x14ac:dyDescent="0.25"/>
    <row r="22901" hidden="1" x14ac:dyDescent="0.25"/>
    <row r="22902" hidden="1" x14ac:dyDescent="0.25"/>
    <row r="22903" hidden="1" x14ac:dyDescent="0.25"/>
    <row r="22904" hidden="1" x14ac:dyDescent="0.25"/>
    <row r="22905" hidden="1" x14ac:dyDescent="0.25"/>
    <row r="22906" hidden="1" x14ac:dyDescent="0.25"/>
    <row r="22907" hidden="1" x14ac:dyDescent="0.25"/>
    <row r="22908" hidden="1" x14ac:dyDescent="0.25"/>
    <row r="22909" hidden="1" x14ac:dyDescent="0.25"/>
    <row r="22910" hidden="1" x14ac:dyDescent="0.25"/>
    <row r="22911" hidden="1" x14ac:dyDescent="0.25"/>
    <row r="22912" hidden="1" x14ac:dyDescent="0.25"/>
    <row r="22913" hidden="1" x14ac:dyDescent="0.25"/>
    <row r="22914" hidden="1" x14ac:dyDescent="0.25"/>
    <row r="22915" hidden="1" x14ac:dyDescent="0.25"/>
    <row r="22916" hidden="1" x14ac:dyDescent="0.25"/>
    <row r="22917" hidden="1" x14ac:dyDescent="0.25"/>
    <row r="22918" hidden="1" x14ac:dyDescent="0.25"/>
    <row r="22919" hidden="1" x14ac:dyDescent="0.25"/>
    <row r="22920" hidden="1" x14ac:dyDescent="0.25"/>
    <row r="22921" hidden="1" x14ac:dyDescent="0.25"/>
    <row r="22922" hidden="1" x14ac:dyDescent="0.25"/>
    <row r="22923" hidden="1" x14ac:dyDescent="0.25"/>
    <row r="22924" hidden="1" x14ac:dyDescent="0.25"/>
    <row r="22925" hidden="1" x14ac:dyDescent="0.25"/>
    <row r="22926" hidden="1" x14ac:dyDescent="0.25"/>
    <row r="22927" hidden="1" x14ac:dyDescent="0.25"/>
    <row r="22928" hidden="1" x14ac:dyDescent="0.25"/>
    <row r="22929" hidden="1" x14ac:dyDescent="0.25"/>
    <row r="22930" hidden="1" x14ac:dyDescent="0.25"/>
    <row r="22931" hidden="1" x14ac:dyDescent="0.25"/>
    <row r="22932" hidden="1" x14ac:dyDescent="0.25"/>
    <row r="22933" hidden="1" x14ac:dyDescent="0.25"/>
    <row r="22934" hidden="1" x14ac:dyDescent="0.25"/>
    <row r="22935" hidden="1" x14ac:dyDescent="0.25"/>
    <row r="22936" hidden="1" x14ac:dyDescent="0.25"/>
    <row r="22937" hidden="1" x14ac:dyDescent="0.25"/>
    <row r="22938" hidden="1" x14ac:dyDescent="0.25"/>
    <row r="22939" hidden="1" x14ac:dyDescent="0.25"/>
    <row r="22940" hidden="1" x14ac:dyDescent="0.25"/>
    <row r="22941" hidden="1" x14ac:dyDescent="0.25"/>
    <row r="22942" hidden="1" x14ac:dyDescent="0.25"/>
    <row r="22943" hidden="1" x14ac:dyDescent="0.25"/>
    <row r="22944" hidden="1" x14ac:dyDescent="0.25"/>
    <row r="22945" hidden="1" x14ac:dyDescent="0.25"/>
    <row r="22946" hidden="1" x14ac:dyDescent="0.25"/>
    <row r="22947" hidden="1" x14ac:dyDescent="0.25"/>
    <row r="22948" hidden="1" x14ac:dyDescent="0.25"/>
    <row r="22949" hidden="1" x14ac:dyDescent="0.25"/>
    <row r="22950" hidden="1" x14ac:dyDescent="0.25"/>
    <row r="22951" hidden="1" x14ac:dyDescent="0.25"/>
    <row r="22952" hidden="1" x14ac:dyDescent="0.25"/>
    <row r="22953" hidden="1" x14ac:dyDescent="0.25"/>
    <row r="22954" hidden="1" x14ac:dyDescent="0.25"/>
    <row r="22955" hidden="1" x14ac:dyDescent="0.25"/>
    <row r="22956" hidden="1" x14ac:dyDescent="0.25"/>
    <row r="22957" hidden="1" x14ac:dyDescent="0.25"/>
    <row r="22958" hidden="1" x14ac:dyDescent="0.25"/>
    <row r="22959" hidden="1" x14ac:dyDescent="0.25"/>
    <row r="22960" hidden="1" x14ac:dyDescent="0.25"/>
    <row r="22961" hidden="1" x14ac:dyDescent="0.25"/>
    <row r="22962" hidden="1" x14ac:dyDescent="0.25"/>
    <row r="22963" hidden="1" x14ac:dyDescent="0.25"/>
    <row r="22964" hidden="1" x14ac:dyDescent="0.25"/>
    <row r="22965" hidden="1" x14ac:dyDescent="0.25"/>
    <row r="22966" hidden="1" x14ac:dyDescent="0.25"/>
    <row r="22967" hidden="1" x14ac:dyDescent="0.25"/>
    <row r="22968" hidden="1" x14ac:dyDescent="0.25"/>
    <row r="22969" hidden="1" x14ac:dyDescent="0.25"/>
    <row r="22970" hidden="1" x14ac:dyDescent="0.25"/>
    <row r="22971" hidden="1" x14ac:dyDescent="0.25"/>
    <row r="22972" hidden="1" x14ac:dyDescent="0.25"/>
    <row r="22973" hidden="1" x14ac:dyDescent="0.25"/>
    <row r="22974" hidden="1" x14ac:dyDescent="0.25"/>
    <row r="22975" hidden="1" x14ac:dyDescent="0.25"/>
    <row r="22976" hidden="1" x14ac:dyDescent="0.25"/>
    <row r="22977" hidden="1" x14ac:dyDescent="0.25"/>
    <row r="22978" hidden="1" x14ac:dyDescent="0.25"/>
    <row r="22979" hidden="1" x14ac:dyDescent="0.25"/>
    <row r="22980" hidden="1" x14ac:dyDescent="0.25"/>
    <row r="22981" hidden="1" x14ac:dyDescent="0.25"/>
    <row r="22982" hidden="1" x14ac:dyDescent="0.25"/>
    <row r="22983" hidden="1" x14ac:dyDescent="0.25"/>
    <row r="22984" hidden="1" x14ac:dyDescent="0.25"/>
    <row r="22985" hidden="1" x14ac:dyDescent="0.25"/>
    <row r="22986" hidden="1" x14ac:dyDescent="0.25"/>
    <row r="22987" hidden="1" x14ac:dyDescent="0.25"/>
    <row r="22988" hidden="1" x14ac:dyDescent="0.25"/>
    <row r="22989" hidden="1" x14ac:dyDescent="0.25"/>
    <row r="22990" hidden="1" x14ac:dyDescent="0.25"/>
    <row r="22991" hidden="1" x14ac:dyDescent="0.25"/>
    <row r="22992" hidden="1" x14ac:dyDescent="0.25"/>
    <row r="22993" hidden="1" x14ac:dyDescent="0.25"/>
    <row r="22994" hidden="1" x14ac:dyDescent="0.25"/>
    <row r="22995" hidden="1" x14ac:dyDescent="0.25"/>
    <row r="22996" hidden="1" x14ac:dyDescent="0.25"/>
    <row r="22997" hidden="1" x14ac:dyDescent="0.25"/>
    <row r="22998" hidden="1" x14ac:dyDescent="0.25"/>
    <row r="22999" hidden="1" x14ac:dyDescent="0.25"/>
    <row r="23000" hidden="1" x14ac:dyDescent="0.25"/>
    <row r="23001" hidden="1" x14ac:dyDescent="0.25"/>
    <row r="23002" hidden="1" x14ac:dyDescent="0.25"/>
    <row r="23003" hidden="1" x14ac:dyDescent="0.25"/>
    <row r="23004" hidden="1" x14ac:dyDescent="0.25"/>
    <row r="23005" hidden="1" x14ac:dyDescent="0.25"/>
    <row r="23006" hidden="1" x14ac:dyDescent="0.25"/>
    <row r="23007" hidden="1" x14ac:dyDescent="0.25"/>
    <row r="23008" hidden="1" x14ac:dyDescent="0.25"/>
    <row r="23009" hidden="1" x14ac:dyDescent="0.25"/>
    <row r="23010" hidden="1" x14ac:dyDescent="0.25"/>
    <row r="23011" hidden="1" x14ac:dyDescent="0.25"/>
    <row r="23012" hidden="1" x14ac:dyDescent="0.25"/>
    <row r="23013" hidden="1" x14ac:dyDescent="0.25"/>
    <row r="23014" hidden="1" x14ac:dyDescent="0.25"/>
    <row r="23015" hidden="1" x14ac:dyDescent="0.25"/>
    <row r="23016" hidden="1" x14ac:dyDescent="0.25"/>
    <row r="23017" hidden="1" x14ac:dyDescent="0.25"/>
    <row r="23018" hidden="1" x14ac:dyDescent="0.25"/>
    <row r="23019" hidden="1" x14ac:dyDescent="0.25"/>
    <row r="23020" hidden="1" x14ac:dyDescent="0.25"/>
    <row r="23021" hidden="1" x14ac:dyDescent="0.25"/>
    <row r="23022" hidden="1" x14ac:dyDescent="0.25"/>
    <row r="23023" hidden="1" x14ac:dyDescent="0.25"/>
    <row r="23024" hidden="1" x14ac:dyDescent="0.25"/>
    <row r="23025" hidden="1" x14ac:dyDescent="0.25"/>
    <row r="23026" hidden="1" x14ac:dyDescent="0.25"/>
    <row r="23027" hidden="1" x14ac:dyDescent="0.25"/>
    <row r="23028" hidden="1" x14ac:dyDescent="0.25"/>
    <row r="23029" hidden="1" x14ac:dyDescent="0.25"/>
    <row r="23030" hidden="1" x14ac:dyDescent="0.25"/>
    <row r="23031" hidden="1" x14ac:dyDescent="0.25"/>
    <row r="23032" hidden="1" x14ac:dyDescent="0.25"/>
    <row r="23033" hidden="1" x14ac:dyDescent="0.25"/>
    <row r="23034" hidden="1" x14ac:dyDescent="0.25"/>
    <row r="23035" hidden="1" x14ac:dyDescent="0.25"/>
    <row r="23036" hidden="1" x14ac:dyDescent="0.25"/>
    <row r="23037" hidden="1" x14ac:dyDescent="0.25"/>
    <row r="23038" hidden="1" x14ac:dyDescent="0.25"/>
    <row r="23039" hidden="1" x14ac:dyDescent="0.25"/>
    <row r="23040" hidden="1" x14ac:dyDescent="0.25"/>
    <row r="23041" hidden="1" x14ac:dyDescent="0.25"/>
    <row r="23042" hidden="1" x14ac:dyDescent="0.25"/>
    <row r="23043" hidden="1" x14ac:dyDescent="0.25"/>
    <row r="23044" hidden="1" x14ac:dyDescent="0.25"/>
    <row r="23045" hidden="1" x14ac:dyDescent="0.25"/>
    <row r="23046" hidden="1" x14ac:dyDescent="0.25"/>
    <row r="23047" hidden="1" x14ac:dyDescent="0.25"/>
    <row r="23048" hidden="1" x14ac:dyDescent="0.25"/>
    <row r="23049" hidden="1" x14ac:dyDescent="0.25"/>
    <row r="23050" hidden="1" x14ac:dyDescent="0.25"/>
    <row r="23051" hidden="1" x14ac:dyDescent="0.25"/>
    <row r="23052" hidden="1" x14ac:dyDescent="0.25"/>
    <row r="23053" hidden="1" x14ac:dyDescent="0.25"/>
    <row r="23054" hidden="1" x14ac:dyDescent="0.25"/>
    <row r="23055" hidden="1" x14ac:dyDescent="0.25"/>
    <row r="23056" hidden="1" x14ac:dyDescent="0.25"/>
    <row r="23057" hidden="1" x14ac:dyDescent="0.25"/>
    <row r="23058" hidden="1" x14ac:dyDescent="0.25"/>
    <row r="23059" hidden="1" x14ac:dyDescent="0.25"/>
    <row r="23060" hidden="1" x14ac:dyDescent="0.25"/>
    <row r="23061" hidden="1" x14ac:dyDescent="0.25"/>
    <row r="23062" hidden="1" x14ac:dyDescent="0.25"/>
    <row r="23063" hidden="1" x14ac:dyDescent="0.25"/>
    <row r="23064" hidden="1" x14ac:dyDescent="0.25"/>
    <row r="23065" hidden="1" x14ac:dyDescent="0.25"/>
    <row r="23066" hidden="1" x14ac:dyDescent="0.25"/>
    <row r="23067" hidden="1" x14ac:dyDescent="0.25"/>
    <row r="23068" hidden="1" x14ac:dyDescent="0.25"/>
    <row r="23069" hidden="1" x14ac:dyDescent="0.25"/>
    <row r="23070" hidden="1" x14ac:dyDescent="0.25"/>
    <row r="23071" hidden="1" x14ac:dyDescent="0.25"/>
    <row r="23072" hidden="1" x14ac:dyDescent="0.25"/>
    <row r="23073" hidden="1" x14ac:dyDescent="0.25"/>
    <row r="23074" hidden="1" x14ac:dyDescent="0.25"/>
    <row r="23075" hidden="1" x14ac:dyDescent="0.25"/>
    <row r="23076" hidden="1" x14ac:dyDescent="0.25"/>
    <row r="23077" hidden="1" x14ac:dyDescent="0.25"/>
    <row r="23078" hidden="1" x14ac:dyDescent="0.25"/>
    <row r="23079" hidden="1" x14ac:dyDescent="0.25"/>
    <row r="23080" hidden="1" x14ac:dyDescent="0.25"/>
    <row r="23081" hidden="1" x14ac:dyDescent="0.25"/>
    <row r="23082" hidden="1" x14ac:dyDescent="0.25"/>
    <row r="23083" hidden="1" x14ac:dyDescent="0.25"/>
    <row r="23084" hidden="1" x14ac:dyDescent="0.25"/>
    <row r="23085" hidden="1" x14ac:dyDescent="0.25"/>
    <row r="23086" hidden="1" x14ac:dyDescent="0.25"/>
    <row r="23087" hidden="1" x14ac:dyDescent="0.25"/>
    <row r="23088" hidden="1" x14ac:dyDescent="0.25"/>
    <row r="23089" hidden="1" x14ac:dyDescent="0.25"/>
    <row r="23090" hidden="1" x14ac:dyDescent="0.25"/>
    <row r="23091" hidden="1" x14ac:dyDescent="0.25"/>
    <row r="23092" hidden="1" x14ac:dyDescent="0.25"/>
    <row r="23093" hidden="1" x14ac:dyDescent="0.25"/>
    <row r="23094" hidden="1" x14ac:dyDescent="0.25"/>
    <row r="23095" hidden="1" x14ac:dyDescent="0.25"/>
    <row r="23096" hidden="1" x14ac:dyDescent="0.25"/>
    <row r="23097" hidden="1" x14ac:dyDescent="0.25"/>
    <row r="23098" hidden="1" x14ac:dyDescent="0.25"/>
    <row r="23099" hidden="1" x14ac:dyDescent="0.25"/>
    <row r="23100" hidden="1" x14ac:dyDescent="0.25"/>
    <row r="23101" hidden="1" x14ac:dyDescent="0.25"/>
    <row r="23102" hidden="1" x14ac:dyDescent="0.25"/>
    <row r="23103" hidden="1" x14ac:dyDescent="0.25"/>
    <row r="23104" hidden="1" x14ac:dyDescent="0.25"/>
    <row r="23105" hidden="1" x14ac:dyDescent="0.25"/>
    <row r="23106" hidden="1" x14ac:dyDescent="0.25"/>
    <row r="23107" hidden="1" x14ac:dyDescent="0.25"/>
    <row r="23108" hidden="1" x14ac:dyDescent="0.25"/>
    <row r="23109" hidden="1" x14ac:dyDescent="0.25"/>
    <row r="23110" hidden="1" x14ac:dyDescent="0.25"/>
    <row r="23111" hidden="1" x14ac:dyDescent="0.25"/>
    <row r="23112" hidden="1" x14ac:dyDescent="0.25"/>
    <row r="23113" hidden="1" x14ac:dyDescent="0.25"/>
    <row r="23114" hidden="1" x14ac:dyDescent="0.25"/>
    <row r="23115" hidden="1" x14ac:dyDescent="0.25"/>
    <row r="23116" hidden="1" x14ac:dyDescent="0.25"/>
    <row r="23117" hidden="1" x14ac:dyDescent="0.25"/>
    <row r="23118" hidden="1" x14ac:dyDescent="0.25"/>
    <row r="23119" hidden="1" x14ac:dyDescent="0.25"/>
    <row r="23120" hidden="1" x14ac:dyDescent="0.25"/>
    <row r="23121" hidden="1" x14ac:dyDescent="0.25"/>
    <row r="23122" hidden="1" x14ac:dyDescent="0.25"/>
    <row r="23123" hidden="1" x14ac:dyDescent="0.25"/>
    <row r="23124" hidden="1" x14ac:dyDescent="0.25"/>
    <row r="23125" hidden="1" x14ac:dyDescent="0.25"/>
    <row r="23126" hidden="1" x14ac:dyDescent="0.25"/>
    <row r="23127" hidden="1" x14ac:dyDescent="0.25"/>
    <row r="23128" hidden="1" x14ac:dyDescent="0.25"/>
    <row r="23129" hidden="1" x14ac:dyDescent="0.25"/>
    <row r="23130" hidden="1" x14ac:dyDescent="0.25"/>
    <row r="23131" hidden="1" x14ac:dyDescent="0.25"/>
    <row r="23132" hidden="1" x14ac:dyDescent="0.25"/>
    <row r="23133" hidden="1" x14ac:dyDescent="0.25"/>
    <row r="23134" hidden="1" x14ac:dyDescent="0.25"/>
    <row r="23135" hidden="1" x14ac:dyDescent="0.25"/>
    <row r="23136" hidden="1" x14ac:dyDescent="0.25"/>
    <row r="23137" hidden="1" x14ac:dyDescent="0.25"/>
    <row r="23138" hidden="1" x14ac:dyDescent="0.25"/>
    <row r="23139" hidden="1" x14ac:dyDescent="0.25"/>
    <row r="23140" hidden="1" x14ac:dyDescent="0.25"/>
    <row r="23141" hidden="1" x14ac:dyDescent="0.25"/>
    <row r="23142" hidden="1" x14ac:dyDescent="0.25"/>
    <row r="23143" hidden="1" x14ac:dyDescent="0.25"/>
    <row r="23144" hidden="1" x14ac:dyDescent="0.25"/>
    <row r="23145" hidden="1" x14ac:dyDescent="0.25"/>
    <row r="23146" hidden="1" x14ac:dyDescent="0.25"/>
    <row r="23147" hidden="1" x14ac:dyDescent="0.25"/>
    <row r="23148" hidden="1" x14ac:dyDescent="0.25"/>
    <row r="23149" hidden="1" x14ac:dyDescent="0.25"/>
    <row r="23150" hidden="1" x14ac:dyDescent="0.25"/>
    <row r="23151" hidden="1" x14ac:dyDescent="0.25"/>
    <row r="23152" hidden="1" x14ac:dyDescent="0.25"/>
    <row r="23153" hidden="1" x14ac:dyDescent="0.25"/>
    <row r="23154" hidden="1" x14ac:dyDescent="0.25"/>
    <row r="23155" hidden="1" x14ac:dyDescent="0.25"/>
    <row r="23156" hidden="1" x14ac:dyDescent="0.25"/>
    <row r="23157" hidden="1" x14ac:dyDescent="0.25"/>
    <row r="23158" hidden="1" x14ac:dyDescent="0.25"/>
    <row r="23159" hidden="1" x14ac:dyDescent="0.25"/>
    <row r="23160" hidden="1" x14ac:dyDescent="0.25"/>
    <row r="23161" hidden="1" x14ac:dyDescent="0.25"/>
    <row r="23162" hidden="1" x14ac:dyDescent="0.25"/>
    <row r="23163" hidden="1" x14ac:dyDescent="0.25"/>
    <row r="23164" hidden="1" x14ac:dyDescent="0.25"/>
    <row r="23165" hidden="1" x14ac:dyDescent="0.25"/>
    <row r="23166" hidden="1" x14ac:dyDescent="0.25"/>
    <row r="23167" hidden="1" x14ac:dyDescent="0.25"/>
    <row r="23168" hidden="1" x14ac:dyDescent="0.25"/>
    <row r="23169" hidden="1" x14ac:dyDescent="0.25"/>
    <row r="23170" hidden="1" x14ac:dyDescent="0.25"/>
    <row r="23171" hidden="1" x14ac:dyDescent="0.25"/>
    <row r="23172" hidden="1" x14ac:dyDescent="0.25"/>
    <row r="23173" hidden="1" x14ac:dyDescent="0.25"/>
    <row r="23174" hidden="1" x14ac:dyDescent="0.25"/>
    <row r="23175" hidden="1" x14ac:dyDescent="0.25"/>
    <row r="23176" hidden="1" x14ac:dyDescent="0.25"/>
    <row r="23177" hidden="1" x14ac:dyDescent="0.25"/>
    <row r="23178" hidden="1" x14ac:dyDescent="0.25"/>
    <row r="23179" hidden="1" x14ac:dyDescent="0.25"/>
    <row r="23180" hidden="1" x14ac:dyDescent="0.25"/>
    <row r="23181" hidden="1" x14ac:dyDescent="0.25"/>
    <row r="23182" hidden="1" x14ac:dyDescent="0.25"/>
    <row r="23183" hidden="1" x14ac:dyDescent="0.25"/>
    <row r="23184" hidden="1" x14ac:dyDescent="0.25"/>
    <row r="23185" hidden="1" x14ac:dyDescent="0.25"/>
    <row r="23186" hidden="1" x14ac:dyDescent="0.25"/>
    <row r="23187" hidden="1" x14ac:dyDescent="0.25"/>
    <row r="23188" hidden="1" x14ac:dyDescent="0.25"/>
    <row r="23189" hidden="1" x14ac:dyDescent="0.25"/>
    <row r="23190" hidden="1" x14ac:dyDescent="0.25"/>
    <row r="23191" hidden="1" x14ac:dyDescent="0.25"/>
    <row r="23192" hidden="1" x14ac:dyDescent="0.25"/>
    <row r="23193" hidden="1" x14ac:dyDescent="0.25"/>
    <row r="23194" hidden="1" x14ac:dyDescent="0.25"/>
    <row r="23195" hidden="1" x14ac:dyDescent="0.25"/>
    <row r="23196" hidden="1" x14ac:dyDescent="0.25"/>
    <row r="23197" hidden="1" x14ac:dyDescent="0.25"/>
    <row r="23198" hidden="1" x14ac:dyDescent="0.25"/>
    <row r="23199" hidden="1" x14ac:dyDescent="0.25"/>
    <row r="23200" hidden="1" x14ac:dyDescent="0.25"/>
    <row r="23201" hidden="1" x14ac:dyDescent="0.25"/>
    <row r="23202" hidden="1" x14ac:dyDescent="0.25"/>
    <row r="23203" hidden="1" x14ac:dyDescent="0.25"/>
    <row r="23204" hidden="1" x14ac:dyDescent="0.25"/>
    <row r="23205" hidden="1" x14ac:dyDescent="0.25"/>
    <row r="23206" hidden="1" x14ac:dyDescent="0.25"/>
    <row r="23207" hidden="1" x14ac:dyDescent="0.25"/>
    <row r="23208" hidden="1" x14ac:dyDescent="0.25"/>
    <row r="23209" hidden="1" x14ac:dyDescent="0.25"/>
    <row r="23210" hidden="1" x14ac:dyDescent="0.25"/>
    <row r="23211" hidden="1" x14ac:dyDescent="0.25"/>
    <row r="23212" hidden="1" x14ac:dyDescent="0.25"/>
    <row r="23213" hidden="1" x14ac:dyDescent="0.25"/>
    <row r="23214" hidden="1" x14ac:dyDescent="0.25"/>
    <row r="23215" hidden="1" x14ac:dyDescent="0.25"/>
    <row r="23216" hidden="1" x14ac:dyDescent="0.25"/>
    <row r="23217" hidden="1" x14ac:dyDescent="0.25"/>
    <row r="23218" hidden="1" x14ac:dyDescent="0.25"/>
    <row r="23219" hidden="1" x14ac:dyDescent="0.25"/>
    <row r="23220" hidden="1" x14ac:dyDescent="0.25"/>
    <row r="23221" hidden="1" x14ac:dyDescent="0.25"/>
    <row r="23222" hidden="1" x14ac:dyDescent="0.25"/>
    <row r="23223" hidden="1" x14ac:dyDescent="0.25"/>
    <row r="23224" hidden="1" x14ac:dyDescent="0.25"/>
    <row r="23225" hidden="1" x14ac:dyDescent="0.25"/>
    <row r="23226" hidden="1" x14ac:dyDescent="0.25"/>
    <row r="23227" hidden="1" x14ac:dyDescent="0.25"/>
    <row r="23228" hidden="1" x14ac:dyDescent="0.25"/>
    <row r="23229" hidden="1" x14ac:dyDescent="0.25"/>
    <row r="23230" hidden="1" x14ac:dyDescent="0.25"/>
    <row r="23231" hidden="1" x14ac:dyDescent="0.25"/>
    <row r="23232" hidden="1" x14ac:dyDescent="0.25"/>
    <row r="23233" hidden="1" x14ac:dyDescent="0.25"/>
    <row r="23234" hidden="1" x14ac:dyDescent="0.25"/>
    <row r="23235" hidden="1" x14ac:dyDescent="0.25"/>
    <row r="23236" hidden="1" x14ac:dyDescent="0.25"/>
    <row r="23237" hidden="1" x14ac:dyDescent="0.25"/>
    <row r="23238" hidden="1" x14ac:dyDescent="0.25"/>
    <row r="23239" hidden="1" x14ac:dyDescent="0.25"/>
    <row r="23240" hidden="1" x14ac:dyDescent="0.25"/>
    <row r="23241" hidden="1" x14ac:dyDescent="0.25"/>
    <row r="23242" hidden="1" x14ac:dyDescent="0.25"/>
    <row r="23243" hidden="1" x14ac:dyDescent="0.25"/>
    <row r="23244" hidden="1" x14ac:dyDescent="0.25"/>
    <row r="23245" hidden="1" x14ac:dyDescent="0.25"/>
    <row r="23246" hidden="1" x14ac:dyDescent="0.25"/>
    <row r="23247" hidden="1" x14ac:dyDescent="0.25"/>
    <row r="23248" hidden="1" x14ac:dyDescent="0.25"/>
    <row r="23249" hidden="1" x14ac:dyDescent="0.25"/>
    <row r="23250" hidden="1" x14ac:dyDescent="0.25"/>
    <row r="23251" hidden="1" x14ac:dyDescent="0.25"/>
    <row r="23252" hidden="1" x14ac:dyDescent="0.25"/>
    <row r="23253" hidden="1" x14ac:dyDescent="0.25"/>
    <row r="23254" hidden="1" x14ac:dyDescent="0.25"/>
    <row r="23255" hidden="1" x14ac:dyDescent="0.25"/>
    <row r="23256" hidden="1" x14ac:dyDescent="0.25"/>
    <row r="23257" hidden="1" x14ac:dyDescent="0.25"/>
    <row r="23258" hidden="1" x14ac:dyDescent="0.25"/>
    <row r="23259" hidden="1" x14ac:dyDescent="0.25"/>
    <row r="23260" hidden="1" x14ac:dyDescent="0.25"/>
    <row r="23261" hidden="1" x14ac:dyDescent="0.25"/>
    <row r="23262" hidden="1" x14ac:dyDescent="0.25"/>
    <row r="23263" hidden="1" x14ac:dyDescent="0.25"/>
    <row r="23264" hidden="1" x14ac:dyDescent="0.25"/>
    <row r="23265" hidden="1" x14ac:dyDescent="0.25"/>
    <row r="23266" hidden="1" x14ac:dyDescent="0.25"/>
    <row r="23267" hidden="1" x14ac:dyDescent="0.25"/>
    <row r="23268" hidden="1" x14ac:dyDescent="0.25"/>
    <row r="23269" hidden="1" x14ac:dyDescent="0.25"/>
    <row r="23270" hidden="1" x14ac:dyDescent="0.25"/>
    <row r="23271" hidden="1" x14ac:dyDescent="0.25"/>
    <row r="23272" hidden="1" x14ac:dyDescent="0.25"/>
    <row r="23273" hidden="1" x14ac:dyDescent="0.25"/>
    <row r="23274" hidden="1" x14ac:dyDescent="0.25"/>
    <row r="23275" hidden="1" x14ac:dyDescent="0.25"/>
    <row r="23276" hidden="1" x14ac:dyDescent="0.25"/>
    <row r="23277" hidden="1" x14ac:dyDescent="0.25"/>
    <row r="23278" hidden="1" x14ac:dyDescent="0.25"/>
    <row r="23279" hidden="1" x14ac:dyDescent="0.25"/>
    <row r="23280" hidden="1" x14ac:dyDescent="0.25"/>
    <row r="23281" hidden="1" x14ac:dyDescent="0.25"/>
    <row r="23282" hidden="1" x14ac:dyDescent="0.25"/>
    <row r="23283" hidden="1" x14ac:dyDescent="0.25"/>
    <row r="23284" hidden="1" x14ac:dyDescent="0.25"/>
    <row r="23285" hidden="1" x14ac:dyDescent="0.25"/>
    <row r="23286" hidden="1" x14ac:dyDescent="0.25"/>
    <row r="23287" hidden="1" x14ac:dyDescent="0.25"/>
    <row r="23288" hidden="1" x14ac:dyDescent="0.25"/>
    <row r="23289" hidden="1" x14ac:dyDescent="0.25"/>
    <row r="23290" hidden="1" x14ac:dyDescent="0.25"/>
    <row r="23291" hidden="1" x14ac:dyDescent="0.25"/>
    <row r="23292" hidden="1" x14ac:dyDescent="0.25"/>
    <row r="23293" hidden="1" x14ac:dyDescent="0.25"/>
    <row r="23294" hidden="1" x14ac:dyDescent="0.25"/>
    <row r="23295" hidden="1" x14ac:dyDescent="0.25"/>
    <row r="23296" hidden="1" x14ac:dyDescent="0.25"/>
    <row r="23297" hidden="1" x14ac:dyDescent="0.25"/>
    <row r="23298" hidden="1" x14ac:dyDescent="0.25"/>
    <row r="23299" hidden="1" x14ac:dyDescent="0.25"/>
    <row r="23300" hidden="1" x14ac:dyDescent="0.25"/>
    <row r="23301" hidden="1" x14ac:dyDescent="0.25"/>
    <row r="23302" hidden="1" x14ac:dyDescent="0.25"/>
    <row r="23303" hidden="1" x14ac:dyDescent="0.25"/>
    <row r="23304" hidden="1" x14ac:dyDescent="0.25"/>
    <row r="23305" hidden="1" x14ac:dyDescent="0.25"/>
    <row r="23306" hidden="1" x14ac:dyDescent="0.25"/>
    <row r="23307" hidden="1" x14ac:dyDescent="0.25"/>
    <row r="23308" hidden="1" x14ac:dyDescent="0.25"/>
    <row r="23309" hidden="1" x14ac:dyDescent="0.25"/>
    <row r="23310" hidden="1" x14ac:dyDescent="0.25"/>
    <row r="23311" hidden="1" x14ac:dyDescent="0.25"/>
    <row r="23312" hidden="1" x14ac:dyDescent="0.25"/>
    <row r="23313" hidden="1" x14ac:dyDescent="0.25"/>
    <row r="23314" hidden="1" x14ac:dyDescent="0.25"/>
    <row r="23315" hidden="1" x14ac:dyDescent="0.25"/>
    <row r="23316" hidden="1" x14ac:dyDescent="0.25"/>
    <row r="23317" hidden="1" x14ac:dyDescent="0.25"/>
    <row r="23318" hidden="1" x14ac:dyDescent="0.25"/>
    <row r="23319" hidden="1" x14ac:dyDescent="0.25"/>
    <row r="23320" hidden="1" x14ac:dyDescent="0.25"/>
    <row r="23321" hidden="1" x14ac:dyDescent="0.25"/>
    <row r="23322" hidden="1" x14ac:dyDescent="0.25"/>
    <row r="23323" hidden="1" x14ac:dyDescent="0.25"/>
    <row r="23324" hidden="1" x14ac:dyDescent="0.25"/>
    <row r="23325" hidden="1" x14ac:dyDescent="0.25"/>
    <row r="23326" hidden="1" x14ac:dyDescent="0.25"/>
    <row r="23327" hidden="1" x14ac:dyDescent="0.25"/>
    <row r="23328" hidden="1" x14ac:dyDescent="0.25"/>
    <row r="23329" hidden="1" x14ac:dyDescent="0.25"/>
    <row r="23330" hidden="1" x14ac:dyDescent="0.25"/>
    <row r="23331" hidden="1" x14ac:dyDescent="0.25"/>
    <row r="23332" hidden="1" x14ac:dyDescent="0.25"/>
    <row r="23333" hidden="1" x14ac:dyDescent="0.25"/>
    <row r="23334" hidden="1" x14ac:dyDescent="0.25"/>
    <row r="23335" hidden="1" x14ac:dyDescent="0.25"/>
    <row r="23336" hidden="1" x14ac:dyDescent="0.25"/>
    <row r="23337" hidden="1" x14ac:dyDescent="0.25"/>
    <row r="23338" hidden="1" x14ac:dyDescent="0.25"/>
    <row r="23339" hidden="1" x14ac:dyDescent="0.25"/>
    <row r="23340" hidden="1" x14ac:dyDescent="0.25"/>
    <row r="23341" hidden="1" x14ac:dyDescent="0.25"/>
    <row r="23342" hidden="1" x14ac:dyDescent="0.25"/>
    <row r="23343" hidden="1" x14ac:dyDescent="0.25"/>
    <row r="23344" hidden="1" x14ac:dyDescent="0.25"/>
    <row r="23345" hidden="1" x14ac:dyDescent="0.25"/>
    <row r="23346" hidden="1" x14ac:dyDescent="0.25"/>
    <row r="23347" hidden="1" x14ac:dyDescent="0.25"/>
    <row r="23348" hidden="1" x14ac:dyDescent="0.25"/>
    <row r="23349" hidden="1" x14ac:dyDescent="0.25"/>
    <row r="23350" hidden="1" x14ac:dyDescent="0.25"/>
    <row r="23351" hidden="1" x14ac:dyDescent="0.25"/>
    <row r="23352" hidden="1" x14ac:dyDescent="0.25"/>
    <row r="23353" hidden="1" x14ac:dyDescent="0.25"/>
    <row r="23354" hidden="1" x14ac:dyDescent="0.25"/>
    <row r="23355" hidden="1" x14ac:dyDescent="0.25"/>
    <row r="23356" hidden="1" x14ac:dyDescent="0.25"/>
    <row r="23357" hidden="1" x14ac:dyDescent="0.25"/>
    <row r="23358" hidden="1" x14ac:dyDescent="0.25"/>
    <row r="23359" hidden="1" x14ac:dyDescent="0.25"/>
    <row r="23360" hidden="1" x14ac:dyDescent="0.25"/>
    <row r="23361" hidden="1" x14ac:dyDescent="0.25"/>
    <row r="23362" hidden="1" x14ac:dyDescent="0.25"/>
    <row r="23363" hidden="1" x14ac:dyDescent="0.25"/>
    <row r="23364" hidden="1" x14ac:dyDescent="0.25"/>
    <row r="23365" hidden="1" x14ac:dyDescent="0.25"/>
    <row r="23366" hidden="1" x14ac:dyDescent="0.25"/>
    <row r="23367" hidden="1" x14ac:dyDescent="0.25"/>
    <row r="23368" hidden="1" x14ac:dyDescent="0.25"/>
    <row r="23369" hidden="1" x14ac:dyDescent="0.25"/>
    <row r="23370" hidden="1" x14ac:dyDescent="0.25"/>
    <row r="23371" hidden="1" x14ac:dyDescent="0.25"/>
    <row r="23372" hidden="1" x14ac:dyDescent="0.25"/>
    <row r="23373" hidden="1" x14ac:dyDescent="0.25"/>
    <row r="23374" hidden="1" x14ac:dyDescent="0.25"/>
    <row r="23375" hidden="1" x14ac:dyDescent="0.25"/>
    <row r="23376" hidden="1" x14ac:dyDescent="0.25"/>
    <row r="23377" hidden="1" x14ac:dyDescent="0.25"/>
    <row r="23378" hidden="1" x14ac:dyDescent="0.25"/>
    <row r="23379" hidden="1" x14ac:dyDescent="0.25"/>
    <row r="23380" hidden="1" x14ac:dyDescent="0.25"/>
    <row r="23381" hidden="1" x14ac:dyDescent="0.25"/>
    <row r="23382" hidden="1" x14ac:dyDescent="0.25"/>
    <row r="23383" hidden="1" x14ac:dyDescent="0.25"/>
    <row r="23384" hidden="1" x14ac:dyDescent="0.25"/>
    <row r="23385" hidden="1" x14ac:dyDescent="0.25"/>
    <row r="23386" hidden="1" x14ac:dyDescent="0.25"/>
    <row r="23387" hidden="1" x14ac:dyDescent="0.25"/>
    <row r="23388" hidden="1" x14ac:dyDescent="0.25"/>
    <row r="23389" hidden="1" x14ac:dyDescent="0.25"/>
    <row r="23390" hidden="1" x14ac:dyDescent="0.25"/>
    <row r="23391" hidden="1" x14ac:dyDescent="0.25"/>
    <row r="23392" hidden="1" x14ac:dyDescent="0.25"/>
    <row r="23393" hidden="1" x14ac:dyDescent="0.25"/>
    <row r="23394" hidden="1" x14ac:dyDescent="0.25"/>
    <row r="23395" hidden="1" x14ac:dyDescent="0.25"/>
    <row r="23396" hidden="1" x14ac:dyDescent="0.25"/>
    <row r="23397" hidden="1" x14ac:dyDescent="0.25"/>
    <row r="23398" hidden="1" x14ac:dyDescent="0.25"/>
    <row r="23399" hidden="1" x14ac:dyDescent="0.25"/>
    <row r="23400" hidden="1" x14ac:dyDescent="0.25"/>
    <row r="23401" hidden="1" x14ac:dyDescent="0.25"/>
    <row r="23402" hidden="1" x14ac:dyDescent="0.25"/>
    <row r="23403" hidden="1" x14ac:dyDescent="0.25"/>
    <row r="23404" hidden="1" x14ac:dyDescent="0.25"/>
    <row r="23405" hidden="1" x14ac:dyDescent="0.25"/>
    <row r="23406" hidden="1" x14ac:dyDescent="0.25"/>
    <row r="23407" hidden="1" x14ac:dyDescent="0.25"/>
    <row r="23408" hidden="1" x14ac:dyDescent="0.25"/>
    <row r="23409" hidden="1" x14ac:dyDescent="0.25"/>
    <row r="23410" hidden="1" x14ac:dyDescent="0.25"/>
    <row r="23411" hidden="1" x14ac:dyDescent="0.25"/>
    <row r="23412" hidden="1" x14ac:dyDescent="0.25"/>
    <row r="23413" hidden="1" x14ac:dyDescent="0.25"/>
    <row r="23414" hidden="1" x14ac:dyDescent="0.25"/>
    <row r="23415" hidden="1" x14ac:dyDescent="0.25"/>
    <row r="23416" hidden="1" x14ac:dyDescent="0.25"/>
    <row r="23417" hidden="1" x14ac:dyDescent="0.25"/>
    <row r="23418" hidden="1" x14ac:dyDescent="0.25"/>
    <row r="23419" hidden="1" x14ac:dyDescent="0.25"/>
    <row r="23420" hidden="1" x14ac:dyDescent="0.25"/>
    <row r="23421" hidden="1" x14ac:dyDescent="0.25"/>
    <row r="23422" hidden="1" x14ac:dyDescent="0.25"/>
    <row r="23423" hidden="1" x14ac:dyDescent="0.25"/>
    <row r="23424" hidden="1" x14ac:dyDescent="0.25"/>
    <row r="23425" hidden="1" x14ac:dyDescent="0.25"/>
    <row r="23426" hidden="1" x14ac:dyDescent="0.25"/>
    <row r="23427" hidden="1" x14ac:dyDescent="0.25"/>
    <row r="23428" hidden="1" x14ac:dyDescent="0.25"/>
    <row r="23429" hidden="1" x14ac:dyDescent="0.25"/>
    <row r="23430" hidden="1" x14ac:dyDescent="0.25"/>
    <row r="23431" hidden="1" x14ac:dyDescent="0.25"/>
    <row r="23432" hidden="1" x14ac:dyDescent="0.25"/>
    <row r="23433" hidden="1" x14ac:dyDescent="0.25"/>
    <row r="23434" hidden="1" x14ac:dyDescent="0.25"/>
    <row r="23435" hidden="1" x14ac:dyDescent="0.25"/>
    <row r="23436" hidden="1" x14ac:dyDescent="0.25"/>
    <row r="23437" hidden="1" x14ac:dyDescent="0.25"/>
    <row r="23438" hidden="1" x14ac:dyDescent="0.25"/>
    <row r="23439" hidden="1" x14ac:dyDescent="0.25"/>
    <row r="23440" hidden="1" x14ac:dyDescent="0.25"/>
    <row r="23441" hidden="1" x14ac:dyDescent="0.25"/>
    <row r="23442" hidden="1" x14ac:dyDescent="0.25"/>
    <row r="23443" hidden="1" x14ac:dyDescent="0.25"/>
    <row r="23444" hidden="1" x14ac:dyDescent="0.25"/>
    <row r="23445" hidden="1" x14ac:dyDescent="0.25"/>
    <row r="23446" hidden="1" x14ac:dyDescent="0.25"/>
    <row r="23447" hidden="1" x14ac:dyDescent="0.25"/>
    <row r="23448" hidden="1" x14ac:dyDescent="0.25"/>
    <row r="23449" hidden="1" x14ac:dyDescent="0.25"/>
    <row r="23450" hidden="1" x14ac:dyDescent="0.25"/>
    <row r="23451" hidden="1" x14ac:dyDescent="0.25"/>
    <row r="23452" hidden="1" x14ac:dyDescent="0.25"/>
    <row r="23453" hidden="1" x14ac:dyDescent="0.25"/>
    <row r="23454" hidden="1" x14ac:dyDescent="0.25"/>
    <row r="23455" hidden="1" x14ac:dyDescent="0.25"/>
    <row r="23456" hidden="1" x14ac:dyDescent="0.25"/>
    <row r="23457" hidden="1" x14ac:dyDescent="0.25"/>
    <row r="23458" hidden="1" x14ac:dyDescent="0.25"/>
    <row r="23459" hidden="1" x14ac:dyDescent="0.25"/>
    <row r="23460" hidden="1" x14ac:dyDescent="0.25"/>
    <row r="23461" hidden="1" x14ac:dyDescent="0.25"/>
    <row r="23462" hidden="1" x14ac:dyDescent="0.25"/>
    <row r="23463" hidden="1" x14ac:dyDescent="0.25"/>
    <row r="23464" hidden="1" x14ac:dyDescent="0.25"/>
    <row r="23465" hidden="1" x14ac:dyDescent="0.25"/>
    <row r="23466" hidden="1" x14ac:dyDescent="0.25"/>
    <row r="23467" hidden="1" x14ac:dyDescent="0.25"/>
    <row r="23468" hidden="1" x14ac:dyDescent="0.25"/>
    <row r="23469" hidden="1" x14ac:dyDescent="0.25"/>
    <row r="23470" hidden="1" x14ac:dyDescent="0.25"/>
    <row r="23471" hidden="1" x14ac:dyDescent="0.25"/>
    <row r="23472" hidden="1" x14ac:dyDescent="0.25"/>
    <row r="23473" hidden="1" x14ac:dyDescent="0.25"/>
    <row r="23474" hidden="1" x14ac:dyDescent="0.25"/>
    <row r="23475" hidden="1" x14ac:dyDescent="0.25"/>
    <row r="23476" hidden="1" x14ac:dyDescent="0.25"/>
    <row r="23477" hidden="1" x14ac:dyDescent="0.25"/>
    <row r="23478" hidden="1" x14ac:dyDescent="0.25"/>
    <row r="23479" hidden="1" x14ac:dyDescent="0.25"/>
    <row r="23480" hidden="1" x14ac:dyDescent="0.25"/>
    <row r="23481" hidden="1" x14ac:dyDescent="0.25"/>
    <row r="23482" hidden="1" x14ac:dyDescent="0.25"/>
    <row r="23483" hidden="1" x14ac:dyDescent="0.25"/>
    <row r="23484" hidden="1" x14ac:dyDescent="0.25"/>
    <row r="23485" hidden="1" x14ac:dyDescent="0.25"/>
    <row r="23486" hidden="1" x14ac:dyDescent="0.25"/>
    <row r="23487" hidden="1" x14ac:dyDescent="0.25"/>
    <row r="23488" hidden="1" x14ac:dyDescent="0.25"/>
    <row r="23489" hidden="1" x14ac:dyDescent="0.25"/>
    <row r="23490" hidden="1" x14ac:dyDescent="0.25"/>
    <row r="23491" hidden="1" x14ac:dyDescent="0.25"/>
    <row r="23492" hidden="1" x14ac:dyDescent="0.25"/>
    <row r="23493" hidden="1" x14ac:dyDescent="0.25"/>
    <row r="23494" hidden="1" x14ac:dyDescent="0.25"/>
    <row r="23495" hidden="1" x14ac:dyDescent="0.25"/>
    <row r="23496" hidden="1" x14ac:dyDescent="0.25"/>
    <row r="23497" hidden="1" x14ac:dyDescent="0.25"/>
    <row r="23498" hidden="1" x14ac:dyDescent="0.25"/>
    <row r="23499" hidden="1" x14ac:dyDescent="0.25"/>
    <row r="23500" hidden="1" x14ac:dyDescent="0.25"/>
    <row r="23501" hidden="1" x14ac:dyDescent="0.25"/>
    <row r="23502" hidden="1" x14ac:dyDescent="0.25"/>
    <row r="23503" hidden="1" x14ac:dyDescent="0.25"/>
    <row r="23504" hidden="1" x14ac:dyDescent="0.25"/>
    <row r="23505" hidden="1" x14ac:dyDescent="0.25"/>
    <row r="23506" hidden="1" x14ac:dyDescent="0.25"/>
    <row r="23507" hidden="1" x14ac:dyDescent="0.25"/>
    <row r="23508" hidden="1" x14ac:dyDescent="0.25"/>
    <row r="23509" hidden="1" x14ac:dyDescent="0.25"/>
    <row r="23510" hidden="1" x14ac:dyDescent="0.25"/>
    <row r="23511" hidden="1" x14ac:dyDescent="0.25"/>
    <row r="23512" hidden="1" x14ac:dyDescent="0.25"/>
    <row r="23513" hidden="1" x14ac:dyDescent="0.25"/>
    <row r="23514" hidden="1" x14ac:dyDescent="0.25"/>
    <row r="23515" hidden="1" x14ac:dyDescent="0.25"/>
    <row r="23516" hidden="1" x14ac:dyDescent="0.25"/>
    <row r="23517" hidden="1" x14ac:dyDescent="0.25"/>
    <row r="23518" hidden="1" x14ac:dyDescent="0.25"/>
    <row r="23519" hidden="1" x14ac:dyDescent="0.25"/>
    <row r="23520" hidden="1" x14ac:dyDescent="0.25"/>
    <row r="23521" hidden="1" x14ac:dyDescent="0.25"/>
    <row r="23522" hidden="1" x14ac:dyDescent="0.25"/>
    <row r="23523" hidden="1" x14ac:dyDescent="0.25"/>
    <row r="23524" hidden="1" x14ac:dyDescent="0.25"/>
    <row r="23525" hidden="1" x14ac:dyDescent="0.25"/>
    <row r="23526" hidden="1" x14ac:dyDescent="0.25"/>
    <row r="23527" hidden="1" x14ac:dyDescent="0.25"/>
    <row r="23528" hidden="1" x14ac:dyDescent="0.25"/>
    <row r="23529" hidden="1" x14ac:dyDescent="0.25"/>
    <row r="23530" hidden="1" x14ac:dyDescent="0.25"/>
    <row r="23531" hidden="1" x14ac:dyDescent="0.25"/>
    <row r="23532" hidden="1" x14ac:dyDescent="0.25"/>
    <row r="23533" hidden="1" x14ac:dyDescent="0.25"/>
    <row r="23534" hidden="1" x14ac:dyDescent="0.25"/>
    <row r="23535" hidden="1" x14ac:dyDescent="0.25"/>
    <row r="23536" hidden="1" x14ac:dyDescent="0.25"/>
    <row r="23537" hidden="1" x14ac:dyDescent="0.25"/>
    <row r="23538" hidden="1" x14ac:dyDescent="0.25"/>
    <row r="23539" hidden="1" x14ac:dyDescent="0.25"/>
    <row r="23540" hidden="1" x14ac:dyDescent="0.25"/>
    <row r="23541" hidden="1" x14ac:dyDescent="0.25"/>
    <row r="23542" hidden="1" x14ac:dyDescent="0.25"/>
    <row r="23543" hidden="1" x14ac:dyDescent="0.25"/>
    <row r="23544" hidden="1" x14ac:dyDescent="0.25"/>
    <row r="23545" hidden="1" x14ac:dyDescent="0.25"/>
    <row r="23546" hidden="1" x14ac:dyDescent="0.25"/>
    <row r="23547" hidden="1" x14ac:dyDescent="0.25"/>
    <row r="23548" hidden="1" x14ac:dyDescent="0.25"/>
    <row r="23549" hidden="1" x14ac:dyDescent="0.25"/>
    <row r="23550" hidden="1" x14ac:dyDescent="0.25"/>
    <row r="23551" hidden="1" x14ac:dyDescent="0.25"/>
    <row r="23552" hidden="1" x14ac:dyDescent="0.25"/>
    <row r="23553" hidden="1" x14ac:dyDescent="0.25"/>
    <row r="23554" hidden="1" x14ac:dyDescent="0.25"/>
    <row r="23555" hidden="1" x14ac:dyDescent="0.25"/>
    <row r="23556" hidden="1" x14ac:dyDescent="0.25"/>
    <row r="23557" hidden="1" x14ac:dyDescent="0.25"/>
    <row r="23558" hidden="1" x14ac:dyDescent="0.25"/>
    <row r="23559" hidden="1" x14ac:dyDescent="0.25"/>
    <row r="23560" hidden="1" x14ac:dyDescent="0.25"/>
    <row r="23561" hidden="1" x14ac:dyDescent="0.25"/>
    <row r="23562" hidden="1" x14ac:dyDescent="0.25"/>
    <row r="23563" hidden="1" x14ac:dyDescent="0.25"/>
    <row r="23564" hidden="1" x14ac:dyDescent="0.25"/>
    <row r="23565" hidden="1" x14ac:dyDescent="0.25"/>
    <row r="23566" hidden="1" x14ac:dyDescent="0.25"/>
    <row r="23567" hidden="1" x14ac:dyDescent="0.25"/>
    <row r="23568" hidden="1" x14ac:dyDescent="0.25"/>
    <row r="23569" hidden="1" x14ac:dyDescent="0.25"/>
    <row r="23570" hidden="1" x14ac:dyDescent="0.25"/>
    <row r="23571" hidden="1" x14ac:dyDescent="0.25"/>
    <row r="23572" hidden="1" x14ac:dyDescent="0.25"/>
    <row r="23573" hidden="1" x14ac:dyDescent="0.25"/>
    <row r="23574" hidden="1" x14ac:dyDescent="0.25"/>
    <row r="23575" hidden="1" x14ac:dyDescent="0.25"/>
    <row r="23576" hidden="1" x14ac:dyDescent="0.25"/>
    <row r="23577" hidden="1" x14ac:dyDescent="0.25"/>
    <row r="23578" hidden="1" x14ac:dyDescent="0.25"/>
    <row r="23579" hidden="1" x14ac:dyDescent="0.25"/>
    <row r="23580" hidden="1" x14ac:dyDescent="0.25"/>
    <row r="23581" hidden="1" x14ac:dyDescent="0.25"/>
    <row r="23582" hidden="1" x14ac:dyDescent="0.25"/>
    <row r="23583" hidden="1" x14ac:dyDescent="0.25"/>
    <row r="23584" hidden="1" x14ac:dyDescent="0.25"/>
    <row r="23585" hidden="1" x14ac:dyDescent="0.25"/>
    <row r="23586" hidden="1" x14ac:dyDescent="0.25"/>
    <row r="23587" hidden="1" x14ac:dyDescent="0.25"/>
    <row r="23588" hidden="1" x14ac:dyDescent="0.25"/>
    <row r="23589" hidden="1" x14ac:dyDescent="0.25"/>
    <row r="23590" hidden="1" x14ac:dyDescent="0.25"/>
    <row r="23591" hidden="1" x14ac:dyDescent="0.25"/>
    <row r="23592" hidden="1" x14ac:dyDescent="0.25"/>
    <row r="23593" hidden="1" x14ac:dyDescent="0.25"/>
    <row r="23594" hidden="1" x14ac:dyDescent="0.25"/>
    <row r="23595" hidden="1" x14ac:dyDescent="0.25"/>
    <row r="23596" hidden="1" x14ac:dyDescent="0.25"/>
    <row r="23597" hidden="1" x14ac:dyDescent="0.25"/>
    <row r="23598" hidden="1" x14ac:dyDescent="0.25"/>
    <row r="23599" hidden="1" x14ac:dyDescent="0.25"/>
    <row r="23600" hidden="1" x14ac:dyDescent="0.25"/>
    <row r="23601" hidden="1" x14ac:dyDescent="0.25"/>
    <row r="23602" hidden="1" x14ac:dyDescent="0.25"/>
    <row r="23603" hidden="1" x14ac:dyDescent="0.25"/>
    <row r="23604" hidden="1" x14ac:dyDescent="0.25"/>
    <row r="23605" hidden="1" x14ac:dyDescent="0.25"/>
    <row r="23606" hidden="1" x14ac:dyDescent="0.25"/>
    <row r="23607" hidden="1" x14ac:dyDescent="0.25"/>
    <row r="23608" hidden="1" x14ac:dyDescent="0.25"/>
    <row r="23609" hidden="1" x14ac:dyDescent="0.25"/>
    <row r="23610" hidden="1" x14ac:dyDescent="0.25"/>
    <row r="23611" hidden="1" x14ac:dyDescent="0.25"/>
    <row r="23612" hidden="1" x14ac:dyDescent="0.25"/>
    <row r="23613" hidden="1" x14ac:dyDescent="0.25"/>
    <row r="23614" hidden="1" x14ac:dyDescent="0.25"/>
    <row r="23615" hidden="1" x14ac:dyDescent="0.25"/>
    <row r="23616" hidden="1" x14ac:dyDescent="0.25"/>
    <row r="23617" hidden="1" x14ac:dyDescent="0.25"/>
    <row r="23618" hidden="1" x14ac:dyDescent="0.25"/>
    <row r="23619" hidden="1" x14ac:dyDescent="0.25"/>
    <row r="23620" hidden="1" x14ac:dyDescent="0.25"/>
    <row r="23621" hidden="1" x14ac:dyDescent="0.25"/>
    <row r="23622" hidden="1" x14ac:dyDescent="0.25"/>
    <row r="23623" hidden="1" x14ac:dyDescent="0.25"/>
    <row r="23624" hidden="1" x14ac:dyDescent="0.25"/>
    <row r="23625" hidden="1" x14ac:dyDescent="0.25"/>
    <row r="23626" hidden="1" x14ac:dyDescent="0.25"/>
    <row r="23627" hidden="1" x14ac:dyDescent="0.25"/>
    <row r="23628" hidden="1" x14ac:dyDescent="0.25"/>
    <row r="23629" hidden="1" x14ac:dyDescent="0.25"/>
    <row r="23630" hidden="1" x14ac:dyDescent="0.25"/>
    <row r="23631" hidden="1" x14ac:dyDescent="0.25"/>
    <row r="23632" hidden="1" x14ac:dyDescent="0.25"/>
    <row r="23633" hidden="1" x14ac:dyDescent="0.25"/>
    <row r="23634" hidden="1" x14ac:dyDescent="0.25"/>
    <row r="23635" hidden="1" x14ac:dyDescent="0.25"/>
    <row r="23636" hidden="1" x14ac:dyDescent="0.25"/>
    <row r="23637" hidden="1" x14ac:dyDescent="0.25"/>
    <row r="23638" hidden="1" x14ac:dyDescent="0.25"/>
    <row r="23639" hidden="1" x14ac:dyDescent="0.25"/>
    <row r="23640" hidden="1" x14ac:dyDescent="0.25"/>
    <row r="23641" hidden="1" x14ac:dyDescent="0.25"/>
    <row r="23642" hidden="1" x14ac:dyDescent="0.25"/>
    <row r="23643" hidden="1" x14ac:dyDescent="0.25"/>
    <row r="23644" hidden="1" x14ac:dyDescent="0.25"/>
    <row r="23645" hidden="1" x14ac:dyDescent="0.25"/>
    <row r="23646" hidden="1" x14ac:dyDescent="0.25"/>
    <row r="23647" hidden="1" x14ac:dyDescent="0.25"/>
    <row r="23648" hidden="1" x14ac:dyDescent="0.25"/>
    <row r="23649" hidden="1" x14ac:dyDescent="0.25"/>
    <row r="23650" hidden="1" x14ac:dyDescent="0.25"/>
    <row r="23651" hidden="1" x14ac:dyDescent="0.25"/>
    <row r="23652" hidden="1" x14ac:dyDescent="0.25"/>
    <row r="23653" hidden="1" x14ac:dyDescent="0.25"/>
    <row r="23654" hidden="1" x14ac:dyDescent="0.25"/>
    <row r="23655" hidden="1" x14ac:dyDescent="0.25"/>
    <row r="23656" hidden="1" x14ac:dyDescent="0.25"/>
    <row r="23657" hidden="1" x14ac:dyDescent="0.25"/>
    <row r="23658" hidden="1" x14ac:dyDescent="0.25"/>
    <row r="23659" hidden="1" x14ac:dyDescent="0.25"/>
    <row r="23660" hidden="1" x14ac:dyDescent="0.25"/>
    <row r="23661" hidden="1" x14ac:dyDescent="0.25"/>
    <row r="23662" hidden="1" x14ac:dyDescent="0.25"/>
    <row r="23663" hidden="1" x14ac:dyDescent="0.25"/>
    <row r="23664" hidden="1" x14ac:dyDescent="0.25"/>
    <row r="23665" hidden="1" x14ac:dyDescent="0.25"/>
    <row r="23666" hidden="1" x14ac:dyDescent="0.25"/>
    <row r="23667" hidden="1" x14ac:dyDescent="0.25"/>
    <row r="23668" hidden="1" x14ac:dyDescent="0.25"/>
    <row r="23669" hidden="1" x14ac:dyDescent="0.25"/>
    <row r="23670" hidden="1" x14ac:dyDescent="0.25"/>
    <row r="23671" hidden="1" x14ac:dyDescent="0.25"/>
    <row r="23672" hidden="1" x14ac:dyDescent="0.25"/>
    <row r="23673" hidden="1" x14ac:dyDescent="0.25"/>
    <row r="23674" hidden="1" x14ac:dyDescent="0.25"/>
    <row r="23675" hidden="1" x14ac:dyDescent="0.25"/>
    <row r="23676" hidden="1" x14ac:dyDescent="0.25"/>
    <row r="23677" hidden="1" x14ac:dyDescent="0.25"/>
    <row r="23678" hidden="1" x14ac:dyDescent="0.25"/>
    <row r="23679" hidden="1" x14ac:dyDescent="0.25"/>
    <row r="23680" hidden="1" x14ac:dyDescent="0.25"/>
    <row r="23681" hidden="1" x14ac:dyDescent="0.25"/>
    <row r="23682" hidden="1" x14ac:dyDescent="0.25"/>
    <row r="23683" hidden="1" x14ac:dyDescent="0.25"/>
    <row r="23684" hidden="1" x14ac:dyDescent="0.25"/>
    <row r="23685" hidden="1" x14ac:dyDescent="0.25"/>
    <row r="23686" hidden="1" x14ac:dyDescent="0.25"/>
    <row r="23687" hidden="1" x14ac:dyDescent="0.25"/>
    <row r="23688" hidden="1" x14ac:dyDescent="0.25"/>
    <row r="23689" hidden="1" x14ac:dyDescent="0.25"/>
    <row r="23690" hidden="1" x14ac:dyDescent="0.25"/>
    <row r="23691" hidden="1" x14ac:dyDescent="0.25"/>
    <row r="23692" hidden="1" x14ac:dyDescent="0.25"/>
    <row r="23693" hidden="1" x14ac:dyDescent="0.25"/>
    <row r="23694" hidden="1" x14ac:dyDescent="0.25"/>
    <row r="23695" hidden="1" x14ac:dyDescent="0.25"/>
    <row r="23696" hidden="1" x14ac:dyDescent="0.25"/>
    <row r="23697" hidden="1" x14ac:dyDescent="0.25"/>
    <row r="23698" hidden="1" x14ac:dyDescent="0.25"/>
    <row r="23699" hidden="1" x14ac:dyDescent="0.25"/>
    <row r="23700" hidden="1" x14ac:dyDescent="0.25"/>
    <row r="23701" hidden="1" x14ac:dyDescent="0.25"/>
    <row r="23702" hidden="1" x14ac:dyDescent="0.25"/>
    <row r="23703" hidden="1" x14ac:dyDescent="0.25"/>
    <row r="23704" hidden="1" x14ac:dyDescent="0.25"/>
    <row r="23705" hidden="1" x14ac:dyDescent="0.25"/>
    <row r="23706" hidden="1" x14ac:dyDescent="0.25"/>
    <row r="23707" hidden="1" x14ac:dyDescent="0.25"/>
    <row r="23708" hidden="1" x14ac:dyDescent="0.25"/>
    <row r="23709" hidden="1" x14ac:dyDescent="0.25"/>
    <row r="23710" hidden="1" x14ac:dyDescent="0.25"/>
    <row r="23711" hidden="1" x14ac:dyDescent="0.25"/>
    <row r="23712" hidden="1" x14ac:dyDescent="0.25"/>
    <row r="23713" hidden="1" x14ac:dyDescent="0.25"/>
    <row r="23714" hidden="1" x14ac:dyDescent="0.25"/>
    <row r="23715" hidden="1" x14ac:dyDescent="0.25"/>
    <row r="23716" hidden="1" x14ac:dyDescent="0.25"/>
    <row r="23717" hidden="1" x14ac:dyDescent="0.25"/>
    <row r="23718" hidden="1" x14ac:dyDescent="0.25"/>
    <row r="23719" hidden="1" x14ac:dyDescent="0.25"/>
    <row r="23720" hidden="1" x14ac:dyDescent="0.25"/>
    <row r="23721" hidden="1" x14ac:dyDescent="0.25"/>
    <row r="23722" hidden="1" x14ac:dyDescent="0.25"/>
    <row r="23723" hidden="1" x14ac:dyDescent="0.25"/>
    <row r="23724" hidden="1" x14ac:dyDescent="0.25"/>
    <row r="23725" hidden="1" x14ac:dyDescent="0.25"/>
    <row r="23726" hidden="1" x14ac:dyDescent="0.25"/>
    <row r="23727" hidden="1" x14ac:dyDescent="0.25"/>
    <row r="23728" hidden="1" x14ac:dyDescent="0.25"/>
    <row r="23729" hidden="1" x14ac:dyDescent="0.25"/>
    <row r="23730" hidden="1" x14ac:dyDescent="0.25"/>
    <row r="23731" hidden="1" x14ac:dyDescent="0.25"/>
    <row r="23732" hidden="1" x14ac:dyDescent="0.25"/>
    <row r="23733" hidden="1" x14ac:dyDescent="0.25"/>
    <row r="23734" hidden="1" x14ac:dyDescent="0.25"/>
    <row r="23735" hidden="1" x14ac:dyDescent="0.25"/>
    <row r="23736" hidden="1" x14ac:dyDescent="0.25"/>
    <row r="23737" hidden="1" x14ac:dyDescent="0.25"/>
    <row r="23738" hidden="1" x14ac:dyDescent="0.25"/>
    <row r="23739" hidden="1" x14ac:dyDescent="0.25"/>
    <row r="23740" hidden="1" x14ac:dyDescent="0.25"/>
    <row r="23741" hidden="1" x14ac:dyDescent="0.25"/>
    <row r="23742" hidden="1" x14ac:dyDescent="0.25"/>
    <row r="23743" hidden="1" x14ac:dyDescent="0.25"/>
    <row r="23744" hidden="1" x14ac:dyDescent="0.25"/>
    <row r="23745" hidden="1" x14ac:dyDescent="0.25"/>
    <row r="23746" hidden="1" x14ac:dyDescent="0.25"/>
    <row r="23747" hidden="1" x14ac:dyDescent="0.25"/>
    <row r="23748" hidden="1" x14ac:dyDescent="0.25"/>
    <row r="23749" hidden="1" x14ac:dyDescent="0.25"/>
    <row r="23750" hidden="1" x14ac:dyDescent="0.25"/>
    <row r="23751" hidden="1" x14ac:dyDescent="0.25"/>
    <row r="23752" hidden="1" x14ac:dyDescent="0.25"/>
    <row r="23753" hidden="1" x14ac:dyDescent="0.25"/>
    <row r="23754" hidden="1" x14ac:dyDescent="0.25"/>
    <row r="23755" hidden="1" x14ac:dyDescent="0.25"/>
    <row r="23756" hidden="1" x14ac:dyDescent="0.25"/>
    <row r="23757" hidden="1" x14ac:dyDescent="0.25"/>
    <row r="23758" hidden="1" x14ac:dyDescent="0.25"/>
    <row r="23759" hidden="1" x14ac:dyDescent="0.25"/>
    <row r="23760" hidden="1" x14ac:dyDescent="0.25"/>
    <row r="23761" hidden="1" x14ac:dyDescent="0.25"/>
    <row r="23762" hidden="1" x14ac:dyDescent="0.25"/>
    <row r="23763" hidden="1" x14ac:dyDescent="0.25"/>
    <row r="23764" hidden="1" x14ac:dyDescent="0.25"/>
    <row r="23765" hidden="1" x14ac:dyDescent="0.25"/>
    <row r="23766" hidden="1" x14ac:dyDescent="0.25"/>
    <row r="23767" hidden="1" x14ac:dyDescent="0.25"/>
    <row r="23768" hidden="1" x14ac:dyDescent="0.25"/>
    <row r="23769" hidden="1" x14ac:dyDescent="0.25"/>
    <row r="23770" hidden="1" x14ac:dyDescent="0.25"/>
    <row r="23771" hidden="1" x14ac:dyDescent="0.25"/>
    <row r="23772" hidden="1" x14ac:dyDescent="0.25"/>
    <row r="23773" hidden="1" x14ac:dyDescent="0.25"/>
    <row r="23774" hidden="1" x14ac:dyDescent="0.25"/>
    <row r="23775" hidden="1" x14ac:dyDescent="0.25"/>
    <row r="23776" hidden="1" x14ac:dyDescent="0.25"/>
    <row r="23777" hidden="1" x14ac:dyDescent="0.25"/>
    <row r="23778" hidden="1" x14ac:dyDescent="0.25"/>
    <row r="23779" hidden="1" x14ac:dyDescent="0.25"/>
    <row r="23780" hidden="1" x14ac:dyDescent="0.25"/>
    <row r="23781" hidden="1" x14ac:dyDescent="0.25"/>
    <row r="23782" hidden="1" x14ac:dyDescent="0.25"/>
    <row r="23783" hidden="1" x14ac:dyDescent="0.25"/>
    <row r="23784" hidden="1" x14ac:dyDescent="0.25"/>
    <row r="23785" hidden="1" x14ac:dyDescent="0.25"/>
    <row r="23786" hidden="1" x14ac:dyDescent="0.25"/>
    <row r="23787" hidden="1" x14ac:dyDescent="0.25"/>
    <row r="23788" hidden="1" x14ac:dyDescent="0.25"/>
    <row r="23789" hidden="1" x14ac:dyDescent="0.25"/>
    <row r="23790" hidden="1" x14ac:dyDescent="0.25"/>
    <row r="23791" hidden="1" x14ac:dyDescent="0.25"/>
    <row r="23792" hidden="1" x14ac:dyDescent="0.25"/>
    <row r="23793" hidden="1" x14ac:dyDescent="0.25"/>
    <row r="23794" hidden="1" x14ac:dyDescent="0.25"/>
    <row r="23795" hidden="1" x14ac:dyDescent="0.25"/>
    <row r="23796" hidden="1" x14ac:dyDescent="0.25"/>
    <row r="23797" hidden="1" x14ac:dyDescent="0.25"/>
    <row r="23798" hidden="1" x14ac:dyDescent="0.25"/>
    <row r="23799" hidden="1" x14ac:dyDescent="0.25"/>
    <row r="23800" hidden="1" x14ac:dyDescent="0.25"/>
    <row r="23801" hidden="1" x14ac:dyDescent="0.25"/>
    <row r="23802" hidden="1" x14ac:dyDescent="0.25"/>
    <row r="23803" hidden="1" x14ac:dyDescent="0.25"/>
    <row r="23804" hidden="1" x14ac:dyDescent="0.25"/>
    <row r="23805" hidden="1" x14ac:dyDescent="0.25"/>
    <row r="23806" hidden="1" x14ac:dyDescent="0.25"/>
    <row r="23807" hidden="1" x14ac:dyDescent="0.25"/>
    <row r="23808" hidden="1" x14ac:dyDescent="0.25"/>
    <row r="23809" hidden="1" x14ac:dyDescent="0.25"/>
    <row r="23810" hidden="1" x14ac:dyDescent="0.25"/>
    <row r="23811" hidden="1" x14ac:dyDescent="0.25"/>
    <row r="23812" hidden="1" x14ac:dyDescent="0.25"/>
    <row r="23813" hidden="1" x14ac:dyDescent="0.25"/>
    <row r="23814" hidden="1" x14ac:dyDescent="0.25"/>
    <row r="23815" hidden="1" x14ac:dyDescent="0.25"/>
    <row r="23816" hidden="1" x14ac:dyDescent="0.25"/>
    <row r="23817" hidden="1" x14ac:dyDescent="0.25"/>
    <row r="23818" hidden="1" x14ac:dyDescent="0.25"/>
    <row r="23819" hidden="1" x14ac:dyDescent="0.25"/>
    <row r="23820" hidden="1" x14ac:dyDescent="0.25"/>
    <row r="23821" hidden="1" x14ac:dyDescent="0.25"/>
    <row r="23822" hidden="1" x14ac:dyDescent="0.25"/>
    <row r="23823" hidden="1" x14ac:dyDescent="0.25"/>
    <row r="23824" hidden="1" x14ac:dyDescent="0.25"/>
    <row r="23825" hidden="1" x14ac:dyDescent="0.25"/>
    <row r="23826" hidden="1" x14ac:dyDescent="0.25"/>
    <row r="23827" hidden="1" x14ac:dyDescent="0.25"/>
    <row r="23828" hidden="1" x14ac:dyDescent="0.25"/>
    <row r="23829" hidden="1" x14ac:dyDescent="0.25"/>
    <row r="23830" hidden="1" x14ac:dyDescent="0.25"/>
    <row r="23831" hidden="1" x14ac:dyDescent="0.25"/>
    <row r="23832" hidden="1" x14ac:dyDescent="0.25"/>
    <row r="23833" hidden="1" x14ac:dyDescent="0.25"/>
    <row r="23834" hidden="1" x14ac:dyDescent="0.25"/>
    <row r="23835" hidden="1" x14ac:dyDescent="0.25"/>
    <row r="23836" hidden="1" x14ac:dyDescent="0.25"/>
    <row r="23837" hidden="1" x14ac:dyDescent="0.25"/>
    <row r="23838" hidden="1" x14ac:dyDescent="0.25"/>
    <row r="23839" hidden="1" x14ac:dyDescent="0.25"/>
    <row r="23840" hidden="1" x14ac:dyDescent="0.25"/>
    <row r="23841" hidden="1" x14ac:dyDescent="0.25"/>
    <row r="23842" hidden="1" x14ac:dyDescent="0.25"/>
    <row r="23843" hidden="1" x14ac:dyDescent="0.25"/>
    <row r="23844" hidden="1" x14ac:dyDescent="0.25"/>
    <row r="23845" hidden="1" x14ac:dyDescent="0.25"/>
    <row r="23846" hidden="1" x14ac:dyDescent="0.25"/>
    <row r="23847" hidden="1" x14ac:dyDescent="0.25"/>
    <row r="23848" hidden="1" x14ac:dyDescent="0.25"/>
    <row r="23849" hidden="1" x14ac:dyDescent="0.25"/>
    <row r="23850" hidden="1" x14ac:dyDescent="0.25"/>
    <row r="23851" hidden="1" x14ac:dyDescent="0.25"/>
    <row r="23852" hidden="1" x14ac:dyDescent="0.25"/>
    <row r="23853" hidden="1" x14ac:dyDescent="0.25"/>
    <row r="23854" hidden="1" x14ac:dyDescent="0.25"/>
    <row r="23855" hidden="1" x14ac:dyDescent="0.25"/>
    <row r="23856" hidden="1" x14ac:dyDescent="0.25"/>
    <row r="23857" hidden="1" x14ac:dyDescent="0.25"/>
    <row r="23858" hidden="1" x14ac:dyDescent="0.25"/>
    <row r="23859" hidden="1" x14ac:dyDescent="0.25"/>
    <row r="23860" hidden="1" x14ac:dyDescent="0.25"/>
    <row r="23861" hidden="1" x14ac:dyDescent="0.25"/>
    <row r="23862" hidden="1" x14ac:dyDescent="0.25"/>
    <row r="23863" hidden="1" x14ac:dyDescent="0.25"/>
    <row r="23864" hidden="1" x14ac:dyDescent="0.25"/>
    <row r="23865" hidden="1" x14ac:dyDescent="0.25"/>
    <row r="23866" hidden="1" x14ac:dyDescent="0.25"/>
    <row r="23867" hidden="1" x14ac:dyDescent="0.25"/>
    <row r="23868" hidden="1" x14ac:dyDescent="0.25"/>
    <row r="23869" hidden="1" x14ac:dyDescent="0.25"/>
    <row r="23870" hidden="1" x14ac:dyDescent="0.25"/>
    <row r="23871" hidden="1" x14ac:dyDescent="0.25"/>
    <row r="23872" hidden="1" x14ac:dyDescent="0.25"/>
    <row r="23873" hidden="1" x14ac:dyDescent="0.25"/>
    <row r="23874" hidden="1" x14ac:dyDescent="0.25"/>
    <row r="23875" hidden="1" x14ac:dyDescent="0.25"/>
    <row r="23876" hidden="1" x14ac:dyDescent="0.25"/>
    <row r="23877" hidden="1" x14ac:dyDescent="0.25"/>
    <row r="23878" hidden="1" x14ac:dyDescent="0.25"/>
    <row r="23879" hidden="1" x14ac:dyDescent="0.25"/>
    <row r="23880" hidden="1" x14ac:dyDescent="0.25"/>
    <row r="23881" hidden="1" x14ac:dyDescent="0.25"/>
    <row r="23882" hidden="1" x14ac:dyDescent="0.25"/>
    <row r="23883" hidden="1" x14ac:dyDescent="0.25"/>
    <row r="23884" hidden="1" x14ac:dyDescent="0.25"/>
    <row r="23885" hidden="1" x14ac:dyDescent="0.25"/>
    <row r="23886" hidden="1" x14ac:dyDescent="0.25"/>
    <row r="23887" hidden="1" x14ac:dyDescent="0.25"/>
    <row r="23888" hidden="1" x14ac:dyDescent="0.25"/>
    <row r="23889" hidden="1" x14ac:dyDescent="0.25"/>
    <row r="23890" hidden="1" x14ac:dyDescent="0.25"/>
    <row r="23891" hidden="1" x14ac:dyDescent="0.25"/>
    <row r="23892" hidden="1" x14ac:dyDescent="0.25"/>
    <row r="23893" hidden="1" x14ac:dyDescent="0.25"/>
    <row r="23894" hidden="1" x14ac:dyDescent="0.25"/>
    <row r="23895" hidden="1" x14ac:dyDescent="0.25"/>
    <row r="23896" hidden="1" x14ac:dyDescent="0.25"/>
    <row r="23897" hidden="1" x14ac:dyDescent="0.25"/>
    <row r="23898" hidden="1" x14ac:dyDescent="0.25"/>
    <row r="23899" hidden="1" x14ac:dyDescent="0.25"/>
    <row r="23900" hidden="1" x14ac:dyDescent="0.25"/>
    <row r="23901" hidden="1" x14ac:dyDescent="0.25"/>
    <row r="23902" hidden="1" x14ac:dyDescent="0.25"/>
    <row r="23903" hidden="1" x14ac:dyDescent="0.25"/>
    <row r="23904" hidden="1" x14ac:dyDescent="0.25"/>
    <row r="23905" hidden="1" x14ac:dyDescent="0.25"/>
    <row r="23906" hidden="1" x14ac:dyDescent="0.25"/>
    <row r="23907" hidden="1" x14ac:dyDescent="0.25"/>
    <row r="23908" hidden="1" x14ac:dyDescent="0.25"/>
    <row r="23909" hidden="1" x14ac:dyDescent="0.25"/>
    <row r="23910" hidden="1" x14ac:dyDescent="0.25"/>
    <row r="23911" hidden="1" x14ac:dyDescent="0.25"/>
    <row r="23912" hidden="1" x14ac:dyDescent="0.25"/>
    <row r="23913" hidden="1" x14ac:dyDescent="0.25"/>
    <row r="23914" hidden="1" x14ac:dyDescent="0.25"/>
    <row r="23915" hidden="1" x14ac:dyDescent="0.25"/>
    <row r="23916" hidden="1" x14ac:dyDescent="0.25"/>
    <row r="23917" hidden="1" x14ac:dyDescent="0.25"/>
    <row r="23918" hidden="1" x14ac:dyDescent="0.25"/>
    <row r="23919" hidden="1" x14ac:dyDescent="0.25"/>
    <row r="23920" hidden="1" x14ac:dyDescent="0.25"/>
    <row r="23921" hidden="1" x14ac:dyDescent="0.25"/>
    <row r="23922" hidden="1" x14ac:dyDescent="0.25"/>
    <row r="23923" hidden="1" x14ac:dyDescent="0.25"/>
    <row r="23924" hidden="1" x14ac:dyDescent="0.25"/>
    <row r="23925" hidden="1" x14ac:dyDescent="0.25"/>
    <row r="23926" hidden="1" x14ac:dyDescent="0.25"/>
    <row r="23927" hidden="1" x14ac:dyDescent="0.25"/>
    <row r="23928" hidden="1" x14ac:dyDescent="0.25"/>
    <row r="23929" hidden="1" x14ac:dyDescent="0.25"/>
    <row r="23930" hidden="1" x14ac:dyDescent="0.25"/>
    <row r="23931" hidden="1" x14ac:dyDescent="0.25"/>
    <row r="23932" hidden="1" x14ac:dyDescent="0.25"/>
    <row r="23933" hidden="1" x14ac:dyDescent="0.25"/>
    <row r="23934" hidden="1" x14ac:dyDescent="0.25"/>
    <row r="23935" hidden="1" x14ac:dyDescent="0.25"/>
    <row r="23936" hidden="1" x14ac:dyDescent="0.25"/>
    <row r="23937" hidden="1" x14ac:dyDescent="0.25"/>
    <row r="23938" hidden="1" x14ac:dyDescent="0.25"/>
    <row r="23939" hidden="1" x14ac:dyDescent="0.25"/>
    <row r="23940" hidden="1" x14ac:dyDescent="0.25"/>
    <row r="23941" hidden="1" x14ac:dyDescent="0.25"/>
    <row r="23942" hidden="1" x14ac:dyDescent="0.25"/>
    <row r="23943" hidden="1" x14ac:dyDescent="0.25"/>
    <row r="23944" hidden="1" x14ac:dyDescent="0.25"/>
    <row r="23945" hidden="1" x14ac:dyDescent="0.25"/>
    <row r="23946" hidden="1" x14ac:dyDescent="0.25"/>
    <row r="23947" hidden="1" x14ac:dyDescent="0.25"/>
    <row r="23948" hidden="1" x14ac:dyDescent="0.25"/>
    <row r="23949" hidden="1" x14ac:dyDescent="0.25"/>
    <row r="23950" hidden="1" x14ac:dyDescent="0.25"/>
    <row r="23951" hidden="1" x14ac:dyDescent="0.25"/>
    <row r="23952" hidden="1" x14ac:dyDescent="0.25"/>
    <row r="23953" hidden="1" x14ac:dyDescent="0.25"/>
    <row r="23954" hidden="1" x14ac:dyDescent="0.25"/>
    <row r="23955" hidden="1" x14ac:dyDescent="0.25"/>
    <row r="23956" hidden="1" x14ac:dyDescent="0.25"/>
    <row r="23957" hidden="1" x14ac:dyDescent="0.25"/>
    <row r="23958" hidden="1" x14ac:dyDescent="0.25"/>
    <row r="23959" hidden="1" x14ac:dyDescent="0.25"/>
    <row r="23960" hidden="1" x14ac:dyDescent="0.25"/>
    <row r="23961" hidden="1" x14ac:dyDescent="0.25"/>
    <row r="23962" hidden="1" x14ac:dyDescent="0.25"/>
    <row r="23963" hidden="1" x14ac:dyDescent="0.25"/>
    <row r="23964" hidden="1" x14ac:dyDescent="0.25"/>
    <row r="23965" hidden="1" x14ac:dyDescent="0.25"/>
    <row r="23966" hidden="1" x14ac:dyDescent="0.25"/>
    <row r="23967" hidden="1" x14ac:dyDescent="0.25"/>
    <row r="23968" hidden="1" x14ac:dyDescent="0.25"/>
    <row r="23969" hidden="1" x14ac:dyDescent="0.25"/>
    <row r="23970" hidden="1" x14ac:dyDescent="0.25"/>
    <row r="23971" hidden="1" x14ac:dyDescent="0.25"/>
    <row r="23972" hidden="1" x14ac:dyDescent="0.25"/>
    <row r="23973" hidden="1" x14ac:dyDescent="0.25"/>
    <row r="23974" hidden="1" x14ac:dyDescent="0.25"/>
    <row r="23975" hidden="1" x14ac:dyDescent="0.25"/>
    <row r="23976" hidden="1" x14ac:dyDescent="0.25"/>
    <row r="23977" hidden="1" x14ac:dyDescent="0.25"/>
    <row r="23978" hidden="1" x14ac:dyDescent="0.25"/>
    <row r="23979" hidden="1" x14ac:dyDescent="0.25"/>
    <row r="23980" hidden="1" x14ac:dyDescent="0.25"/>
    <row r="23981" hidden="1" x14ac:dyDescent="0.25"/>
    <row r="23982" hidden="1" x14ac:dyDescent="0.25"/>
    <row r="23983" hidden="1" x14ac:dyDescent="0.25"/>
    <row r="23984" hidden="1" x14ac:dyDescent="0.25"/>
    <row r="23985" hidden="1" x14ac:dyDescent="0.25"/>
    <row r="23986" hidden="1" x14ac:dyDescent="0.25"/>
    <row r="23987" hidden="1" x14ac:dyDescent="0.25"/>
    <row r="23988" hidden="1" x14ac:dyDescent="0.25"/>
    <row r="23989" hidden="1" x14ac:dyDescent="0.25"/>
    <row r="23990" hidden="1" x14ac:dyDescent="0.25"/>
    <row r="23991" hidden="1" x14ac:dyDescent="0.25"/>
    <row r="23992" hidden="1" x14ac:dyDescent="0.25"/>
    <row r="23993" hidden="1" x14ac:dyDescent="0.25"/>
    <row r="23994" hidden="1" x14ac:dyDescent="0.25"/>
    <row r="23995" hidden="1" x14ac:dyDescent="0.25"/>
    <row r="23996" hidden="1" x14ac:dyDescent="0.25"/>
    <row r="23997" hidden="1" x14ac:dyDescent="0.25"/>
    <row r="23998" hidden="1" x14ac:dyDescent="0.25"/>
    <row r="23999" hidden="1" x14ac:dyDescent="0.25"/>
    <row r="24000" hidden="1" x14ac:dyDescent="0.25"/>
    <row r="24001" hidden="1" x14ac:dyDescent="0.25"/>
    <row r="24002" hidden="1" x14ac:dyDescent="0.25"/>
    <row r="24003" hidden="1" x14ac:dyDescent="0.25"/>
    <row r="24004" hidden="1" x14ac:dyDescent="0.25"/>
    <row r="24005" hidden="1" x14ac:dyDescent="0.25"/>
    <row r="24006" hidden="1" x14ac:dyDescent="0.25"/>
    <row r="24007" hidden="1" x14ac:dyDescent="0.25"/>
    <row r="24008" hidden="1" x14ac:dyDescent="0.25"/>
    <row r="24009" hidden="1" x14ac:dyDescent="0.25"/>
    <row r="24010" hidden="1" x14ac:dyDescent="0.25"/>
    <row r="24011" hidden="1" x14ac:dyDescent="0.25"/>
    <row r="24012" hidden="1" x14ac:dyDescent="0.25"/>
    <row r="24013" hidden="1" x14ac:dyDescent="0.25"/>
    <row r="24014" hidden="1" x14ac:dyDescent="0.25"/>
    <row r="24015" hidden="1" x14ac:dyDescent="0.25"/>
    <row r="24016" hidden="1" x14ac:dyDescent="0.25"/>
    <row r="24017" hidden="1" x14ac:dyDescent="0.25"/>
    <row r="24018" hidden="1" x14ac:dyDescent="0.25"/>
    <row r="24019" hidden="1" x14ac:dyDescent="0.25"/>
    <row r="24020" hidden="1" x14ac:dyDescent="0.25"/>
    <row r="24021" hidden="1" x14ac:dyDescent="0.25"/>
    <row r="24022" hidden="1" x14ac:dyDescent="0.25"/>
    <row r="24023" hidden="1" x14ac:dyDescent="0.25"/>
    <row r="24024" hidden="1" x14ac:dyDescent="0.25"/>
    <row r="24025" hidden="1" x14ac:dyDescent="0.25"/>
    <row r="24026" hidden="1" x14ac:dyDescent="0.25"/>
    <row r="24027" hidden="1" x14ac:dyDescent="0.25"/>
    <row r="24028" hidden="1" x14ac:dyDescent="0.25"/>
    <row r="24029" hidden="1" x14ac:dyDescent="0.25"/>
    <row r="24030" hidden="1" x14ac:dyDescent="0.25"/>
    <row r="24031" hidden="1" x14ac:dyDescent="0.25"/>
    <row r="24032" hidden="1" x14ac:dyDescent="0.25"/>
    <row r="24033" hidden="1" x14ac:dyDescent="0.25"/>
    <row r="24034" hidden="1" x14ac:dyDescent="0.25"/>
    <row r="24035" hidden="1" x14ac:dyDescent="0.25"/>
    <row r="24036" hidden="1" x14ac:dyDescent="0.25"/>
    <row r="24037" hidden="1" x14ac:dyDescent="0.25"/>
    <row r="24038" hidden="1" x14ac:dyDescent="0.25"/>
    <row r="24039" hidden="1" x14ac:dyDescent="0.25"/>
    <row r="24040" hidden="1" x14ac:dyDescent="0.25"/>
    <row r="24041" hidden="1" x14ac:dyDescent="0.25"/>
    <row r="24042" hidden="1" x14ac:dyDescent="0.25"/>
    <row r="24043" hidden="1" x14ac:dyDescent="0.25"/>
    <row r="24044" hidden="1" x14ac:dyDescent="0.25"/>
    <row r="24045" hidden="1" x14ac:dyDescent="0.25"/>
    <row r="24046" hidden="1" x14ac:dyDescent="0.25"/>
    <row r="24047" hidden="1" x14ac:dyDescent="0.25"/>
    <row r="24048" hidden="1" x14ac:dyDescent="0.25"/>
    <row r="24049" hidden="1" x14ac:dyDescent="0.25"/>
    <row r="24050" hidden="1" x14ac:dyDescent="0.25"/>
    <row r="24051" hidden="1" x14ac:dyDescent="0.25"/>
    <row r="24052" hidden="1" x14ac:dyDescent="0.25"/>
    <row r="24053" hidden="1" x14ac:dyDescent="0.25"/>
    <row r="24054" hidden="1" x14ac:dyDescent="0.25"/>
    <row r="24055" hidden="1" x14ac:dyDescent="0.25"/>
    <row r="24056" hidden="1" x14ac:dyDescent="0.25"/>
    <row r="24057" hidden="1" x14ac:dyDescent="0.25"/>
    <row r="24058" hidden="1" x14ac:dyDescent="0.25"/>
    <row r="24059" hidden="1" x14ac:dyDescent="0.25"/>
    <row r="24060" hidden="1" x14ac:dyDescent="0.25"/>
    <row r="24061" hidden="1" x14ac:dyDescent="0.25"/>
    <row r="24062" hidden="1" x14ac:dyDescent="0.25"/>
    <row r="24063" hidden="1" x14ac:dyDescent="0.25"/>
    <row r="24064" hidden="1" x14ac:dyDescent="0.25"/>
    <row r="24065" hidden="1" x14ac:dyDescent="0.25"/>
    <row r="24066" hidden="1" x14ac:dyDescent="0.25"/>
    <row r="24067" hidden="1" x14ac:dyDescent="0.25"/>
    <row r="24068" hidden="1" x14ac:dyDescent="0.25"/>
    <row r="24069" hidden="1" x14ac:dyDescent="0.25"/>
    <row r="24070" hidden="1" x14ac:dyDescent="0.25"/>
    <row r="24071" hidden="1" x14ac:dyDescent="0.25"/>
    <row r="24072" hidden="1" x14ac:dyDescent="0.25"/>
    <row r="24073" hidden="1" x14ac:dyDescent="0.25"/>
    <row r="24074" hidden="1" x14ac:dyDescent="0.25"/>
    <row r="24075" hidden="1" x14ac:dyDescent="0.25"/>
    <row r="24076" hidden="1" x14ac:dyDescent="0.25"/>
    <row r="24077" hidden="1" x14ac:dyDescent="0.25"/>
    <row r="24078" hidden="1" x14ac:dyDescent="0.25"/>
    <row r="24079" hidden="1" x14ac:dyDescent="0.25"/>
    <row r="24080" hidden="1" x14ac:dyDescent="0.25"/>
    <row r="24081" hidden="1" x14ac:dyDescent="0.25"/>
    <row r="24082" hidden="1" x14ac:dyDescent="0.25"/>
    <row r="24083" hidden="1" x14ac:dyDescent="0.25"/>
    <row r="24084" hidden="1" x14ac:dyDescent="0.25"/>
    <row r="24085" hidden="1" x14ac:dyDescent="0.25"/>
    <row r="24086" hidden="1" x14ac:dyDescent="0.25"/>
    <row r="24087" hidden="1" x14ac:dyDescent="0.25"/>
    <row r="24088" hidden="1" x14ac:dyDescent="0.25"/>
    <row r="24089" hidden="1" x14ac:dyDescent="0.25"/>
    <row r="24090" hidden="1" x14ac:dyDescent="0.25"/>
    <row r="24091" hidden="1" x14ac:dyDescent="0.25"/>
    <row r="24092" hidden="1" x14ac:dyDescent="0.25"/>
    <row r="24093" hidden="1" x14ac:dyDescent="0.25"/>
    <row r="24094" hidden="1" x14ac:dyDescent="0.25"/>
    <row r="24095" hidden="1" x14ac:dyDescent="0.25"/>
    <row r="24096" hidden="1" x14ac:dyDescent="0.25"/>
    <row r="24097" hidden="1" x14ac:dyDescent="0.25"/>
    <row r="24098" hidden="1" x14ac:dyDescent="0.25"/>
    <row r="24099" hidden="1" x14ac:dyDescent="0.25"/>
    <row r="24100" hidden="1" x14ac:dyDescent="0.25"/>
    <row r="24101" hidden="1" x14ac:dyDescent="0.25"/>
    <row r="24102" hidden="1" x14ac:dyDescent="0.25"/>
    <row r="24103" hidden="1" x14ac:dyDescent="0.25"/>
    <row r="24104" hidden="1" x14ac:dyDescent="0.25"/>
    <row r="24105" hidden="1" x14ac:dyDescent="0.25"/>
    <row r="24106" hidden="1" x14ac:dyDescent="0.25"/>
    <row r="24107" hidden="1" x14ac:dyDescent="0.25"/>
    <row r="24108" hidden="1" x14ac:dyDescent="0.25"/>
    <row r="24109" hidden="1" x14ac:dyDescent="0.25"/>
    <row r="24110" hidden="1" x14ac:dyDescent="0.25"/>
    <row r="24111" hidden="1" x14ac:dyDescent="0.25"/>
    <row r="24112" hidden="1" x14ac:dyDescent="0.25"/>
    <row r="24113" hidden="1" x14ac:dyDescent="0.25"/>
    <row r="24114" hidden="1" x14ac:dyDescent="0.25"/>
    <row r="24115" hidden="1" x14ac:dyDescent="0.25"/>
    <row r="24116" hidden="1" x14ac:dyDescent="0.25"/>
    <row r="24117" hidden="1" x14ac:dyDescent="0.25"/>
    <row r="24118" hidden="1" x14ac:dyDescent="0.25"/>
    <row r="24119" hidden="1" x14ac:dyDescent="0.25"/>
    <row r="24120" hidden="1" x14ac:dyDescent="0.25"/>
    <row r="24121" hidden="1" x14ac:dyDescent="0.25"/>
    <row r="24122" hidden="1" x14ac:dyDescent="0.25"/>
    <row r="24123" hidden="1" x14ac:dyDescent="0.25"/>
    <row r="24124" hidden="1" x14ac:dyDescent="0.25"/>
    <row r="24125" hidden="1" x14ac:dyDescent="0.25"/>
    <row r="24126" hidden="1" x14ac:dyDescent="0.25"/>
    <row r="24127" hidden="1" x14ac:dyDescent="0.25"/>
    <row r="24128" hidden="1" x14ac:dyDescent="0.25"/>
    <row r="24129" hidden="1" x14ac:dyDescent="0.25"/>
    <row r="24130" hidden="1" x14ac:dyDescent="0.25"/>
    <row r="24131" hidden="1" x14ac:dyDescent="0.25"/>
    <row r="24132" hidden="1" x14ac:dyDescent="0.25"/>
    <row r="24133" hidden="1" x14ac:dyDescent="0.25"/>
    <row r="24134" hidden="1" x14ac:dyDescent="0.25"/>
    <row r="24135" hidden="1" x14ac:dyDescent="0.25"/>
    <row r="24136" hidden="1" x14ac:dyDescent="0.25"/>
    <row r="24137" hidden="1" x14ac:dyDescent="0.25"/>
    <row r="24138" hidden="1" x14ac:dyDescent="0.25"/>
    <row r="24139" hidden="1" x14ac:dyDescent="0.25"/>
    <row r="24140" hidden="1" x14ac:dyDescent="0.25"/>
    <row r="24141" hidden="1" x14ac:dyDescent="0.25"/>
    <row r="24142" hidden="1" x14ac:dyDescent="0.25"/>
    <row r="24143" hidden="1" x14ac:dyDescent="0.25"/>
    <row r="24144" hidden="1" x14ac:dyDescent="0.25"/>
    <row r="24145" hidden="1" x14ac:dyDescent="0.25"/>
    <row r="24146" hidden="1" x14ac:dyDescent="0.25"/>
    <row r="24147" hidden="1" x14ac:dyDescent="0.25"/>
    <row r="24148" hidden="1" x14ac:dyDescent="0.25"/>
    <row r="24149" hidden="1" x14ac:dyDescent="0.25"/>
    <row r="24150" hidden="1" x14ac:dyDescent="0.25"/>
    <row r="24151" hidden="1" x14ac:dyDescent="0.25"/>
    <row r="24152" hidden="1" x14ac:dyDescent="0.25"/>
    <row r="24153" hidden="1" x14ac:dyDescent="0.25"/>
    <row r="24154" hidden="1" x14ac:dyDescent="0.25"/>
    <row r="24155" hidden="1" x14ac:dyDescent="0.25"/>
    <row r="24156" hidden="1" x14ac:dyDescent="0.25"/>
    <row r="24157" hidden="1" x14ac:dyDescent="0.25"/>
    <row r="24158" hidden="1" x14ac:dyDescent="0.25"/>
    <row r="24159" hidden="1" x14ac:dyDescent="0.25"/>
    <row r="24160" hidden="1" x14ac:dyDescent="0.25"/>
    <row r="24161" hidden="1" x14ac:dyDescent="0.25"/>
    <row r="24162" hidden="1" x14ac:dyDescent="0.25"/>
    <row r="24163" hidden="1" x14ac:dyDescent="0.25"/>
    <row r="24164" hidden="1" x14ac:dyDescent="0.25"/>
    <row r="24165" hidden="1" x14ac:dyDescent="0.25"/>
    <row r="24166" hidden="1" x14ac:dyDescent="0.25"/>
    <row r="24167" hidden="1" x14ac:dyDescent="0.25"/>
    <row r="24168" hidden="1" x14ac:dyDescent="0.25"/>
    <row r="24169" hidden="1" x14ac:dyDescent="0.25"/>
    <row r="24170" hidden="1" x14ac:dyDescent="0.25"/>
    <row r="24171" hidden="1" x14ac:dyDescent="0.25"/>
    <row r="24172" hidden="1" x14ac:dyDescent="0.25"/>
    <row r="24173" hidden="1" x14ac:dyDescent="0.25"/>
    <row r="24174" hidden="1" x14ac:dyDescent="0.25"/>
    <row r="24175" hidden="1" x14ac:dyDescent="0.25"/>
    <row r="24176" hidden="1" x14ac:dyDescent="0.25"/>
    <row r="24177" hidden="1" x14ac:dyDescent="0.25"/>
    <row r="24178" hidden="1" x14ac:dyDescent="0.25"/>
    <row r="24179" hidden="1" x14ac:dyDescent="0.25"/>
    <row r="24180" hidden="1" x14ac:dyDescent="0.25"/>
    <row r="24181" hidden="1" x14ac:dyDescent="0.25"/>
    <row r="24182" hidden="1" x14ac:dyDescent="0.25"/>
    <row r="24183" hidden="1" x14ac:dyDescent="0.25"/>
    <row r="24184" hidden="1" x14ac:dyDescent="0.25"/>
    <row r="24185" hidden="1" x14ac:dyDescent="0.25"/>
    <row r="24186" hidden="1" x14ac:dyDescent="0.25"/>
    <row r="24187" hidden="1" x14ac:dyDescent="0.25"/>
    <row r="24188" hidden="1" x14ac:dyDescent="0.25"/>
    <row r="24189" hidden="1" x14ac:dyDescent="0.25"/>
    <row r="24190" hidden="1" x14ac:dyDescent="0.25"/>
    <row r="24191" hidden="1" x14ac:dyDescent="0.25"/>
    <row r="24192" hidden="1" x14ac:dyDescent="0.25"/>
    <row r="24193" hidden="1" x14ac:dyDescent="0.25"/>
    <row r="24194" hidden="1" x14ac:dyDescent="0.25"/>
    <row r="24195" hidden="1" x14ac:dyDescent="0.25"/>
    <row r="24196" hidden="1" x14ac:dyDescent="0.25"/>
    <row r="24197" hidden="1" x14ac:dyDescent="0.25"/>
    <row r="24198" hidden="1" x14ac:dyDescent="0.25"/>
    <row r="24199" hidden="1" x14ac:dyDescent="0.25"/>
    <row r="24200" hidden="1" x14ac:dyDescent="0.25"/>
    <row r="24201" hidden="1" x14ac:dyDescent="0.25"/>
    <row r="24202" hidden="1" x14ac:dyDescent="0.25"/>
    <row r="24203" hidden="1" x14ac:dyDescent="0.25"/>
    <row r="24204" hidden="1" x14ac:dyDescent="0.25"/>
    <row r="24205" hidden="1" x14ac:dyDescent="0.25"/>
    <row r="24206" hidden="1" x14ac:dyDescent="0.25"/>
    <row r="24207" hidden="1" x14ac:dyDescent="0.25"/>
    <row r="24208" hidden="1" x14ac:dyDescent="0.25"/>
    <row r="24209" hidden="1" x14ac:dyDescent="0.25"/>
    <row r="24210" hidden="1" x14ac:dyDescent="0.25"/>
    <row r="24211" hidden="1" x14ac:dyDescent="0.25"/>
    <row r="24212" hidden="1" x14ac:dyDescent="0.25"/>
    <row r="24213" hidden="1" x14ac:dyDescent="0.25"/>
    <row r="24214" hidden="1" x14ac:dyDescent="0.25"/>
    <row r="24215" hidden="1" x14ac:dyDescent="0.25"/>
    <row r="24216" hidden="1" x14ac:dyDescent="0.25"/>
    <row r="24217" hidden="1" x14ac:dyDescent="0.25"/>
    <row r="24218" hidden="1" x14ac:dyDescent="0.25"/>
    <row r="24219" hidden="1" x14ac:dyDescent="0.25"/>
    <row r="24220" hidden="1" x14ac:dyDescent="0.25"/>
    <row r="24221" hidden="1" x14ac:dyDescent="0.25"/>
    <row r="24222" hidden="1" x14ac:dyDescent="0.25"/>
    <row r="24223" hidden="1" x14ac:dyDescent="0.25"/>
    <row r="24224" hidden="1" x14ac:dyDescent="0.25"/>
    <row r="24225" hidden="1" x14ac:dyDescent="0.25"/>
    <row r="24226" hidden="1" x14ac:dyDescent="0.25"/>
    <row r="24227" hidden="1" x14ac:dyDescent="0.25"/>
    <row r="24228" hidden="1" x14ac:dyDescent="0.25"/>
    <row r="24229" hidden="1" x14ac:dyDescent="0.25"/>
    <row r="24230" hidden="1" x14ac:dyDescent="0.25"/>
    <row r="24231" hidden="1" x14ac:dyDescent="0.25"/>
    <row r="24232" hidden="1" x14ac:dyDescent="0.25"/>
    <row r="24233" hidden="1" x14ac:dyDescent="0.25"/>
    <row r="24234" hidden="1" x14ac:dyDescent="0.25"/>
    <row r="24235" hidden="1" x14ac:dyDescent="0.25"/>
    <row r="24236" hidden="1" x14ac:dyDescent="0.25"/>
    <row r="24237" hidden="1" x14ac:dyDescent="0.25"/>
    <row r="24238" hidden="1" x14ac:dyDescent="0.25"/>
    <row r="24239" hidden="1" x14ac:dyDescent="0.25"/>
    <row r="24240" hidden="1" x14ac:dyDescent="0.25"/>
    <row r="24241" hidden="1" x14ac:dyDescent="0.25"/>
    <row r="24242" hidden="1" x14ac:dyDescent="0.25"/>
    <row r="24243" hidden="1" x14ac:dyDescent="0.25"/>
    <row r="24244" hidden="1" x14ac:dyDescent="0.25"/>
    <row r="24245" hidden="1" x14ac:dyDescent="0.25"/>
    <row r="24246" hidden="1" x14ac:dyDescent="0.25"/>
    <row r="24247" hidden="1" x14ac:dyDescent="0.25"/>
    <row r="24248" hidden="1" x14ac:dyDescent="0.25"/>
    <row r="24249" hidden="1" x14ac:dyDescent="0.25"/>
    <row r="24250" hidden="1" x14ac:dyDescent="0.25"/>
    <row r="24251" hidden="1" x14ac:dyDescent="0.25"/>
    <row r="24252" hidden="1" x14ac:dyDescent="0.25"/>
    <row r="24253" hidden="1" x14ac:dyDescent="0.25"/>
    <row r="24254" hidden="1" x14ac:dyDescent="0.25"/>
    <row r="24255" hidden="1" x14ac:dyDescent="0.25"/>
    <row r="24256" hidden="1" x14ac:dyDescent="0.25"/>
    <row r="24257" hidden="1" x14ac:dyDescent="0.25"/>
    <row r="24258" hidden="1" x14ac:dyDescent="0.25"/>
    <row r="24259" hidden="1" x14ac:dyDescent="0.25"/>
    <row r="24260" hidden="1" x14ac:dyDescent="0.25"/>
    <row r="24261" hidden="1" x14ac:dyDescent="0.25"/>
    <row r="24262" hidden="1" x14ac:dyDescent="0.25"/>
    <row r="24263" hidden="1" x14ac:dyDescent="0.25"/>
    <row r="24264" hidden="1" x14ac:dyDescent="0.25"/>
    <row r="24265" hidden="1" x14ac:dyDescent="0.25"/>
    <row r="24266" hidden="1" x14ac:dyDescent="0.25"/>
    <row r="24267" hidden="1" x14ac:dyDescent="0.25"/>
    <row r="24268" hidden="1" x14ac:dyDescent="0.25"/>
    <row r="24269" hidden="1" x14ac:dyDescent="0.25"/>
    <row r="24270" hidden="1" x14ac:dyDescent="0.25"/>
    <row r="24271" hidden="1" x14ac:dyDescent="0.25"/>
    <row r="24272" hidden="1" x14ac:dyDescent="0.25"/>
    <row r="24273" hidden="1" x14ac:dyDescent="0.25"/>
    <row r="24274" hidden="1" x14ac:dyDescent="0.25"/>
    <row r="24275" hidden="1" x14ac:dyDescent="0.25"/>
    <row r="24276" hidden="1" x14ac:dyDescent="0.25"/>
    <row r="24277" hidden="1" x14ac:dyDescent="0.25"/>
    <row r="24278" hidden="1" x14ac:dyDescent="0.25"/>
    <row r="24279" hidden="1" x14ac:dyDescent="0.25"/>
    <row r="24280" hidden="1" x14ac:dyDescent="0.25"/>
    <row r="24281" hidden="1" x14ac:dyDescent="0.25"/>
    <row r="24282" hidden="1" x14ac:dyDescent="0.25"/>
    <row r="24283" hidden="1" x14ac:dyDescent="0.25"/>
    <row r="24284" hidden="1" x14ac:dyDescent="0.25"/>
    <row r="24285" hidden="1" x14ac:dyDescent="0.25"/>
    <row r="24286" hidden="1" x14ac:dyDescent="0.25"/>
    <row r="24287" hidden="1" x14ac:dyDescent="0.25"/>
    <row r="24288" hidden="1" x14ac:dyDescent="0.25"/>
    <row r="24289" hidden="1" x14ac:dyDescent="0.25"/>
    <row r="24290" hidden="1" x14ac:dyDescent="0.25"/>
    <row r="24291" hidden="1" x14ac:dyDescent="0.25"/>
    <row r="24292" hidden="1" x14ac:dyDescent="0.25"/>
    <row r="24293" hidden="1" x14ac:dyDescent="0.25"/>
    <row r="24294" hidden="1" x14ac:dyDescent="0.25"/>
    <row r="24295" hidden="1" x14ac:dyDescent="0.25"/>
    <row r="24296" hidden="1" x14ac:dyDescent="0.25"/>
    <row r="24297" hidden="1" x14ac:dyDescent="0.25"/>
    <row r="24298" hidden="1" x14ac:dyDescent="0.25"/>
    <row r="24299" hidden="1" x14ac:dyDescent="0.25"/>
    <row r="24300" hidden="1" x14ac:dyDescent="0.25"/>
    <row r="24301" hidden="1" x14ac:dyDescent="0.25"/>
    <row r="24302" hidden="1" x14ac:dyDescent="0.25"/>
    <row r="24303" hidden="1" x14ac:dyDescent="0.25"/>
    <row r="24304" hidden="1" x14ac:dyDescent="0.25"/>
    <row r="24305" hidden="1" x14ac:dyDescent="0.25"/>
    <row r="24306" hidden="1" x14ac:dyDescent="0.25"/>
    <row r="24307" hidden="1" x14ac:dyDescent="0.25"/>
    <row r="24308" hidden="1" x14ac:dyDescent="0.25"/>
    <row r="24309" hidden="1" x14ac:dyDescent="0.25"/>
    <row r="24310" hidden="1" x14ac:dyDescent="0.25"/>
    <row r="24311" hidden="1" x14ac:dyDescent="0.25"/>
    <row r="24312" hidden="1" x14ac:dyDescent="0.25"/>
    <row r="24313" hidden="1" x14ac:dyDescent="0.25"/>
    <row r="24314" hidden="1" x14ac:dyDescent="0.25"/>
    <row r="24315" hidden="1" x14ac:dyDescent="0.25"/>
    <row r="24316" hidden="1" x14ac:dyDescent="0.25"/>
    <row r="24317" hidden="1" x14ac:dyDescent="0.25"/>
    <row r="24318" hidden="1" x14ac:dyDescent="0.25"/>
    <row r="24319" hidden="1" x14ac:dyDescent="0.25"/>
    <row r="24320" hidden="1" x14ac:dyDescent="0.25"/>
    <row r="24321" hidden="1" x14ac:dyDescent="0.25"/>
    <row r="24322" hidden="1" x14ac:dyDescent="0.25"/>
    <row r="24323" hidden="1" x14ac:dyDescent="0.25"/>
    <row r="24324" hidden="1" x14ac:dyDescent="0.25"/>
    <row r="24325" hidden="1" x14ac:dyDescent="0.25"/>
    <row r="24326" hidden="1" x14ac:dyDescent="0.25"/>
    <row r="24327" hidden="1" x14ac:dyDescent="0.25"/>
    <row r="24328" hidden="1" x14ac:dyDescent="0.25"/>
    <row r="24329" hidden="1" x14ac:dyDescent="0.25"/>
    <row r="24330" hidden="1" x14ac:dyDescent="0.25"/>
    <row r="24331" hidden="1" x14ac:dyDescent="0.25"/>
    <row r="24332" hidden="1" x14ac:dyDescent="0.25"/>
    <row r="24333" hidden="1" x14ac:dyDescent="0.25"/>
    <row r="24334" hidden="1" x14ac:dyDescent="0.25"/>
    <row r="24335" hidden="1" x14ac:dyDescent="0.25"/>
    <row r="24336" hidden="1" x14ac:dyDescent="0.25"/>
    <row r="24337" hidden="1" x14ac:dyDescent="0.25"/>
    <row r="24338" hidden="1" x14ac:dyDescent="0.25"/>
    <row r="24339" hidden="1" x14ac:dyDescent="0.25"/>
    <row r="24340" hidden="1" x14ac:dyDescent="0.25"/>
    <row r="24341" hidden="1" x14ac:dyDescent="0.25"/>
    <row r="24342" hidden="1" x14ac:dyDescent="0.25"/>
    <row r="24343" hidden="1" x14ac:dyDescent="0.25"/>
    <row r="24344" hidden="1" x14ac:dyDescent="0.25"/>
    <row r="24345" hidden="1" x14ac:dyDescent="0.25"/>
    <row r="24346" hidden="1" x14ac:dyDescent="0.25"/>
    <row r="24347" hidden="1" x14ac:dyDescent="0.25"/>
    <row r="24348" hidden="1" x14ac:dyDescent="0.25"/>
    <row r="24349" hidden="1" x14ac:dyDescent="0.25"/>
    <row r="24350" hidden="1" x14ac:dyDescent="0.25"/>
    <row r="24351" hidden="1" x14ac:dyDescent="0.25"/>
    <row r="24352" hidden="1" x14ac:dyDescent="0.25"/>
    <row r="24353" hidden="1" x14ac:dyDescent="0.25"/>
    <row r="24354" hidden="1" x14ac:dyDescent="0.25"/>
    <row r="24355" hidden="1" x14ac:dyDescent="0.25"/>
    <row r="24356" hidden="1" x14ac:dyDescent="0.25"/>
    <row r="24357" hidden="1" x14ac:dyDescent="0.25"/>
    <row r="24358" hidden="1" x14ac:dyDescent="0.25"/>
    <row r="24359" hidden="1" x14ac:dyDescent="0.25"/>
    <row r="24360" hidden="1" x14ac:dyDescent="0.25"/>
    <row r="24361" hidden="1" x14ac:dyDescent="0.25"/>
    <row r="24362" hidden="1" x14ac:dyDescent="0.25"/>
    <row r="24363" hidden="1" x14ac:dyDescent="0.25"/>
    <row r="24364" hidden="1" x14ac:dyDescent="0.25"/>
    <row r="24365" hidden="1" x14ac:dyDescent="0.25"/>
    <row r="24366" hidden="1" x14ac:dyDescent="0.25"/>
    <row r="24367" hidden="1" x14ac:dyDescent="0.25"/>
    <row r="24368" hidden="1" x14ac:dyDescent="0.25"/>
    <row r="24369" hidden="1" x14ac:dyDescent="0.25"/>
    <row r="24370" hidden="1" x14ac:dyDescent="0.25"/>
    <row r="24371" hidden="1" x14ac:dyDescent="0.25"/>
    <row r="24372" hidden="1" x14ac:dyDescent="0.25"/>
    <row r="24373" hidden="1" x14ac:dyDescent="0.25"/>
    <row r="24374" hidden="1" x14ac:dyDescent="0.25"/>
    <row r="24375" hidden="1" x14ac:dyDescent="0.25"/>
    <row r="24376" hidden="1" x14ac:dyDescent="0.25"/>
    <row r="24377" hidden="1" x14ac:dyDescent="0.25"/>
    <row r="24378" hidden="1" x14ac:dyDescent="0.25"/>
    <row r="24379" hidden="1" x14ac:dyDescent="0.25"/>
    <row r="24380" hidden="1" x14ac:dyDescent="0.25"/>
    <row r="24381" hidden="1" x14ac:dyDescent="0.25"/>
    <row r="24382" hidden="1" x14ac:dyDescent="0.25"/>
    <row r="24383" hidden="1" x14ac:dyDescent="0.25"/>
    <row r="24384" hidden="1" x14ac:dyDescent="0.25"/>
    <row r="24385" hidden="1" x14ac:dyDescent="0.25"/>
    <row r="24386" hidden="1" x14ac:dyDescent="0.25"/>
    <row r="24387" hidden="1" x14ac:dyDescent="0.25"/>
    <row r="24388" hidden="1" x14ac:dyDescent="0.25"/>
    <row r="24389" hidden="1" x14ac:dyDescent="0.25"/>
    <row r="24390" hidden="1" x14ac:dyDescent="0.25"/>
    <row r="24391" hidden="1" x14ac:dyDescent="0.25"/>
    <row r="24392" hidden="1" x14ac:dyDescent="0.25"/>
    <row r="24393" hidden="1" x14ac:dyDescent="0.25"/>
    <row r="24394" hidden="1" x14ac:dyDescent="0.25"/>
    <row r="24395" hidden="1" x14ac:dyDescent="0.25"/>
    <row r="24396" hidden="1" x14ac:dyDescent="0.25"/>
    <row r="24397" hidden="1" x14ac:dyDescent="0.25"/>
    <row r="24398" hidden="1" x14ac:dyDescent="0.25"/>
    <row r="24399" hidden="1" x14ac:dyDescent="0.25"/>
    <row r="24400" hidden="1" x14ac:dyDescent="0.25"/>
    <row r="24401" hidden="1" x14ac:dyDescent="0.25"/>
    <row r="24402" hidden="1" x14ac:dyDescent="0.25"/>
    <row r="24403" hidden="1" x14ac:dyDescent="0.25"/>
    <row r="24404" hidden="1" x14ac:dyDescent="0.25"/>
    <row r="24405" hidden="1" x14ac:dyDescent="0.25"/>
    <row r="24406" hidden="1" x14ac:dyDescent="0.25"/>
    <row r="24407" hidden="1" x14ac:dyDescent="0.25"/>
    <row r="24408" hidden="1" x14ac:dyDescent="0.25"/>
    <row r="24409" hidden="1" x14ac:dyDescent="0.25"/>
    <row r="24410" hidden="1" x14ac:dyDescent="0.25"/>
    <row r="24411" hidden="1" x14ac:dyDescent="0.25"/>
    <row r="24412" hidden="1" x14ac:dyDescent="0.25"/>
    <row r="24413" hidden="1" x14ac:dyDescent="0.25"/>
    <row r="24414" hidden="1" x14ac:dyDescent="0.25"/>
    <row r="24415" hidden="1" x14ac:dyDescent="0.25"/>
    <row r="24416" hidden="1" x14ac:dyDescent="0.25"/>
    <row r="24417" hidden="1" x14ac:dyDescent="0.25"/>
    <row r="24418" hidden="1" x14ac:dyDescent="0.25"/>
    <row r="24419" hidden="1" x14ac:dyDescent="0.25"/>
    <row r="24420" hidden="1" x14ac:dyDescent="0.25"/>
    <row r="24421" hidden="1" x14ac:dyDescent="0.25"/>
    <row r="24422" hidden="1" x14ac:dyDescent="0.25"/>
    <row r="24423" hidden="1" x14ac:dyDescent="0.25"/>
    <row r="24424" hidden="1" x14ac:dyDescent="0.25"/>
    <row r="24425" hidden="1" x14ac:dyDescent="0.25"/>
    <row r="24426" hidden="1" x14ac:dyDescent="0.25"/>
    <row r="24427" hidden="1" x14ac:dyDescent="0.25"/>
    <row r="24428" hidden="1" x14ac:dyDescent="0.25"/>
    <row r="24429" hidden="1" x14ac:dyDescent="0.25"/>
    <row r="24430" hidden="1" x14ac:dyDescent="0.25"/>
    <row r="24431" hidden="1" x14ac:dyDescent="0.25"/>
    <row r="24432" hidden="1" x14ac:dyDescent="0.25"/>
    <row r="24433" hidden="1" x14ac:dyDescent="0.25"/>
    <row r="24434" hidden="1" x14ac:dyDescent="0.25"/>
    <row r="24435" hidden="1" x14ac:dyDescent="0.25"/>
    <row r="24436" hidden="1" x14ac:dyDescent="0.25"/>
    <row r="24437" hidden="1" x14ac:dyDescent="0.25"/>
    <row r="24438" hidden="1" x14ac:dyDescent="0.25"/>
    <row r="24439" hidden="1" x14ac:dyDescent="0.25"/>
    <row r="24440" hidden="1" x14ac:dyDescent="0.25"/>
    <row r="24441" hidden="1" x14ac:dyDescent="0.25"/>
    <row r="24442" hidden="1" x14ac:dyDescent="0.25"/>
    <row r="24443" hidden="1" x14ac:dyDescent="0.25"/>
    <row r="24444" hidden="1" x14ac:dyDescent="0.25"/>
    <row r="24445" hidden="1" x14ac:dyDescent="0.25"/>
    <row r="24446" hidden="1" x14ac:dyDescent="0.25"/>
    <row r="24447" hidden="1" x14ac:dyDescent="0.25"/>
    <row r="24448" hidden="1" x14ac:dyDescent="0.25"/>
    <row r="24449" hidden="1" x14ac:dyDescent="0.25"/>
    <row r="24450" hidden="1" x14ac:dyDescent="0.25"/>
    <row r="24451" hidden="1" x14ac:dyDescent="0.25"/>
    <row r="24452" hidden="1" x14ac:dyDescent="0.25"/>
    <row r="24453" hidden="1" x14ac:dyDescent="0.25"/>
    <row r="24454" hidden="1" x14ac:dyDescent="0.25"/>
    <row r="24455" hidden="1" x14ac:dyDescent="0.25"/>
    <row r="24456" hidden="1" x14ac:dyDescent="0.25"/>
    <row r="24457" hidden="1" x14ac:dyDescent="0.25"/>
    <row r="24458" hidden="1" x14ac:dyDescent="0.25"/>
    <row r="24459" hidden="1" x14ac:dyDescent="0.25"/>
    <row r="24460" hidden="1" x14ac:dyDescent="0.25"/>
    <row r="24461" hidden="1" x14ac:dyDescent="0.25"/>
    <row r="24462" hidden="1" x14ac:dyDescent="0.25"/>
    <row r="24463" hidden="1" x14ac:dyDescent="0.25"/>
    <row r="24464" hidden="1" x14ac:dyDescent="0.25"/>
    <row r="24465" hidden="1" x14ac:dyDescent="0.25"/>
    <row r="24466" hidden="1" x14ac:dyDescent="0.25"/>
    <row r="24467" hidden="1" x14ac:dyDescent="0.25"/>
    <row r="24468" hidden="1" x14ac:dyDescent="0.25"/>
    <row r="24469" hidden="1" x14ac:dyDescent="0.25"/>
    <row r="24470" hidden="1" x14ac:dyDescent="0.25"/>
    <row r="24471" hidden="1" x14ac:dyDescent="0.25"/>
    <row r="24472" hidden="1" x14ac:dyDescent="0.25"/>
    <row r="24473" hidden="1" x14ac:dyDescent="0.25"/>
    <row r="24474" hidden="1" x14ac:dyDescent="0.25"/>
    <row r="24475" hidden="1" x14ac:dyDescent="0.25"/>
    <row r="24476" hidden="1" x14ac:dyDescent="0.25"/>
    <row r="24477" hidden="1" x14ac:dyDescent="0.25"/>
    <row r="24478" hidden="1" x14ac:dyDescent="0.25"/>
    <row r="24479" hidden="1" x14ac:dyDescent="0.25"/>
    <row r="24480" hidden="1" x14ac:dyDescent="0.25"/>
    <row r="24481" hidden="1" x14ac:dyDescent="0.25"/>
    <row r="24482" hidden="1" x14ac:dyDescent="0.25"/>
    <row r="24483" hidden="1" x14ac:dyDescent="0.25"/>
    <row r="24484" hidden="1" x14ac:dyDescent="0.25"/>
    <row r="24485" hidden="1" x14ac:dyDescent="0.25"/>
    <row r="24486" hidden="1" x14ac:dyDescent="0.25"/>
    <row r="24487" hidden="1" x14ac:dyDescent="0.25"/>
    <row r="24488" hidden="1" x14ac:dyDescent="0.25"/>
    <row r="24489" hidden="1" x14ac:dyDescent="0.25"/>
    <row r="24490" hidden="1" x14ac:dyDescent="0.25"/>
    <row r="24491" hidden="1" x14ac:dyDescent="0.25"/>
    <row r="24492" hidden="1" x14ac:dyDescent="0.25"/>
    <row r="24493" hidden="1" x14ac:dyDescent="0.25"/>
    <row r="24494" hidden="1" x14ac:dyDescent="0.25"/>
    <row r="24495" hidden="1" x14ac:dyDescent="0.25"/>
    <row r="24496" hidden="1" x14ac:dyDescent="0.25"/>
    <row r="24497" hidden="1" x14ac:dyDescent="0.25"/>
    <row r="24498" hidden="1" x14ac:dyDescent="0.25"/>
    <row r="24499" hidden="1" x14ac:dyDescent="0.25"/>
    <row r="24500" hidden="1" x14ac:dyDescent="0.25"/>
    <row r="24501" hidden="1" x14ac:dyDescent="0.25"/>
    <row r="24502" hidden="1" x14ac:dyDescent="0.25"/>
    <row r="24503" hidden="1" x14ac:dyDescent="0.25"/>
    <row r="24504" hidden="1" x14ac:dyDescent="0.25"/>
    <row r="24505" hidden="1" x14ac:dyDescent="0.25"/>
    <row r="24506" hidden="1" x14ac:dyDescent="0.25"/>
    <row r="24507" hidden="1" x14ac:dyDescent="0.25"/>
    <row r="24508" hidden="1" x14ac:dyDescent="0.25"/>
    <row r="24509" hidden="1" x14ac:dyDescent="0.25"/>
    <row r="24510" hidden="1" x14ac:dyDescent="0.25"/>
    <row r="24511" hidden="1" x14ac:dyDescent="0.25"/>
    <row r="24512" hidden="1" x14ac:dyDescent="0.25"/>
    <row r="24513" hidden="1" x14ac:dyDescent="0.25"/>
    <row r="24514" hidden="1" x14ac:dyDescent="0.25"/>
    <row r="24515" hidden="1" x14ac:dyDescent="0.25"/>
    <row r="24516" hidden="1" x14ac:dyDescent="0.25"/>
    <row r="24517" hidden="1" x14ac:dyDescent="0.25"/>
    <row r="24518" hidden="1" x14ac:dyDescent="0.25"/>
    <row r="24519" hidden="1" x14ac:dyDescent="0.25"/>
    <row r="24520" hidden="1" x14ac:dyDescent="0.25"/>
    <row r="24521" hidden="1" x14ac:dyDescent="0.25"/>
    <row r="24522" hidden="1" x14ac:dyDescent="0.25"/>
    <row r="24523" hidden="1" x14ac:dyDescent="0.25"/>
    <row r="24524" hidden="1" x14ac:dyDescent="0.25"/>
    <row r="24525" hidden="1" x14ac:dyDescent="0.25"/>
    <row r="24526" hidden="1" x14ac:dyDescent="0.25"/>
    <row r="24527" hidden="1" x14ac:dyDescent="0.25"/>
    <row r="24528" hidden="1" x14ac:dyDescent="0.25"/>
    <row r="24529" hidden="1" x14ac:dyDescent="0.25"/>
    <row r="24530" hidden="1" x14ac:dyDescent="0.25"/>
    <row r="24531" hidden="1" x14ac:dyDescent="0.25"/>
    <row r="24532" hidden="1" x14ac:dyDescent="0.25"/>
    <row r="24533" hidden="1" x14ac:dyDescent="0.25"/>
    <row r="24534" hidden="1" x14ac:dyDescent="0.25"/>
    <row r="24535" hidden="1" x14ac:dyDescent="0.25"/>
    <row r="24536" hidden="1" x14ac:dyDescent="0.25"/>
    <row r="24537" hidden="1" x14ac:dyDescent="0.25"/>
    <row r="24538" hidden="1" x14ac:dyDescent="0.25"/>
    <row r="24539" hidden="1" x14ac:dyDescent="0.25"/>
    <row r="24540" hidden="1" x14ac:dyDescent="0.25"/>
    <row r="24541" hidden="1" x14ac:dyDescent="0.25"/>
    <row r="24542" hidden="1" x14ac:dyDescent="0.25"/>
    <row r="24543" hidden="1" x14ac:dyDescent="0.25"/>
    <row r="24544" hidden="1" x14ac:dyDescent="0.25"/>
    <row r="24545" hidden="1" x14ac:dyDescent="0.25"/>
    <row r="24546" hidden="1" x14ac:dyDescent="0.25"/>
    <row r="24547" hidden="1" x14ac:dyDescent="0.25"/>
    <row r="24548" hidden="1" x14ac:dyDescent="0.25"/>
    <row r="24549" hidden="1" x14ac:dyDescent="0.25"/>
    <row r="24550" hidden="1" x14ac:dyDescent="0.25"/>
    <row r="24551" hidden="1" x14ac:dyDescent="0.25"/>
    <row r="24552" hidden="1" x14ac:dyDescent="0.25"/>
    <row r="24553" hidden="1" x14ac:dyDescent="0.25"/>
    <row r="24554" hidden="1" x14ac:dyDescent="0.25"/>
    <row r="24555" hidden="1" x14ac:dyDescent="0.25"/>
    <row r="24556" hidden="1" x14ac:dyDescent="0.25"/>
    <row r="24557" hidden="1" x14ac:dyDescent="0.25"/>
    <row r="24558" hidden="1" x14ac:dyDescent="0.25"/>
    <row r="24559" hidden="1" x14ac:dyDescent="0.25"/>
    <row r="24560" hidden="1" x14ac:dyDescent="0.25"/>
    <row r="24561" hidden="1" x14ac:dyDescent="0.25"/>
    <row r="24562" hidden="1" x14ac:dyDescent="0.25"/>
    <row r="24563" hidden="1" x14ac:dyDescent="0.25"/>
    <row r="24564" hidden="1" x14ac:dyDescent="0.25"/>
    <row r="24565" hidden="1" x14ac:dyDescent="0.25"/>
    <row r="24566" hidden="1" x14ac:dyDescent="0.25"/>
    <row r="24567" hidden="1" x14ac:dyDescent="0.25"/>
    <row r="24568" hidden="1" x14ac:dyDescent="0.25"/>
    <row r="24569" hidden="1" x14ac:dyDescent="0.25"/>
    <row r="24570" hidden="1" x14ac:dyDescent="0.25"/>
    <row r="24571" hidden="1" x14ac:dyDescent="0.25"/>
    <row r="24572" hidden="1" x14ac:dyDescent="0.25"/>
    <row r="24573" hidden="1" x14ac:dyDescent="0.25"/>
    <row r="24574" hidden="1" x14ac:dyDescent="0.25"/>
    <row r="24575" hidden="1" x14ac:dyDescent="0.25"/>
    <row r="24576" hidden="1" x14ac:dyDescent="0.25"/>
    <row r="24577" hidden="1" x14ac:dyDescent="0.25"/>
    <row r="24578" hidden="1" x14ac:dyDescent="0.25"/>
    <row r="24579" hidden="1" x14ac:dyDescent="0.25"/>
    <row r="24580" hidden="1" x14ac:dyDescent="0.25"/>
    <row r="24581" hidden="1" x14ac:dyDescent="0.25"/>
    <row r="24582" hidden="1" x14ac:dyDescent="0.25"/>
    <row r="24583" hidden="1" x14ac:dyDescent="0.25"/>
    <row r="24584" hidden="1" x14ac:dyDescent="0.25"/>
    <row r="24585" hidden="1" x14ac:dyDescent="0.25"/>
    <row r="24586" hidden="1" x14ac:dyDescent="0.25"/>
    <row r="24587" hidden="1" x14ac:dyDescent="0.25"/>
    <row r="24588" hidden="1" x14ac:dyDescent="0.25"/>
    <row r="24589" hidden="1" x14ac:dyDescent="0.25"/>
    <row r="24590" hidden="1" x14ac:dyDescent="0.25"/>
    <row r="24591" hidden="1" x14ac:dyDescent="0.25"/>
    <row r="24592" hidden="1" x14ac:dyDescent="0.25"/>
    <row r="24593" hidden="1" x14ac:dyDescent="0.25"/>
    <row r="24594" hidden="1" x14ac:dyDescent="0.25"/>
    <row r="24595" hidden="1" x14ac:dyDescent="0.25"/>
    <row r="24596" hidden="1" x14ac:dyDescent="0.25"/>
    <row r="24597" hidden="1" x14ac:dyDescent="0.25"/>
    <row r="24598" hidden="1" x14ac:dyDescent="0.25"/>
    <row r="24599" hidden="1" x14ac:dyDescent="0.25"/>
    <row r="24600" hidden="1" x14ac:dyDescent="0.25"/>
    <row r="24601" hidden="1" x14ac:dyDescent="0.25"/>
    <row r="24602" hidden="1" x14ac:dyDescent="0.25"/>
    <row r="24603" hidden="1" x14ac:dyDescent="0.25"/>
    <row r="24604" hidden="1" x14ac:dyDescent="0.25"/>
    <row r="24605" hidden="1" x14ac:dyDescent="0.25"/>
    <row r="24606" hidden="1" x14ac:dyDescent="0.25"/>
    <row r="24607" hidden="1" x14ac:dyDescent="0.25"/>
    <row r="24608" hidden="1" x14ac:dyDescent="0.25"/>
    <row r="24609" hidden="1" x14ac:dyDescent="0.25"/>
    <row r="24610" hidden="1" x14ac:dyDescent="0.25"/>
    <row r="24611" hidden="1" x14ac:dyDescent="0.25"/>
    <row r="24612" hidden="1" x14ac:dyDescent="0.25"/>
    <row r="24613" hidden="1" x14ac:dyDescent="0.25"/>
    <row r="24614" hidden="1" x14ac:dyDescent="0.25"/>
    <row r="24615" hidden="1" x14ac:dyDescent="0.25"/>
    <row r="24616" hidden="1" x14ac:dyDescent="0.25"/>
    <row r="24617" hidden="1" x14ac:dyDescent="0.25"/>
    <row r="24618" hidden="1" x14ac:dyDescent="0.25"/>
    <row r="24619" hidden="1" x14ac:dyDescent="0.25"/>
    <row r="24620" hidden="1" x14ac:dyDescent="0.25"/>
    <row r="24621" hidden="1" x14ac:dyDescent="0.25"/>
    <row r="24622" hidden="1" x14ac:dyDescent="0.25"/>
    <row r="24623" hidden="1" x14ac:dyDescent="0.25"/>
    <row r="24624" hidden="1" x14ac:dyDescent="0.25"/>
    <row r="24625" hidden="1" x14ac:dyDescent="0.25"/>
    <row r="24626" hidden="1" x14ac:dyDescent="0.25"/>
    <row r="24627" hidden="1" x14ac:dyDescent="0.25"/>
    <row r="24628" hidden="1" x14ac:dyDescent="0.25"/>
    <row r="24629" hidden="1" x14ac:dyDescent="0.25"/>
    <row r="24630" hidden="1" x14ac:dyDescent="0.25"/>
    <row r="24631" hidden="1" x14ac:dyDescent="0.25"/>
    <row r="24632" hidden="1" x14ac:dyDescent="0.25"/>
    <row r="24633" hidden="1" x14ac:dyDescent="0.25"/>
    <row r="24634" hidden="1" x14ac:dyDescent="0.25"/>
    <row r="24635" hidden="1" x14ac:dyDescent="0.25"/>
    <row r="24636" hidden="1" x14ac:dyDescent="0.25"/>
    <row r="24637" hidden="1" x14ac:dyDescent="0.25"/>
    <row r="24638" hidden="1" x14ac:dyDescent="0.25"/>
    <row r="24639" hidden="1" x14ac:dyDescent="0.25"/>
    <row r="24640" hidden="1" x14ac:dyDescent="0.25"/>
    <row r="24641" hidden="1" x14ac:dyDescent="0.25"/>
    <row r="24642" hidden="1" x14ac:dyDescent="0.25"/>
    <row r="24643" hidden="1" x14ac:dyDescent="0.25"/>
    <row r="24644" hidden="1" x14ac:dyDescent="0.25"/>
    <row r="24645" hidden="1" x14ac:dyDescent="0.25"/>
    <row r="24646" hidden="1" x14ac:dyDescent="0.25"/>
    <row r="24647" hidden="1" x14ac:dyDescent="0.25"/>
    <row r="24648" hidden="1" x14ac:dyDescent="0.25"/>
    <row r="24649" hidden="1" x14ac:dyDescent="0.25"/>
    <row r="24650" hidden="1" x14ac:dyDescent="0.25"/>
    <row r="24651" hidden="1" x14ac:dyDescent="0.25"/>
    <row r="24652" hidden="1" x14ac:dyDescent="0.25"/>
    <row r="24653" hidden="1" x14ac:dyDescent="0.25"/>
    <row r="24654" hidden="1" x14ac:dyDescent="0.25"/>
    <row r="24655" hidden="1" x14ac:dyDescent="0.25"/>
    <row r="24656" hidden="1" x14ac:dyDescent="0.25"/>
    <row r="24657" hidden="1" x14ac:dyDescent="0.25"/>
    <row r="24658" hidden="1" x14ac:dyDescent="0.25"/>
    <row r="24659" hidden="1" x14ac:dyDescent="0.25"/>
    <row r="24660" hidden="1" x14ac:dyDescent="0.25"/>
    <row r="24661" hidden="1" x14ac:dyDescent="0.25"/>
    <row r="24662" hidden="1" x14ac:dyDescent="0.25"/>
    <row r="24663" hidden="1" x14ac:dyDescent="0.25"/>
    <row r="24664" hidden="1" x14ac:dyDescent="0.25"/>
    <row r="24665" hidden="1" x14ac:dyDescent="0.25"/>
    <row r="24666" hidden="1" x14ac:dyDescent="0.25"/>
    <row r="24667" hidden="1" x14ac:dyDescent="0.25"/>
    <row r="24668" hidden="1" x14ac:dyDescent="0.25"/>
    <row r="24669" hidden="1" x14ac:dyDescent="0.25"/>
    <row r="24670" hidden="1" x14ac:dyDescent="0.25"/>
    <row r="24671" hidden="1" x14ac:dyDescent="0.25"/>
    <row r="24672" hidden="1" x14ac:dyDescent="0.25"/>
    <row r="24673" hidden="1" x14ac:dyDescent="0.25"/>
    <row r="24674" hidden="1" x14ac:dyDescent="0.25"/>
    <row r="24675" hidden="1" x14ac:dyDescent="0.25"/>
    <row r="24676" hidden="1" x14ac:dyDescent="0.25"/>
    <row r="24677" hidden="1" x14ac:dyDescent="0.25"/>
    <row r="24678" hidden="1" x14ac:dyDescent="0.25"/>
    <row r="24679" hidden="1" x14ac:dyDescent="0.25"/>
    <row r="24680" hidden="1" x14ac:dyDescent="0.25"/>
    <row r="24681" hidden="1" x14ac:dyDescent="0.25"/>
    <row r="24682" hidden="1" x14ac:dyDescent="0.25"/>
    <row r="24683" hidden="1" x14ac:dyDescent="0.25"/>
    <row r="24684" hidden="1" x14ac:dyDescent="0.25"/>
    <row r="24685" hidden="1" x14ac:dyDescent="0.25"/>
    <row r="24686" hidden="1" x14ac:dyDescent="0.25"/>
    <row r="24687" hidden="1" x14ac:dyDescent="0.25"/>
    <row r="24688" hidden="1" x14ac:dyDescent="0.25"/>
    <row r="24689" hidden="1" x14ac:dyDescent="0.25"/>
    <row r="24690" hidden="1" x14ac:dyDescent="0.25"/>
    <row r="24691" hidden="1" x14ac:dyDescent="0.25"/>
    <row r="24692" hidden="1" x14ac:dyDescent="0.25"/>
    <row r="24693" hidden="1" x14ac:dyDescent="0.25"/>
    <row r="24694" hidden="1" x14ac:dyDescent="0.25"/>
    <row r="24695" hidden="1" x14ac:dyDescent="0.25"/>
    <row r="24696" hidden="1" x14ac:dyDescent="0.25"/>
    <row r="24697" hidden="1" x14ac:dyDescent="0.25"/>
    <row r="24698" hidden="1" x14ac:dyDescent="0.25"/>
    <row r="24699" hidden="1" x14ac:dyDescent="0.25"/>
    <row r="24700" hidden="1" x14ac:dyDescent="0.25"/>
    <row r="24701" hidden="1" x14ac:dyDescent="0.25"/>
    <row r="24702" hidden="1" x14ac:dyDescent="0.25"/>
    <row r="24703" hidden="1" x14ac:dyDescent="0.25"/>
    <row r="24704" hidden="1" x14ac:dyDescent="0.25"/>
    <row r="24705" hidden="1" x14ac:dyDescent="0.25"/>
    <row r="24706" hidden="1" x14ac:dyDescent="0.25"/>
    <row r="24707" hidden="1" x14ac:dyDescent="0.25"/>
    <row r="24708" hidden="1" x14ac:dyDescent="0.25"/>
    <row r="24709" hidden="1" x14ac:dyDescent="0.25"/>
    <row r="24710" hidden="1" x14ac:dyDescent="0.25"/>
    <row r="24711" hidden="1" x14ac:dyDescent="0.25"/>
    <row r="24712" hidden="1" x14ac:dyDescent="0.25"/>
    <row r="24713" hidden="1" x14ac:dyDescent="0.25"/>
    <row r="24714" hidden="1" x14ac:dyDescent="0.25"/>
    <row r="24715" hidden="1" x14ac:dyDescent="0.25"/>
    <row r="24716" hidden="1" x14ac:dyDescent="0.25"/>
    <row r="24717" hidden="1" x14ac:dyDescent="0.25"/>
    <row r="24718" hidden="1" x14ac:dyDescent="0.25"/>
    <row r="24719" hidden="1" x14ac:dyDescent="0.25"/>
    <row r="24720" hidden="1" x14ac:dyDescent="0.25"/>
    <row r="24721" hidden="1" x14ac:dyDescent="0.25"/>
    <row r="24722" hidden="1" x14ac:dyDescent="0.25"/>
    <row r="24723" hidden="1" x14ac:dyDescent="0.25"/>
    <row r="24724" hidden="1" x14ac:dyDescent="0.25"/>
    <row r="24725" hidden="1" x14ac:dyDescent="0.25"/>
    <row r="24726" hidden="1" x14ac:dyDescent="0.25"/>
    <row r="24727" hidden="1" x14ac:dyDescent="0.25"/>
    <row r="24728" hidden="1" x14ac:dyDescent="0.25"/>
    <row r="24729" hidden="1" x14ac:dyDescent="0.25"/>
    <row r="24730" hidden="1" x14ac:dyDescent="0.25"/>
    <row r="24731" hidden="1" x14ac:dyDescent="0.25"/>
    <row r="24732" hidden="1" x14ac:dyDescent="0.25"/>
    <row r="24733" hidden="1" x14ac:dyDescent="0.25"/>
    <row r="24734" hidden="1" x14ac:dyDescent="0.25"/>
    <row r="24735" hidden="1" x14ac:dyDescent="0.25"/>
    <row r="24736" hidden="1" x14ac:dyDescent="0.25"/>
    <row r="24737" hidden="1" x14ac:dyDescent="0.25"/>
    <row r="24738" hidden="1" x14ac:dyDescent="0.25"/>
    <row r="24739" hidden="1" x14ac:dyDescent="0.25"/>
    <row r="24740" hidden="1" x14ac:dyDescent="0.25"/>
    <row r="24741" hidden="1" x14ac:dyDescent="0.25"/>
    <row r="24742" hidden="1" x14ac:dyDescent="0.25"/>
    <row r="24743" hidden="1" x14ac:dyDescent="0.25"/>
    <row r="24744" hidden="1" x14ac:dyDescent="0.25"/>
    <row r="24745" hidden="1" x14ac:dyDescent="0.25"/>
    <row r="24746" hidden="1" x14ac:dyDescent="0.25"/>
    <row r="24747" hidden="1" x14ac:dyDescent="0.25"/>
    <row r="24748" hidden="1" x14ac:dyDescent="0.25"/>
    <row r="24749" hidden="1" x14ac:dyDescent="0.25"/>
    <row r="24750" hidden="1" x14ac:dyDescent="0.25"/>
    <row r="24751" hidden="1" x14ac:dyDescent="0.25"/>
    <row r="24752" hidden="1" x14ac:dyDescent="0.25"/>
    <row r="24753" hidden="1" x14ac:dyDescent="0.25"/>
    <row r="24754" hidden="1" x14ac:dyDescent="0.25"/>
    <row r="24755" hidden="1" x14ac:dyDescent="0.25"/>
    <row r="24756" hidden="1" x14ac:dyDescent="0.25"/>
    <row r="24757" hidden="1" x14ac:dyDescent="0.25"/>
    <row r="24758" hidden="1" x14ac:dyDescent="0.25"/>
    <row r="24759" hidden="1" x14ac:dyDescent="0.25"/>
    <row r="24760" hidden="1" x14ac:dyDescent="0.25"/>
    <row r="24761" hidden="1" x14ac:dyDescent="0.25"/>
    <row r="24762" hidden="1" x14ac:dyDescent="0.25"/>
    <row r="24763" hidden="1" x14ac:dyDescent="0.25"/>
    <row r="24764" hidden="1" x14ac:dyDescent="0.25"/>
    <row r="24765" hidden="1" x14ac:dyDescent="0.25"/>
    <row r="24766" hidden="1" x14ac:dyDescent="0.25"/>
    <row r="24767" hidden="1" x14ac:dyDescent="0.25"/>
    <row r="24768" hidden="1" x14ac:dyDescent="0.25"/>
    <row r="24769" hidden="1" x14ac:dyDescent="0.25"/>
    <row r="24770" hidden="1" x14ac:dyDescent="0.25"/>
    <row r="24771" hidden="1" x14ac:dyDescent="0.25"/>
    <row r="24772" hidden="1" x14ac:dyDescent="0.25"/>
    <row r="24773" hidden="1" x14ac:dyDescent="0.25"/>
    <row r="24774" hidden="1" x14ac:dyDescent="0.25"/>
    <row r="24775" hidden="1" x14ac:dyDescent="0.25"/>
    <row r="24776" hidden="1" x14ac:dyDescent="0.25"/>
    <row r="24777" hidden="1" x14ac:dyDescent="0.25"/>
    <row r="24778" hidden="1" x14ac:dyDescent="0.25"/>
    <row r="24779" hidden="1" x14ac:dyDescent="0.25"/>
    <row r="24780" hidden="1" x14ac:dyDescent="0.25"/>
    <row r="24781" hidden="1" x14ac:dyDescent="0.25"/>
    <row r="24782" hidden="1" x14ac:dyDescent="0.25"/>
    <row r="24783" hidden="1" x14ac:dyDescent="0.25"/>
    <row r="24784" hidden="1" x14ac:dyDescent="0.25"/>
    <row r="24785" hidden="1" x14ac:dyDescent="0.25"/>
    <row r="24786" hidden="1" x14ac:dyDescent="0.25"/>
    <row r="24787" hidden="1" x14ac:dyDescent="0.25"/>
    <row r="24788" hidden="1" x14ac:dyDescent="0.25"/>
    <row r="24789" hidden="1" x14ac:dyDescent="0.25"/>
    <row r="24790" hidden="1" x14ac:dyDescent="0.25"/>
    <row r="24791" hidden="1" x14ac:dyDescent="0.25"/>
    <row r="24792" hidden="1" x14ac:dyDescent="0.25"/>
    <row r="24793" hidden="1" x14ac:dyDescent="0.25"/>
    <row r="24794" hidden="1" x14ac:dyDescent="0.25"/>
    <row r="24795" hidden="1" x14ac:dyDescent="0.25"/>
    <row r="24796" hidden="1" x14ac:dyDescent="0.25"/>
    <row r="24797" hidden="1" x14ac:dyDescent="0.25"/>
    <row r="24798" hidden="1" x14ac:dyDescent="0.25"/>
    <row r="24799" hidden="1" x14ac:dyDescent="0.25"/>
    <row r="24800" hidden="1" x14ac:dyDescent="0.25"/>
    <row r="24801" hidden="1" x14ac:dyDescent="0.25"/>
    <row r="24802" hidden="1" x14ac:dyDescent="0.25"/>
    <row r="24803" hidden="1" x14ac:dyDescent="0.25"/>
    <row r="24804" hidden="1" x14ac:dyDescent="0.25"/>
    <row r="24805" hidden="1" x14ac:dyDescent="0.25"/>
    <row r="24806" hidden="1" x14ac:dyDescent="0.25"/>
    <row r="24807" hidden="1" x14ac:dyDescent="0.25"/>
    <row r="24808" hidden="1" x14ac:dyDescent="0.25"/>
    <row r="24809" hidden="1" x14ac:dyDescent="0.25"/>
    <row r="24810" hidden="1" x14ac:dyDescent="0.25"/>
    <row r="24811" hidden="1" x14ac:dyDescent="0.25"/>
    <row r="24812" hidden="1" x14ac:dyDescent="0.25"/>
    <row r="24813" hidden="1" x14ac:dyDescent="0.25"/>
    <row r="24814" hidden="1" x14ac:dyDescent="0.25"/>
    <row r="24815" hidden="1" x14ac:dyDescent="0.25"/>
    <row r="24816" hidden="1" x14ac:dyDescent="0.25"/>
    <row r="24817" hidden="1" x14ac:dyDescent="0.25"/>
    <row r="24818" hidden="1" x14ac:dyDescent="0.25"/>
    <row r="24819" hidden="1" x14ac:dyDescent="0.25"/>
    <row r="24820" hidden="1" x14ac:dyDescent="0.25"/>
    <row r="24821" hidden="1" x14ac:dyDescent="0.25"/>
    <row r="24822" hidden="1" x14ac:dyDescent="0.25"/>
    <row r="24823" hidden="1" x14ac:dyDescent="0.25"/>
    <row r="24824" hidden="1" x14ac:dyDescent="0.25"/>
    <row r="24825" hidden="1" x14ac:dyDescent="0.25"/>
    <row r="24826" hidden="1" x14ac:dyDescent="0.25"/>
    <row r="24827" hidden="1" x14ac:dyDescent="0.25"/>
    <row r="24828" hidden="1" x14ac:dyDescent="0.25"/>
    <row r="24829" hidden="1" x14ac:dyDescent="0.25"/>
    <row r="24830" hidden="1" x14ac:dyDescent="0.25"/>
    <row r="24831" hidden="1" x14ac:dyDescent="0.25"/>
    <row r="24832" hidden="1" x14ac:dyDescent="0.25"/>
    <row r="24833" hidden="1" x14ac:dyDescent="0.25"/>
    <row r="24834" hidden="1" x14ac:dyDescent="0.25"/>
    <row r="24835" hidden="1" x14ac:dyDescent="0.25"/>
    <row r="24836" hidden="1" x14ac:dyDescent="0.25"/>
    <row r="24837" hidden="1" x14ac:dyDescent="0.25"/>
    <row r="24838" hidden="1" x14ac:dyDescent="0.25"/>
    <row r="24839" hidden="1" x14ac:dyDescent="0.25"/>
    <row r="24840" hidden="1" x14ac:dyDescent="0.25"/>
    <row r="24841" hidden="1" x14ac:dyDescent="0.25"/>
    <row r="24842" hidden="1" x14ac:dyDescent="0.25"/>
    <row r="24843" hidden="1" x14ac:dyDescent="0.25"/>
    <row r="24844" hidden="1" x14ac:dyDescent="0.25"/>
    <row r="24845" hidden="1" x14ac:dyDescent="0.25"/>
    <row r="24846" hidden="1" x14ac:dyDescent="0.25"/>
    <row r="24847" hidden="1" x14ac:dyDescent="0.25"/>
    <row r="24848" hidden="1" x14ac:dyDescent="0.25"/>
    <row r="24849" hidden="1" x14ac:dyDescent="0.25"/>
    <row r="24850" hidden="1" x14ac:dyDescent="0.25"/>
    <row r="24851" hidden="1" x14ac:dyDescent="0.25"/>
    <row r="24852" hidden="1" x14ac:dyDescent="0.25"/>
    <row r="24853" hidden="1" x14ac:dyDescent="0.25"/>
    <row r="24854" hidden="1" x14ac:dyDescent="0.25"/>
    <row r="24855" hidden="1" x14ac:dyDescent="0.25"/>
    <row r="24856" hidden="1" x14ac:dyDescent="0.25"/>
    <row r="24857" hidden="1" x14ac:dyDescent="0.25"/>
    <row r="24858" hidden="1" x14ac:dyDescent="0.25"/>
    <row r="24859" hidden="1" x14ac:dyDescent="0.25"/>
    <row r="24860" hidden="1" x14ac:dyDescent="0.25"/>
    <row r="24861" hidden="1" x14ac:dyDescent="0.25"/>
    <row r="24862" hidden="1" x14ac:dyDescent="0.25"/>
    <row r="24863" hidden="1" x14ac:dyDescent="0.25"/>
    <row r="24864" hidden="1" x14ac:dyDescent="0.25"/>
    <row r="24865" hidden="1" x14ac:dyDescent="0.25"/>
    <row r="24866" hidden="1" x14ac:dyDescent="0.25"/>
    <row r="24867" hidden="1" x14ac:dyDescent="0.25"/>
    <row r="24868" hidden="1" x14ac:dyDescent="0.25"/>
    <row r="24869" hidden="1" x14ac:dyDescent="0.25"/>
    <row r="24870" hidden="1" x14ac:dyDescent="0.25"/>
    <row r="24871" hidden="1" x14ac:dyDescent="0.25"/>
    <row r="24872" hidden="1" x14ac:dyDescent="0.25"/>
    <row r="24873" hidden="1" x14ac:dyDescent="0.25"/>
    <row r="24874" hidden="1" x14ac:dyDescent="0.25"/>
    <row r="24875" hidden="1" x14ac:dyDescent="0.25"/>
    <row r="24876" hidden="1" x14ac:dyDescent="0.25"/>
    <row r="24877" hidden="1" x14ac:dyDescent="0.25"/>
    <row r="24878" hidden="1" x14ac:dyDescent="0.25"/>
    <row r="24879" hidden="1" x14ac:dyDescent="0.25"/>
    <row r="24880" hidden="1" x14ac:dyDescent="0.25"/>
    <row r="24881" hidden="1" x14ac:dyDescent="0.25"/>
    <row r="24882" hidden="1" x14ac:dyDescent="0.25"/>
    <row r="24883" hidden="1" x14ac:dyDescent="0.25"/>
    <row r="24884" hidden="1" x14ac:dyDescent="0.25"/>
    <row r="24885" hidden="1" x14ac:dyDescent="0.25"/>
    <row r="24886" hidden="1" x14ac:dyDescent="0.25"/>
    <row r="24887" hidden="1" x14ac:dyDescent="0.25"/>
    <row r="24888" hidden="1" x14ac:dyDescent="0.25"/>
    <row r="24889" hidden="1" x14ac:dyDescent="0.25"/>
    <row r="24890" hidden="1" x14ac:dyDescent="0.25"/>
    <row r="24891" hidden="1" x14ac:dyDescent="0.25"/>
    <row r="24892" hidden="1" x14ac:dyDescent="0.25"/>
    <row r="24893" hidden="1" x14ac:dyDescent="0.25"/>
    <row r="24894" hidden="1" x14ac:dyDescent="0.25"/>
    <row r="24895" hidden="1" x14ac:dyDescent="0.25"/>
    <row r="24896" hidden="1" x14ac:dyDescent="0.25"/>
    <row r="24897" hidden="1" x14ac:dyDescent="0.25"/>
    <row r="24898" hidden="1" x14ac:dyDescent="0.25"/>
    <row r="24899" hidden="1" x14ac:dyDescent="0.25"/>
    <row r="24900" hidden="1" x14ac:dyDescent="0.25"/>
    <row r="24901" hidden="1" x14ac:dyDescent="0.25"/>
    <row r="24902" hidden="1" x14ac:dyDescent="0.25"/>
    <row r="24903" hidden="1" x14ac:dyDescent="0.25"/>
    <row r="24904" hidden="1" x14ac:dyDescent="0.25"/>
    <row r="24905" hidden="1" x14ac:dyDescent="0.25"/>
    <row r="24906" hidden="1" x14ac:dyDescent="0.25"/>
    <row r="24907" hidden="1" x14ac:dyDescent="0.25"/>
    <row r="24908" hidden="1" x14ac:dyDescent="0.25"/>
    <row r="24909" hidden="1" x14ac:dyDescent="0.25"/>
    <row r="24910" hidden="1" x14ac:dyDescent="0.25"/>
    <row r="24911" hidden="1" x14ac:dyDescent="0.25"/>
    <row r="24912" hidden="1" x14ac:dyDescent="0.25"/>
    <row r="24913" hidden="1" x14ac:dyDescent="0.25"/>
    <row r="24914" hidden="1" x14ac:dyDescent="0.25"/>
    <row r="24915" hidden="1" x14ac:dyDescent="0.25"/>
    <row r="24916" hidden="1" x14ac:dyDescent="0.25"/>
    <row r="24917" hidden="1" x14ac:dyDescent="0.25"/>
    <row r="24918" hidden="1" x14ac:dyDescent="0.25"/>
    <row r="24919" hidden="1" x14ac:dyDescent="0.25"/>
    <row r="24920" hidden="1" x14ac:dyDescent="0.25"/>
    <row r="24921" hidden="1" x14ac:dyDescent="0.25"/>
    <row r="24922" hidden="1" x14ac:dyDescent="0.25"/>
    <row r="24923" hidden="1" x14ac:dyDescent="0.25"/>
    <row r="24924" hidden="1" x14ac:dyDescent="0.25"/>
    <row r="24925" hidden="1" x14ac:dyDescent="0.25"/>
    <row r="24926" hidden="1" x14ac:dyDescent="0.25"/>
    <row r="24927" hidden="1" x14ac:dyDescent="0.25"/>
    <row r="24928" hidden="1" x14ac:dyDescent="0.25"/>
    <row r="24929" hidden="1" x14ac:dyDescent="0.25"/>
    <row r="24930" hidden="1" x14ac:dyDescent="0.25"/>
    <row r="24931" hidden="1" x14ac:dyDescent="0.25"/>
    <row r="24932" hidden="1" x14ac:dyDescent="0.25"/>
    <row r="24933" hidden="1" x14ac:dyDescent="0.25"/>
    <row r="24934" hidden="1" x14ac:dyDescent="0.25"/>
    <row r="24935" hidden="1" x14ac:dyDescent="0.25"/>
    <row r="24936" hidden="1" x14ac:dyDescent="0.25"/>
    <row r="24937" hidden="1" x14ac:dyDescent="0.25"/>
    <row r="24938" hidden="1" x14ac:dyDescent="0.25"/>
    <row r="24939" hidden="1" x14ac:dyDescent="0.25"/>
    <row r="24940" hidden="1" x14ac:dyDescent="0.25"/>
    <row r="24941" hidden="1" x14ac:dyDescent="0.25"/>
    <row r="24942" hidden="1" x14ac:dyDescent="0.25"/>
    <row r="24943" hidden="1" x14ac:dyDescent="0.25"/>
    <row r="24944" hidden="1" x14ac:dyDescent="0.25"/>
    <row r="24945" hidden="1" x14ac:dyDescent="0.25"/>
    <row r="24946" hidden="1" x14ac:dyDescent="0.25"/>
    <row r="24947" hidden="1" x14ac:dyDescent="0.25"/>
    <row r="24948" hidden="1" x14ac:dyDescent="0.25"/>
    <row r="24949" hidden="1" x14ac:dyDescent="0.25"/>
    <row r="24950" hidden="1" x14ac:dyDescent="0.25"/>
    <row r="24951" hidden="1" x14ac:dyDescent="0.25"/>
    <row r="24952" hidden="1" x14ac:dyDescent="0.25"/>
    <row r="24953" hidden="1" x14ac:dyDescent="0.25"/>
    <row r="24954" hidden="1" x14ac:dyDescent="0.25"/>
    <row r="24955" hidden="1" x14ac:dyDescent="0.25"/>
    <row r="24956" hidden="1" x14ac:dyDescent="0.25"/>
    <row r="24957" hidden="1" x14ac:dyDescent="0.25"/>
    <row r="24958" hidden="1" x14ac:dyDescent="0.25"/>
    <row r="24959" hidden="1" x14ac:dyDescent="0.25"/>
    <row r="24960" hidden="1" x14ac:dyDescent="0.25"/>
    <row r="24961" hidden="1" x14ac:dyDescent="0.25"/>
    <row r="24962" hidden="1" x14ac:dyDescent="0.25"/>
    <row r="24963" hidden="1" x14ac:dyDescent="0.25"/>
    <row r="24964" hidden="1" x14ac:dyDescent="0.25"/>
    <row r="24965" hidden="1" x14ac:dyDescent="0.25"/>
    <row r="24966" hidden="1" x14ac:dyDescent="0.25"/>
    <row r="24967" hidden="1" x14ac:dyDescent="0.25"/>
    <row r="24968" hidden="1" x14ac:dyDescent="0.25"/>
    <row r="24969" hidden="1" x14ac:dyDescent="0.25"/>
    <row r="24970" hidden="1" x14ac:dyDescent="0.25"/>
    <row r="24971" hidden="1" x14ac:dyDescent="0.25"/>
    <row r="24972" hidden="1" x14ac:dyDescent="0.25"/>
    <row r="24973" hidden="1" x14ac:dyDescent="0.25"/>
    <row r="24974" hidden="1" x14ac:dyDescent="0.25"/>
    <row r="24975" hidden="1" x14ac:dyDescent="0.25"/>
    <row r="24976" hidden="1" x14ac:dyDescent="0.25"/>
    <row r="24977" hidden="1" x14ac:dyDescent="0.25"/>
    <row r="24978" hidden="1" x14ac:dyDescent="0.25"/>
    <row r="24979" hidden="1" x14ac:dyDescent="0.25"/>
    <row r="24980" hidden="1" x14ac:dyDescent="0.25"/>
    <row r="24981" hidden="1" x14ac:dyDescent="0.25"/>
    <row r="24982" hidden="1" x14ac:dyDescent="0.25"/>
    <row r="24983" hidden="1" x14ac:dyDescent="0.25"/>
    <row r="24984" hidden="1" x14ac:dyDescent="0.25"/>
    <row r="24985" hidden="1" x14ac:dyDescent="0.25"/>
    <row r="24986" hidden="1" x14ac:dyDescent="0.25"/>
    <row r="24987" hidden="1" x14ac:dyDescent="0.25"/>
    <row r="24988" hidden="1" x14ac:dyDescent="0.25"/>
    <row r="24989" hidden="1" x14ac:dyDescent="0.25"/>
    <row r="24990" hidden="1" x14ac:dyDescent="0.25"/>
    <row r="24991" hidden="1" x14ac:dyDescent="0.25"/>
    <row r="24992" hidden="1" x14ac:dyDescent="0.25"/>
    <row r="24993" hidden="1" x14ac:dyDescent="0.25"/>
    <row r="24994" hidden="1" x14ac:dyDescent="0.25"/>
    <row r="24995" hidden="1" x14ac:dyDescent="0.25"/>
    <row r="24996" hidden="1" x14ac:dyDescent="0.25"/>
    <row r="24997" hidden="1" x14ac:dyDescent="0.25"/>
    <row r="24998" hidden="1" x14ac:dyDescent="0.25"/>
    <row r="24999" hidden="1" x14ac:dyDescent="0.25"/>
    <row r="25000" hidden="1" x14ac:dyDescent="0.25"/>
    <row r="25001" hidden="1" x14ac:dyDescent="0.25"/>
    <row r="25002" hidden="1" x14ac:dyDescent="0.25"/>
    <row r="25003" hidden="1" x14ac:dyDescent="0.25"/>
    <row r="25004" hidden="1" x14ac:dyDescent="0.25"/>
    <row r="25005" hidden="1" x14ac:dyDescent="0.25"/>
    <row r="25006" hidden="1" x14ac:dyDescent="0.25"/>
    <row r="25007" hidden="1" x14ac:dyDescent="0.25"/>
    <row r="25008" hidden="1" x14ac:dyDescent="0.25"/>
    <row r="25009" hidden="1" x14ac:dyDescent="0.25"/>
    <row r="25010" hidden="1" x14ac:dyDescent="0.25"/>
    <row r="25011" hidden="1" x14ac:dyDescent="0.25"/>
    <row r="25012" hidden="1" x14ac:dyDescent="0.25"/>
    <row r="25013" hidden="1" x14ac:dyDescent="0.25"/>
    <row r="25014" hidden="1" x14ac:dyDescent="0.25"/>
    <row r="25015" hidden="1" x14ac:dyDescent="0.25"/>
    <row r="25016" hidden="1" x14ac:dyDescent="0.25"/>
    <row r="25017" hidden="1" x14ac:dyDescent="0.25"/>
    <row r="25018" hidden="1" x14ac:dyDescent="0.25"/>
    <row r="25019" hidden="1" x14ac:dyDescent="0.25"/>
    <row r="25020" hidden="1" x14ac:dyDescent="0.25"/>
    <row r="25021" hidden="1" x14ac:dyDescent="0.25"/>
    <row r="25022" hidden="1" x14ac:dyDescent="0.25"/>
    <row r="25023" hidden="1" x14ac:dyDescent="0.25"/>
    <row r="25024" hidden="1" x14ac:dyDescent="0.25"/>
    <row r="25025" hidden="1" x14ac:dyDescent="0.25"/>
    <row r="25026" hidden="1" x14ac:dyDescent="0.25"/>
    <row r="25027" hidden="1" x14ac:dyDescent="0.25"/>
    <row r="25028" hidden="1" x14ac:dyDescent="0.25"/>
    <row r="25029" hidden="1" x14ac:dyDescent="0.25"/>
    <row r="25030" hidden="1" x14ac:dyDescent="0.25"/>
    <row r="25031" hidden="1" x14ac:dyDescent="0.25"/>
    <row r="25032" hidden="1" x14ac:dyDescent="0.25"/>
    <row r="25033" hidden="1" x14ac:dyDescent="0.25"/>
    <row r="25034" hidden="1" x14ac:dyDescent="0.25"/>
    <row r="25035" hidden="1" x14ac:dyDescent="0.25"/>
    <row r="25036" hidden="1" x14ac:dyDescent="0.25"/>
    <row r="25037" hidden="1" x14ac:dyDescent="0.25"/>
    <row r="25038" hidden="1" x14ac:dyDescent="0.25"/>
    <row r="25039" hidden="1" x14ac:dyDescent="0.25"/>
    <row r="25040" hidden="1" x14ac:dyDescent="0.25"/>
    <row r="25041" hidden="1" x14ac:dyDescent="0.25"/>
    <row r="25042" hidden="1" x14ac:dyDescent="0.25"/>
    <row r="25043" hidden="1" x14ac:dyDescent="0.25"/>
    <row r="25044" hidden="1" x14ac:dyDescent="0.25"/>
    <row r="25045" hidden="1" x14ac:dyDescent="0.25"/>
    <row r="25046" hidden="1" x14ac:dyDescent="0.25"/>
    <row r="25047" hidden="1" x14ac:dyDescent="0.25"/>
    <row r="25048" hidden="1" x14ac:dyDescent="0.25"/>
    <row r="25049" hidden="1" x14ac:dyDescent="0.25"/>
    <row r="25050" hidden="1" x14ac:dyDescent="0.25"/>
    <row r="25051" hidden="1" x14ac:dyDescent="0.25"/>
    <row r="25052" hidden="1" x14ac:dyDescent="0.25"/>
    <row r="25053" hidden="1" x14ac:dyDescent="0.25"/>
    <row r="25054" hidden="1" x14ac:dyDescent="0.25"/>
    <row r="25055" hidden="1" x14ac:dyDescent="0.25"/>
    <row r="25056" hidden="1" x14ac:dyDescent="0.25"/>
    <row r="25057" hidden="1" x14ac:dyDescent="0.25"/>
    <row r="25058" hidden="1" x14ac:dyDescent="0.25"/>
    <row r="25059" hidden="1" x14ac:dyDescent="0.25"/>
    <row r="25060" hidden="1" x14ac:dyDescent="0.25"/>
    <row r="25061" hidden="1" x14ac:dyDescent="0.25"/>
    <row r="25062" hidden="1" x14ac:dyDescent="0.25"/>
    <row r="25063" hidden="1" x14ac:dyDescent="0.25"/>
    <row r="25064" hidden="1" x14ac:dyDescent="0.25"/>
    <row r="25065" hidden="1" x14ac:dyDescent="0.25"/>
    <row r="25066" hidden="1" x14ac:dyDescent="0.25"/>
    <row r="25067" hidden="1" x14ac:dyDescent="0.25"/>
    <row r="25068" hidden="1" x14ac:dyDescent="0.25"/>
    <row r="25069" hidden="1" x14ac:dyDescent="0.25"/>
    <row r="25070" hidden="1" x14ac:dyDescent="0.25"/>
    <row r="25071" hidden="1" x14ac:dyDescent="0.25"/>
    <row r="25072" hidden="1" x14ac:dyDescent="0.25"/>
    <row r="25073" hidden="1" x14ac:dyDescent="0.25"/>
    <row r="25074" hidden="1" x14ac:dyDescent="0.25"/>
    <row r="25075" hidden="1" x14ac:dyDescent="0.25"/>
    <row r="25076" hidden="1" x14ac:dyDescent="0.25"/>
    <row r="25077" hidden="1" x14ac:dyDescent="0.25"/>
    <row r="25078" hidden="1" x14ac:dyDescent="0.25"/>
    <row r="25079" hidden="1" x14ac:dyDescent="0.25"/>
    <row r="25080" hidden="1" x14ac:dyDescent="0.25"/>
    <row r="25081" hidden="1" x14ac:dyDescent="0.25"/>
    <row r="25082" hidden="1" x14ac:dyDescent="0.25"/>
    <row r="25083" hidden="1" x14ac:dyDescent="0.25"/>
    <row r="25084" hidden="1" x14ac:dyDescent="0.25"/>
    <row r="25085" hidden="1" x14ac:dyDescent="0.25"/>
    <row r="25086" hidden="1" x14ac:dyDescent="0.25"/>
    <row r="25087" hidden="1" x14ac:dyDescent="0.25"/>
    <row r="25088" hidden="1" x14ac:dyDescent="0.25"/>
    <row r="25089" hidden="1" x14ac:dyDescent="0.25"/>
    <row r="25090" hidden="1" x14ac:dyDescent="0.25"/>
    <row r="25091" hidden="1" x14ac:dyDescent="0.25"/>
    <row r="25092" hidden="1" x14ac:dyDescent="0.25"/>
    <row r="25093" hidden="1" x14ac:dyDescent="0.25"/>
    <row r="25094" hidden="1" x14ac:dyDescent="0.25"/>
    <row r="25095" hidden="1" x14ac:dyDescent="0.25"/>
    <row r="25096" hidden="1" x14ac:dyDescent="0.25"/>
    <row r="25097" hidden="1" x14ac:dyDescent="0.25"/>
    <row r="25098" hidden="1" x14ac:dyDescent="0.25"/>
    <row r="25099" hidden="1" x14ac:dyDescent="0.25"/>
    <row r="25100" hidden="1" x14ac:dyDescent="0.25"/>
    <row r="25101" hidden="1" x14ac:dyDescent="0.25"/>
    <row r="25102" hidden="1" x14ac:dyDescent="0.25"/>
    <row r="25103" hidden="1" x14ac:dyDescent="0.25"/>
    <row r="25104" hidden="1" x14ac:dyDescent="0.25"/>
    <row r="25105" hidden="1" x14ac:dyDescent="0.25"/>
    <row r="25106" hidden="1" x14ac:dyDescent="0.25"/>
    <row r="25107" hidden="1" x14ac:dyDescent="0.25"/>
    <row r="25108" hidden="1" x14ac:dyDescent="0.25"/>
    <row r="25109" hidden="1" x14ac:dyDescent="0.25"/>
    <row r="25110" hidden="1" x14ac:dyDescent="0.25"/>
    <row r="25111" hidden="1" x14ac:dyDescent="0.25"/>
    <row r="25112" hidden="1" x14ac:dyDescent="0.25"/>
    <row r="25113" hidden="1" x14ac:dyDescent="0.25"/>
    <row r="25114" hidden="1" x14ac:dyDescent="0.25"/>
    <row r="25115" hidden="1" x14ac:dyDescent="0.25"/>
    <row r="25116" hidden="1" x14ac:dyDescent="0.25"/>
    <row r="25117" hidden="1" x14ac:dyDescent="0.25"/>
    <row r="25118" hidden="1" x14ac:dyDescent="0.25"/>
    <row r="25119" hidden="1" x14ac:dyDescent="0.25"/>
    <row r="25120" hidden="1" x14ac:dyDescent="0.25"/>
    <row r="25121" hidden="1" x14ac:dyDescent="0.25"/>
    <row r="25122" hidden="1" x14ac:dyDescent="0.25"/>
    <row r="25123" hidden="1" x14ac:dyDescent="0.25"/>
    <row r="25124" hidden="1" x14ac:dyDescent="0.25"/>
    <row r="25125" hidden="1" x14ac:dyDescent="0.25"/>
    <row r="25126" hidden="1" x14ac:dyDescent="0.25"/>
    <row r="25127" hidden="1" x14ac:dyDescent="0.25"/>
    <row r="25128" hidden="1" x14ac:dyDescent="0.25"/>
    <row r="25129" hidden="1" x14ac:dyDescent="0.25"/>
    <row r="25130" hidden="1" x14ac:dyDescent="0.25"/>
    <row r="25131" hidden="1" x14ac:dyDescent="0.25"/>
    <row r="25132" hidden="1" x14ac:dyDescent="0.25"/>
    <row r="25133" hidden="1" x14ac:dyDescent="0.25"/>
    <row r="25134" hidden="1" x14ac:dyDescent="0.25"/>
    <row r="25135" hidden="1" x14ac:dyDescent="0.25"/>
    <row r="25136" hidden="1" x14ac:dyDescent="0.25"/>
    <row r="25137" hidden="1" x14ac:dyDescent="0.25"/>
    <row r="25138" hidden="1" x14ac:dyDescent="0.25"/>
    <row r="25139" hidden="1" x14ac:dyDescent="0.25"/>
    <row r="25140" hidden="1" x14ac:dyDescent="0.25"/>
    <row r="25141" hidden="1" x14ac:dyDescent="0.25"/>
    <row r="25142" hidden="1" x14ac:dyDescent="0.25"/>
    <row r="25143" hidden="1" x14ac:dyDescent="0.25"/>
    <row r="25144" hidden="1" x14ac:dyDescent="0.25"/>
    <row r="25145" hidden="1" x14ac:dyDescent="0.25"/>
    <row r="25146" hidden="1" x14ac:dyDescent="0.25"/>
    <row r="25147" hidden="1" x14ac:dyDescent="0.25"/>
    <row r="25148" hidden="1" x14ac:dyDescent="0.25"/>
    <row r="25149" hidden="1" x14ac:dyDescent="0.25"/>
    <row r="25150" hidden="1" x14ac:dyDescent="0.25"/>
    <row r="25151" hidden="1" x14ac:dyDescent="0.25"/>
    <row r="25152" hidden="1" x14ac:dyDescent="0.25"/>
    <row r="25153" hidden="1" x14ac:dyDescent="0.25"/>
    <row r="25154" hidden="1" x14ac:dyDescent="0.25"/>
    <row r="25155" hidden="1" x14ac:dyDescent="0.25"/>
    <row r="25156" hidden="1" x14ac:dyDescent="0.25"/>
    <row r="25157" hidden="1" x14ac:dyDescent="0.25"/>
    <row r="25158" hidden="1" x14ac:dyDescent="0.25"/>
    <row r="25159" hidden="1" x14ac:dyDescent="0.25"/>
    <row r="25160" hidden="1" x14ac:dyDescent="0.25"/>
    <row r="25161" hidden="1" x14ac:dyDescent="0.25"/>
    <row r="25162" hidden="1" x14ac:dyDescent="0.25"/>
    <row r="25163" hidden="1" x14ac:dyDescent="0.25"/>
    <row r="25164" hidden="1" x14ac:dyDescent="0.25"/>
    <row r="25165" hidden="1" x14ac:dyDescent="0.25"/>
    <row r="25166" hidden="1" x14ac:dyDescent="0.25"/>
    <row r="25167" hidden="1" x14ac:dyDescent="0.25"/>
    <row r="25168" hidden="1" x14ac:dyDescent="0.25"/>
    <row r="25169" hidden="1" x14ac:dyDescent="0.25"/>
    <row r="25170" hidden="1" x14ac:dyDescent="0.25"/>
    <row r="25171" hidden="1" x14ac:dyDescent="0.25"/>
    <row r="25172" hidden="1" x14ac:dyDescent="0.25"/>
    <row r="25173" hidden="1" x14ac:dyDescent="0.25"/>
    <row r="25174" hidden="1" x14ac:dyDescent="0.25"/>
    <row r="25175" hidden="1" x14ac:dyDescent="0.25"/>
    <row r="25176" hidden="1" x14ac:dyDescent="0.25"/>
    <row r="25177" hidden="1" x14ac:dyDescent="0.25"/>
    <row r="25178" hidden="1" x14ac:dyDescent="0.25"/>
    <row r="25179" hidden="1" x14ac:dyDescent="0.25"/>
    <row r="25180" hidden="1" x14ac:dyDescent="0.25"/>
    <row r="25181" hidden="1" x14ac:dyDescent="0.25"/>
    <row r="25182" hidden="1" x14ac:dyDescent="0.25"/>
    <row r="25183" hidden="1" x14ac:dyDescent="0.25"/>
    <row r="25184" hidden="1" x14ac:dyDescent="0.25"/>
    <row r="25185" hidden="1" x14ac:dyDescent="0.25"/>
    <row r="25186" hidden="1" x14ac:dyDescent="0.25"/>
    <row r="25187" hidden="1" x14ac:dyDescent="0.25"/>
    <row r="25188" hidden="1" x14ac:dyDescent="0.25"/>
    <row r="25189" hidden="1" x14ac:dyDescent="0.25"/>
    <row r="25190" hidden="1" x14ac:dyDescent="0.25"/>
    <row r="25191" hidden="1" x14ac:dyDescent="0.25"/>
    <row r="25192" hidden="1" x14ac:dyDescent="0.25"/>
    <row r="25193" hidden="1" x14ac:dyDescent="0.25"/>
    <row r="25194" hidden="1" x14ac:dyDescent="0.25"/>
    <row r="25195" hidden="1" x14ac:dyDescent="0.25"/>
    <row r="25196" hidden="1" x14ac:dyDescent="0.25"/>
    <row r="25197" hidden="1" x14ac:dyDescent="0.25"/>
    <row r="25198" hidden="1" x14ac:dyDescent="0.25"/>
    <row r="25199" hidden="1" x14ac:dyDescent="0.25"/>
    <row r="25200" hidden="1" x14ac:dyDescent="0.25"/>
    <row r="25201" hidden="1" x14ac:dyDescent="0.25"/>
    <row r="25202" hidden="1" x14ac:dyDescent="0.25"/>
    <row r="25203" hidden="1" x14ac:dyDescent="0.25"/>
    <row r="25204" hidden="1" x14ac:dyDescent="0.25"/>
    <row r="25205" hidden="1" x14ac:dyDescent="0.25"/>
    <row r="25206" hidden="1" x14ac:dyDescent="0.25"/>
    <row r="25207" hidden="1" x14ac:dyDescent="0.25"/>
    <row r="25208" hidden="1" x14ac:dyDescent="0.25"/>
    <row r="25209" hidden="1" x14ac:dyDescent="0.25"/>
    <row r="25210" hidden="1" x14ac:dyDescent="0.25"/>
    <row r="25211" hidden="1" x14ac:dyDescent="0.25"/>
    <row r="25212" hidden="1" x14ac:dyDescent="0.25"/>
    <row r="25213" hidden="1" x14ac:dyDescent="0.25"/>
    <row r="25214" hidden="1" x14ac:dyDescent="0.25"/>
    <row r="25215" hidden="1" x14ac:dyDescent="0.25"/>
    <row r="25216" hidden="1" x14ac:dyDescent="0.25"/>
    <row r="25217" hidden="1" x14ac:dyDescent="0.25"/>
    <row r="25218" hidden="1" x14ac:dyDescent="0.25"/>
    <row r="25219" hidden="1" x14ac:dyDescent="0.25"/>
    <row r="25220" hidden="1" x14ac:dyDescent="0.25"/>
    <row r="25221" hidden="1" x14ac:dyDescent="0.25"/>
    <row r="25222" hidden="1" x14ac:dyDescent="0.25"/>
    <row r="25223" hidden="1" x14ac:dyDescent="0.25"/>
    <row r="25224" hidden="1" x14ac:dyDescent="0.25"/>
    <row r="25225" hidden="1" x14ac:dyDescent="0.25"/>
    <row r="25226" hidden="1" x14ac:dyDescent="0.25"/>
    <row r="25227" hidden="1" x14ac:dyDescent="0.25"/>
    <row r="25228" hidden="1" x14ac:dyDescent="0.25"/>
    <row r="25229" hidden="1" x14ac:dyDescent="0.25"/>
    <row r="25230" hidden="1" x14ac:dyDescent="0.25"/>
    <row r="25231" hidden="1" x14ac:dyDescent="0.25"/>
    <row r="25232" hidden="1" x14ac:dyDescent="0.25"/>
    <row r="25233" hidden="1" x14ac:dyDescent="0.25"/>
    <row r="25234" hidden="1" x14ac:dyDescent="0.25"/>
    <row r="25235" hidden="1" x14ac:dyDescent="0.25"/>
    <row r="25236" hidden="1" x14ac:dyDescent="0.25"/>
    <row r="25237" hidden="1" x14ac:dyDescent="0.25"/>
    <row r="25238" hidden="1" x14ac:dyDescent="0.25"/>
    <row r="25239" hidden="1" x14ac:dyDescent="0.25"/>
    <row r="25240" hidden="1" x14ac:dyDescent="0.25"/>
    <row r="25241" hidden="1" x14ac:dyDescent="0.25"/>
    <row r="25242" hidden="1" x14ac:dyDescent="0.25"/>
    <row r="25243" hidden="1" x14ac:dyDescent="0.25"/>
    <row r="25244" hidden="1" x14ac:dyDescent="0.25"/>
    <row r="25245" hidden="1" x14ac:dyDescent="0.25"/>
    <row r="25246" hidden="1" x14ac:dyDescent="0.25"/>
    <row r="25247" hidden="1" x14ac:dyDescent="0.25"/>
    <row r="25248" hidden="1" x14ac:dyDescent="0.25"/>
    <row r="25249" hidden="1" x14ac:dyDescent="0.25"/>
    <row r="25250" hidden="1" x14ac:dyDescent="0.25"/>
    <row r="25251" hidden="1" x14ac:dyDescent="0.25"/>
    <row r="25252" hidden="1" x14ac:dyDescent="0.25"/>
    <row r="25253" hidden="1" x14ac:dyDescent="0.25"/>
    <row r="25254" hidden="1" x14ac:dyDescent="0.25"/>
    <row r="25255" hidden="1" x14ac:dyDescent="0.25"/>
    <row r="25256" hidden="1" x14ac:dyDescent="0.25"/>
    <row r="25257" hidden="1" x14ac:dyDescent="0.25"/>
    <row r="25258" hidden="1" x14ac:dyDescent="0.25"/>
    <row r="25259" hidden="1" x14ac:dyDescent="0.25"/>
    <row r="25260" hidden="1" x14ac:dyDescent="0.25"/>
    <row r="25261" hidden="1" x14ac:dyDescent="0.25"/>
    <row r="25262" hidden="1" x14ac:dyDescent="0.25"/>
    <row r="25263" hidden="1" x14ac:dyDescent="0.25"/>
    <row r="25264" hidden="1" x14ac:dyDescent="0.25"/>
    <row r="25265" hidden="1" x14ac:dyDescent="0.25"/>
    <row r="25266" hidden="1" x14ac:dyDescent="0.25"/>
    <row r="25267" hidden="1" x14ac:dyDescent="0.25"/>
    <row r="25268" hidden="1" x14ac:dyDescent="0.25"/>
    <row r="25269" hidden="1" x14ac:dyDescent="0.25"/>
    <row r="25270" hidden="1" x14ac:dyDescent="0.25"/>
    <row r="25271" hidden="1" x14ac:dyDescent="0.25"/>
    <row r="25272" hidden="1" x14ac:dyDescent="0.25"/>
    <row r="25273" hidden="1" x14ac:dyDescent="0.25"/>
    <row r="25274" hidden="1" x14ac:dyDescent="0.25"/>
    <row r="25275" hidden="1" x14ac:dyDescent="0.25"/>
    <row r="25276" hidden="1" x14ac:dyDescent="0.25"/>
    <row r="25277" hidden="1" x14ac:dyDescent="0.25"/>
    <row r="25278" hidden="1" x14ac:dyDescent="0.25"/>
    <row r="25279" hidden="1" x14ac:dyDescent="0.25"/>
    <row r="25280" hidden="1" x14ac:dyDescent="0.25"/>
    <row r="25281" hidden="1" x14ac:dyDescent="0.25"/>
    <row r="25282" hidden="1" x14ac:dyDescent="0.25"/>
    <row r="25283" hidden="1" x14ac:dyDescent="0.25"/>
    <row r="25284" hidden="1" x14ac:dyDescent="0.25"/>
    <row r="25285" hidden="1" x14ac:dyDescent="0.25"/>
    <row r="25286" hidden="1" x14ac:dyDescent="0.25"/>
    <row r="25287" hidden="1" x14ac:dyDescent="0.25"/>
    <row r="25288" hidden="1" x14ac:dyDescent="0.25"/>
    <row r="25289" hidden="1" x14ac:dyDescent="0.25"/>
    <row r="25290" hidden="1" x14ac:dyDescent="0.25"/>
    <row r="25291" hidden="1" x14ac:dyDescent="0.25"/>
    <row r="25292" hidden="1" x14ac:dyDescent="0.25"/>
    <row r="25293" hidden="1" x14ac:dyDescent="0.25"/>
    <row r="25294" hidden="1" x14ac:dyDescent="0.25"/>
    <row r="25295" hidden="1" x14ac:dyDescent="0.25"/>
    <row r="25296" hidden="1" x14ac:dyDescent="0.25"/>
    <row r="25297" hidden="1" x14ac:dyDescent="0.25"/>
    <row r="25298" hidden="1" x14ac:dyDescent="0.25"/>
    <row r="25299" hidden="1" x14ac:dyDescent="0.25"/>
    <row r="25300" hidden="1" x14ac:dyDescent="0.25"/>
    <row r="25301" hidden="1" x14ac:dyDescent="0.25"/>
    <row r="25302" hidden="1" x14ac:dyDescent="0.25"/>
    <row r="25303" hidden="1" x14ac:dyDescent="0.25"/>
    <row r="25304" hidden="1" x14ac:dyDescent="0.25"/>
    <row r="25305" hidden="1" x14ac:dyDescent="0.25"/>
    <row r="25306" hidden="1" x14ac:dyDescent="0.25"/>
    <row r="25307" hidden="1" x14ac:dyDescent="0.25"/>
    <row r="25308" hidden="1" x14ac:dyDescent="0.25"/>
    <row r="25309" hidden="1" x14ac:dyDescent="0.25"/>
    <row r="25310" hidden="1" x14ac:dyDescent="0.25"/>
    <row r="25311" hidden="1" x14ac:dyDescent="0.25"/>
    <row r="25312" hidden="1" x14ac:dyDescent="0.25"/>
    <row r="25313" hidden="1" x14ac:dyDescent="0.25"/>
    <row r="25314" hidden="1" x14ac:dyDescent="0.25"/>
    <row r="25315" hidden="1" x14ac:dyDescent="0.25"/>
    <row r="25316" hidden="1" x14ac:dyDescent="0.25"/>
    <row r="25317" hidden="1" x14ac:dyDescent="0.25"/>
    <row r="25318" hidden="1" x14ac:dyDescent="0.25"/>
    <row r="25319" hidden="1" x14ac:dyDescent="0.25"/>
    <row r="25320" hidden="1" x14ac:dyDescent="0.25"/>
    <row r="25321" hidden="1" x14ac:dyDescent="0.25"/>
    <row r="25322" hidden="1" x14ac:dyDescent="0.25"/>
    <row r="25323" hidden="1" x14ac:dyDescent="0.25"/>
    <row r="25324" hidden="1" x14ac:dyDescent="0.25"/>
    <row r="25325" hidden="1" x14ac:dyDescent="0.25"/>
    <row r="25326" hidden="1" x14ac:dyDescent="0.25"/>
    <row r="25327" hidden="1" x14ac:dyDescent="0.25"/>
    <row r="25328" hidden="1" x14ac:dyDescent="0.25"/>
    <row r="25329" hidden="1" x14ac:dyDescent="0.25"/>
    <row r="25330" hidden="1" x14ac:dyDescent="0.25"/>
    <row r="25331" hidden="1" x14ac:dyDescent="0.25"/>
    <row r="25332" hidden="1" x14ac:dyDescent="0.25"/>
    <row r="25333" hidden="1" x14ac:dyDescent="0.25"/>
    <row r="25334" hidden="1" x14ac:dyDescent="0.25"/>
    <row r="25335" hidden="1" x14ac:dyDescent="0.25"/>
    <row r="25336" hidden="1" x14ac:dyDescent="0.25"/>
    <row r="25337" hidden="1" x14ac:dyDescent="0.25"/>
    <row r="25338" hidden="1" x14ac:dyDescent="0.25"/>
    <row r="25339" hidden="1" x14ac:dyDescent="0.25"/>
    <row r="25340" hidden="1" x14ac:dyDescent="0.25"/>
    <row r="25341" hidden="1" x14ac:dyDescent="0.25"/>
    <row r="25342" hidden="1" x14ac:dyDescent="0.25"/>
    <row r="25343" hidden="1" x14ac:dyDescent="0.25"/>
    <row r="25344" hidden="1" x14ac:dyDescent="0.25"/>
    <row r="25345" hidden="1" x14ac:dyDescent="0.25"/>
    <row r="25346" hidden="1" x14ac:dyDescent="0.25"/>
    <row r="25347" hidden="1" x14ac:dyDescent="0.25"/>
    <row r="25348" hidden="1" x14ac:dyDescent="0.25"/>
    <row r="25349" hidden="1" x14ac:dyDescent="0.25"/>
    <row r="25350" hidden="1" x14ac:dyDescent="0.25"/>
    <row r="25351" hidden="1" x14ac:dyDescent="0.25"/>
    <row r="25352" hidden="1" x14ac:dyDescent="0.25"/>
    <row r="25353" hidden="1" x14ac:dyDescent="0.25"/>
    <row r="25354" hidden="1" x14ac:dyDescent="0.25"/>
    <row r="25355" hidden="1" x14ac:dyDescent="0.25"/>
    <row r="25356" hidden="1" x14ac:dyDescent="0.25"/>
    <row r="25357" hidden="1" x14ac:dyDescent="0.25"/>
    <row r="25358" hidden="1" x14ac:dyDescent="0.25"/>
    <row r="25359" hidden="1" x14ac:dyDescent="0.25"/>
    <row r="25360" hidden="1" x14ac:dyDescent="0.25"/>
    <row r="25361" hidden="1" x14ac:dyDescent="0.25"/>
    <row r="25362" hidden="1" x14ac:dyDescent="0.25"/>
    <row r="25363" hidden="1" x14ac:dyDescent="0.25"/>
    <row r="25364" hidden="1" x14ac:dyDescent="0.25"/>
    <row r="25365" hidden="1" x14ac:dyDescent="0.25"/>
    <row r="25366" hidden="1" x14ac:dyDescent="0.25"/>
    <row r="25367" hidden="1" x14ac:dyDescent="0.25"/>
    <row r="25368" hidden="1" x14ac:dyDescent="0.25"/>
    <row r="25369" hidden="1" x14ac:dyDescent="0.25"/>
    <row r="25370" hidden="1" x14ac:dyDescent="0.25"/>
    <row r="25371" hidden="1" x14ac:dyDescent="0.25"/>
    <row r="25372" hidden="1" x14ac:dyDescent="0.25"/>
    <row r="25373" hidden="1" x14ac:dyDescent="0.25"/>
    <row r="25374" hidden="1" x14ac:dyDescent="0.25"/>
    <row r="25375" hidden="1" x14ac:dyDescent="0.25"/>
    <row r="25376" hidden="1" x14ac:dyDescent="0.25"/>
    <row r="25377" hidden="1" x14ac:dyDescent="0.25"/>
    <row r="25378" hidden="1" x14ac:dyDescent="0.25"/>
    <row r="25379" hidden="1" x14ac:dyDescent="0.25"/>
    <row r="25380" hidden="1" x14ac:dyDescent="0.25"/>
    <row r="25381" hidden="1" x14ac:dyDescent="0.25"/>
    <row r="25382" hidden="1" x14ac:dyDescent="0.25"/>
    <row r="25383" hidden="1" x14ac:dyDescent="0.25"/>
    <row r="25384" hidden="1" x14ac:dyDescent="0.25"/>
    <row r="25385" hidden="1" x14ac:dyDescent="0.25"/>
    <row r="25386" hidden="1" x14ac:dyDescent="0.25"/>
    <row r="25387" hidden="1" x14ac:dyDescent="0.25"/>
    <row r="25388" hidden="1" x14ac:dyDescent="0.25"/>
    <row r="25389" hidden="1" x14ac:dyDescent="0.25"/>
    <row r="25390" hidden="1" x14ac:dyDescent="0.25"/>
    <row r="25391" hidden="1" x14ac:dyDescent="0.25"/>
    <row r="25392" hidden="1" x14ac:dyDescent="0.25"/>
    <row r="25393" hidden="1" x14ac:dyDescent="0.25"/>
    <row r="25394" hidden="1" x14ac:dyDescent="0.25"/>
    <row r="25395" hidden="1" x14ac:dyDescent="0.25"/>
    <row r="25396" hidden="1" x14ac:dyDescent="0.25"/>
    <row r="25397" hidden="1" x14ac:dyDescent="0.25"/>
    <row r="25398" hidden="1" x14ac:dyDescent="0.25"/>
    <row r="25399" hidden="1" x14ac:dyDescent="0.25"/>
    <row r="25400" hidden="1" x14ac:dyDescent="0.25"/>
    <row r="25401" hidden="1" x14ac:dyDescent="0.25"/>
    <row r="25402" hidden="1" x14ac:dyDescent="0.25"/>
    <row r="25403" hidden="1" x14ac:dyDescent="0.25"/>
    <row r="25404" hidden="1" x14ac:dyDescent="0.25"/>
    <row r="25405" hidden="1" x14ac:dyDescent="0.25"/>
    <row r="25406" hidden="1" x14ac:dyDescent="0.25"/>
    <row r="25407" hidden="1" x14ac:dyDescent="0.25"/>
    <row r="25408" hidden="1" x14ac:dyDescent="0.25"/>
    <row r="25409" hidden="1" x14ac:dyDescent="0.25"/>
    <row r="25410" hidden="1" x14ac:dyDescent="0.25"/>
    <row r="25411" hidden="1" x14ac:dyDescent="0.25"/>
    <row r="25412" hidden="1" x14ac:dyDescent="0.25"/>
    <row r="25413" hidden="1" x14ac:dyDescent="0.25"/>
    <row r="25414" hidden="1" x14ac:dyDescent="0.25"/>
    <row r="25415" hidden="1" x14ac:dyDescent="0.25"/>
    <row r="25416" hidden="1" x14ac:dyDescent="0.25"/>
    <row r="25417" hidden="1" x14ac:dyDescent="0.25"/>
    <row r="25418" hidden="1" x14ac:dyDescent="0.25"/>
    <row r="25419" hidden="1" x14ac:dyDescent="0.25"/>
    <row r="25420" hidden="1" x14ac:dyDescent="0.25"/>
    <row r="25421" hidden="1" x14ac:dyDescent="0.25"/>
    <row r="25422" hidden="1" x14ac:dyDescent="0.25"/>
    <row r="25423" hidden="1" x14ac:dyDescent="0.25"/>
    <row r="25424" hidden="1" x14ac:dyDescent="0.25"/>
    <row r="25425" hidden="1" x14ac:dyDescent="0.25"/>
    <row r="25426" hidden="1" x14ac:dyDescent="0.25"/>
    <row r="25427" hidden="1" x14ac:dyDescent="0.25"/>
    <row r="25428" hidden="1" x14ac:dyDescent="0.25"/>
    <row r="25429" hidden="1" x14ac:dyDescent="0.25"/>
    <row r="25430" hidden="1" x14ac:dyDescent="0.25"/>
    <row r="25431" hidden="1" x14ac:dyDescent="0.25"/>
    <row r="25432" hidden="1" x14ac:dyDescent="0.25"/>
    <row r="25433" hidden="1" x14ac:dyDescent="0.25"/>
    <row r="25434" hidden="1" x14ac:dyDescent="0.25"/>
    <row r="25435" hidden="1" x14ac:dyDescent="0.25"/>
    <row r="25436" hidden="1" x14ac:dyDescent="0.25"/>
    <row r="25437" hidden="1" x14ac:dyDescent="0.25"/>
    <row r="25438" hidden="1" x14ac:dyDescent="0.25"/>
    <row r="25439" hidden="1" x14ac:dyDescent="0.25"/>
    <row r="25440" hidden="1" x14ac:dyDescent="0.25"/>
    <row r="25441" hidden="1" x14ac:dyDescent="0.25"/>
    <row r="25442" hidden="1" x14ac:dyDescent="0.25"/>
    <row r="25443" hidden="1" x14ac:dyDescent="0.25"/>
    <row r="25444" hidden="1" x14ac:dyDescent="0.25"/>
    <row r="25445" hidden="1" x14ac:dyDescent="0.25"/>
    <row r="25446" hidden="1" x14ac:dyDescent="0.25"/>
    <row r="25447" hidden="1" x14ac:dyDescent="0.25"/>
    <row r="25448" hidden="1" x14ac:dyDescent="0.25"/>
    <row r="25449" hidden="1" x14ac:dyDescent="0.25"/>
    <row r="25450" hidden="1" x14ac:dyDescent="0.25"/>
    <row r="25451" hidden="1" x14ac:dyDescent="0.25"/>
    <row r="25452" hidden="1" x14ac:dyDescent="0.25"/>
    <row r="25453" hidden="1" x14ac:dyDescent="0.25"/>
    <row r="25454" hidden="1" x14ac:dyDescent="0.25"/>
    <row r="25455" hidden="1" x14ac:dyDescent="0.25"/>
    <row r="25456" hidden="1" x14ac:dyDescent="0.25"/>
    <row r="25457" hidden="1" x14ac:dyDescent="0.25"/>
    <row r="25458" hidden="1" x14ac:dyDescent="0.25"/>
    <row r="25459" hidden="1" x14ac:dyDescent="0.25"/>
    <row r="25460" hidden="1" x14ac:dyDescent="0.25"/>
    <row r="25461" hidden="1" x14ac:dyDescent="0.25"/>
    <row r="25462" hidden="1" x14ac:dyDescent="0.25"/>
    <row r="25463" hidden="1" x14ac:dyDescent="0.25"/>
    <row r="25464" hidden="1" x14ac:dyDescent="0.25"/>
    <row r="25465" hidden="1" x14ac:dyDescent="0.25"/>
    <row r="25466" hidden="1" x14ac:dyDescent="0.25"/>
    <row r="25467" hidden="1" x14ac:dyDescent="0.25"/>
    <row r="25468" hidden="1" x14ac:dyDescent="0.25"/>
    <row r="25469" hidden="1" x14ac:dyDescent="0.25"/>
    <row r="25470" hidden="1" x14ac:dyDescent="0.25"/>
    <row r="25471" hidden="1" x14ac:dyDescent="0.25"/>
    <row r="25472" hidden="1" x14ac:dyDescent="0.25"/>
    <row r="25473" hidden="1" x14ac:dyDescent="0.25"/>
    <row r="25474" hidden="1" x14ac:dyDescent="0.25"/>
    <row r="25475" hidden="1" x14ac:dyDescent="0.25"/>
    <row r="25476" hidden="1" x14ac:dyDescent="0.25"/>
    <row r="25477" hidden="1" x14ac:dyDescent="0.25"/>
    <row r="25478" hidden="1" x14ac:dyDescent="0.25"/>
    <row r="25479" hidden="1" x14ac:dyDescent="0.25"/>
    <row r="25480" hidden="1" x14ac:dyDescent="0.25"/>
    <row r="25481" hidden="1" x14ac:dyDescent="0.25"/>
    <row r="25482" hidden="1" x14ac:dyDescent="0.25"/>
    <row r="25483" hidden="1" x14ac:dyDescent="0.25"/>
    <row r="25484" hidden="1" x14ac:dyDescent="0.25"/>
    <row r="25485" hidden="1" x14ac:dyDescent="0.25"/>
    <row r="25486" hidden="1" x14ac:dyDescent="0.25"/>
    <row r="25487" hidden="1" x14ac:dyDescent="0.25"/>
    <row r="25488" hidden="1" x14ac:dyDescent="0.25"/>
    <row r="25489" hidden="1" x14ac:dyDescent="0.25"/>
    <row r="25490" hidden="1" x14ac:dyDescent="0.25"/>
    <row r="25491" hidden="1" x14ac:dyDescent="0.25"/>
    <row r="25492" hidden="1" x14ac:dyDescent="0.25"/>
    <row r="25493" hidden="1" x14ac:dyDescent="0.25"/>
    <row r="25494" hidden="1" x14ac:dyDescent="0.25"/>
    <row r="25495" hidden="1" x14ac:dyDescent="0.25"/>
    <row r="25496" hidden="1" x14ac:dyDescent="0.25"/>
    <row r="25497" hidden="1" x14ac:dyDescent="0.25"/>
    <row r="25498" hidden="1" x14ac:dyDescent="0.25"/>
    <row r="25499" hidden="1" x14ac:dyDescent="0.25"/>
    <row r="25500" hidden="1" x14ac:dyDescent="0.25"/>
    <row r="25501" hidden="1" x14ac:dyDescent="0.25"/>
    <row r="25502" hidden="1" x14ac:dyDescent="0.25"/>
    <row r="25503" hidden="1" x14ac:dyDescent="0.25"/>
    <row r="25504" hidden="1" x14ac:dyDescent="0.25"/>
    <row r="25505" hidden="1" x14ac:dyDescent="0.25"/>
    <row r="25506" hidden="1" x14ac:dyDescent="0.25"/>
    <row r="25507" hidden="1" x14ac:dyDescent="0.25"/>
    <row r="25508" hidden="1" x14ac:dyDescent="0.25"/>
    <row r="25509" hidden="1" x14ac:dyDescent="0.25"/>
    <row r="25510" hidden="1" x14ac:dyDescent="0.25"/>
    <row r="25511" hidden="1" x14ac:dyDescent="0.25"/>
    <row r="25512" hidden="1" x14ac:dyDescent="0.25"/>
    <row r="25513" hidden="1" x14ac:dyDescent="0.25"/>
    <row r="25514" hidden="1" x14ac:dyDescent="0.25"/>
    <row r="25515" hidden="1" x14ac:dyDescent="0.25"/>
    <row r="25516" hidden="1" x14ac:dyDescent="0.25"/>
    <row r="25517" hidden="1" x14ac:dyDescent="0.25"/>
    <row r="25518" hidden="1" x14ac:dyDescent="0.25"/>
    <row r="25519" hidden="1" x14ac:dyDescent="0.25"/>
    <row r="25520" hidden="1" x14ac:dyDescent="0.25"/>
    <row r="25521" hidden="1" x14ac:dyDescent="0.25"/>
    <row r="25522" hidden="1" x14ac:dyDescent="0.25"/>
    <row r="25523" hidden="1" x14ac:dyDescent="0.25"/>
    <row r="25524" hidden="1" x14ac:dyDescent="0.25"/>
    <row r="25525" hidden="1" x14ac:dyDescent="0.25"/>
    <row r="25526" hidden="1" x14ac:dyDescent="0.25"/>
    <row r="25527" hidden="1" x14ac:dyDescent="0.25"/>
    <row r="25528" hidden="1" x14ac:dyDescent="0.25"/>
    <row r="25529" hidden="1" x14ac:dyDescent="0.25"/>
    <row r="25530" hidden="1" x14ac:dyDescent="0.25"/>
    <row r="25531" hidden="1" x14ac:dyDescent="0.25"/>
    <row r="25532" hidden="1" x14ac:dyDescent="0.25"/>
    <row r="25533" hidden="1" x14ac:dyDescent="0.25"/>
    <row r="25534" hidden="1" x14ac:dyDescent="0.25"/>
    <row r="25535" hidden="1" x14ac:dyDescent="0.25"/>
    <row r="25536" hidden="1" x14ac:dyDescent="0.25"/>
    <row r="25537" hidden="1" x14ac:dyDescent="0.25"/>
    <row r="25538" hidden="1" x14ac:dyDescent="0.25"/>
    <row r="25539" hidden="1" x14ac:dyDescent="0.25"/>
    <row r="25540" hidden="1" x14ac:dyDescent="0.25"/>
    <row r="25541" hidden="1" x14ac:dyDescent="0.25"/>
    <row r="25542" hidden="1" x14ac:dyDescent="0.25"/>
    <row r="25543" hidden="1" x14ac:dyDescent="0.25"/>
    <row r="25544" hidden="1" x14ac:dyDescent="0.25"/>
    <row r="25545" hidden="1" x14ac:dyDescent="0.25"/>
    <row r="25546" hidden="1" x14ac:dyDescent="0.25"/>
    <row r="25547" hidden="1" x14ac:dyDescent="0.25"/>
    <row r="25548" hidden="1" x14ac:dyDescent="0.25"/>
    <row r="25549" hidden="1" x14ac:dyDescent="0.25"/>
    <row r="25550" hidden="1" x14ac:dyDescent="0.25"/>
    <row r="25551" hidden="1" x14ac:dyDescent="0.25"/>
    <row r="25552" hidden="1" x14ac:dyDescent="0.25"/>
    <row r="25553" hidden="1" x14ac:dyDescent="0.25"/>
    <row r="25554" hidden="1" x14ac:dyDescent="0.25"/>
    <row r="25555" hidden="1" x14ac:dyDescent="0.25"/>
    <row r="25556" hidden="1" x14ac:dyDescent="0.25"/>
    <row r="25557" hidden="1" x14ac:dyDescent="0.25"/>
    <row r="25558" hidden="1" x14ac:dyDescent="0.25"/>
    <row r="25559" hidden="1" x14ac:dyDescent="0.25"/>
    <row r="25560" hidden="1" x14ac:dyDescent="0.25"/>
    <row r="25561" hidden="1" x14ac:dyDescent="0.25"/>
    <row r="25562" hidden="1" x14ac:dyDescent="0.25"/>
    <row r="25563" hidden="1" x14ac:dyDescent="0.25"/>
    <row r="25564" hidden="1" x14ac:dyDescent="0.25"/>
    <row r="25565" hidden="1" x14ac:dyDescent="0.25"/>
    <row r="25566" hidden="1" x14ac:dyDescent="0.25"/>
    <row r="25567" hidden="1" x14ac:dyDescent="0.25"/>
    <row r="25568" hidden="1" x14ac:dyDescent="0.25"/>
    <row r="25569" hidden="1" x14ac:dyDescent="0.25"/>
    <row r="25570" hidden="1" x14ac:dyDescent="0.25"/>
    <row r="25571" hidden="1" x14ac:dyDescent="0.25"/>
    <row r="25572" hidden="1" x14ac:dyDescent="0.25"/>
    <row r="25573" hidden="1" x14ac:dyDescent="0.25"/>
    <row r="25574" hidden="1" x14ac:dyDescent="0.25"/>
    <row r="25575" hidden="1" x14ac:dyDescent="0.25"/>
    <row r="25576" hidden="1" x14ac:dyDescent="0.25"/>
    <row r="25577" hidden="1" x14ac:dyDescent="0.25"/>
    <row r="25578" hidden="1" x14ac:dyDescent="0.25"/>
    <row r="25579" hidden="1" x14ac:dyDescent="0.25"/>
    <row r="25580" hidden="1" x14ac:dyDescent="0.25"/>
    <row r="25581" hidden="1" x14ac:dyDescent="0.25"/>
    <row r="25582" hidden="1" x14ac:dyDescent="0.25"/>
    <row r="25583" hidden="1" x14ac:dyDescent="0.25"/>
    <row r="25584" hidden="1" x14ac:dyDescent="0.25"/>
    <row r="25585" hidden="1" x14ac:dyDescent="0.25"/>
    <row r="25586" hidden="1" x14ac:dyDescent="0.25"/>
    <row r="25587" hidden="1" x14ac:dyDescent="0.25"/>
    <row r="25588" hidden="1" x14ac:dyDescent="0.25"/>
    <row r="25589" hidden="1" x14ac:dyDescent="0.25"/>
    <row r="25590" hidden="1" x14ac:dyDescent="0.25"/>
    <row r="25591" hidden="1" x14ac:dyDescent="0.25"/>
    <row r="25592" hidden="1" x14ac:dyDescent="0.25"/>
    <row r="25593" hidden="1" x14ac:dyDescent="0.25"/>
    <row r="25594" hidden="1" x14ac:dyDescent="0.25"/>
    <row r="25595" hidden="1" x14ac:dyDescent="0.25"/>
    <row r="25596" hidden="1" x14ac:dyDescent="0.25"/>
    <row r="25597" hidden="1" x14ac:dyDescent="0.25"/>
    <row r="25598" hidden="1" x14ac:dyDescent="0.25"/>
    <row r="25599" hidden="1" x14ac:dyDescent="0.25"/>
    <row r="25600" hidden="1" x14ac:dyDescent="0.25"/>
    <row r="25601" hidden="1" x14ac:dyDescent="0.25"/>
    <row r="25602" hidden="1" x14ac:dyDescent="0.25"/>
    <row r="25603" hidden="1" x14ac:dyDescent="0.25"/>
    <row r="25604" hidden="1" x14ac:dyDescent="0.25"/>
    <row r="25605" hidden="1" x14ac:dyDescent="0.25"/>
    <row r="25606" hidden="1" x14ac:dyDescent="0.25"/>
    <row r="25607" hidden="1" x14ac:dyDescent="0.25"/>
    <row r="25608" hidden="1" x14ac:dyDescent="0.25"/>
    <row r="25609" hidden="1" x14ac:dyDescent="0.25"/>
    <row r="25610" hidden="1" x14ac:dyDescent="0.25"/>
    <row r="25611" hidden="1" x14ac:dyDescent="0.25"/>
    <row r="25612" hidden="1" x14ac:dyDescent="0.25"/>
    <row r="25613" hidden="1" x14ac:dyDescent="0.25"/>
    <row r="25614" hidden="1" x14ac:dyDescent="0.25"/>
    <row r="25615" hidden="1" x14ac:dyDescent="0.25"/>
    <row r="25616" hidden="1" x14ac:dyDescent="0.25"/>
    <row r="25617" hidden="1" x14ac:dyDescent="0.25"/>
    <row r="25618" hidden="1" x14ac:dyDescent="0.25"/>
    <row r="25619" hidden="1" x14ac:dyDescent="0.25"/>
    <row r="25620" hidden="1" x14ac:dyDescent="0.25"/>
    <row r="25621" hidden="1" x14ac:dyDescent="0.25"/>
    <row r="25622" hidden="1" x14ac:dyDescent="0.25"/>
    <row r="25623" hidden="1" x14ac:dyDescent="0.25"/>
    <row r="25624" hidden="1" x14ac:dyDescent="0.25"/>
    <row r="25625" hidden="1" x14ac:dyDescent="0.25"/>
    <row r="25626" hidden="1" x14ac:dyDescent="0.25"/>
    <row r="25627" hidden="1" x14ac:dyDescent="0.25"/>
    <row r="25628" hidden="1" x14ac:dyDescent="0.25"/>
    <row r="25629" hidden="1" x14ac:dyDescent="0.25"/>
    <row r="25630" hidden="1" x14ac:dyDescent="0.25"/>
    <row r="25631" hidden="1" x14ac:dyDescent="0.25"/>
    <row r="25632" hidden="1" x14ac:dyDescent="0.25"/>
    <row r="25633" hidden="1" x14ac:dyDescent="0.25"/>
    <row r="25634" hidden="1" x14ac:dyDescent="0.25"/>
    <row r="25635" hidden="1" x14ac:dyDescent="0.25"/>
    <row r="25636" hidden="1" x14ac:dyDescent="0.25"/>
    <row r="25637" hidden="1" x14ac:dyDescent="0.25"/>
    <row r="25638" hidden="1" x14ac:dyDescent="0.25"/>
    <row r="25639" hidden="1" x14ac:dyDescent="0.25"/>
    <row r="25640" hidden="1" x14ac:dyDescent="0.25"/>
    <row r="25641" hidden="1" x14ac:dyDescent="0.25"/>
    <row r="25642" hidden="1" x14ac:dyDescent="0.25"/>
    <row r="25643" hidden="1" x14ac:dyDescent="0.25"/>
    <row r="25644" hidden="1" x14ac:dyDescent="0.25"/>
    <row r="25645" hidden="1" x14ac:dyDescent="0.25"/>
    <row r="25646" hidden="1" x14ac:dyDescent="0.25"/>
    <row r="25647" hidden="1" x14ac:dyDescent="0.25"/>
    <row r="25648" hidden="1" x14ac:dyDescent="0.25"/>
    <row r="25649" hidden="1" x14ac:dyDescent="0.25"/>
    <row r="25650" hidden="1" x14ac:dyDescent="0.25"/>
    <row r="25651" hidden="1" x14ac:dyDescent="0.25"/>
    <row r="25652" hidden="1" x14ac:dyDescent="0.25"/>
    <row r="25653" hidden="1" x14ac:dyDescent="0.25"/>
    <row r="25654" hidden="1" x14ac:dyDescent="0.25"/>
    <row r="25655" hidden="1" x14ac:dyDescent="0.25"/>
    <row r="25656" hidden="1" x14ac:dyDescent="0.25"/>
    <row r="25657" hidden="1" x14ac:dyDescent="0.25"/>
    <row r="25658" hidden="1" x14ac:dyDescent="0.25"/>
    <row r="25659" hidden="1" x14ac:dyDescent="0.25"/>
    <row r="25660" hidden="1" x14ac:dyDescent="0.25"/>
    <row r="25661" hidden="1" x14ac:dyDescent="0.25"/>
    <row r="25662" hidden="1" x14ac:dyDescent="0.25"/>
    <row r="25663" hidden="1" x14ac:dyDescent="0.25"/>
    <row r="25664" hidden="1" x14ac:dyDescent="0.25"/>
    <row r="25665" hidden="1" x14ac:dyDescent="0.25"/>
    <row r="25666" hidden="1" x14ac:dyDescent="0.25"/>
    <row r="25667" hidden="1" x14ac:dyDescent="0.25"/>
    <row r="25668" hidden="1" x14ac:dyDescent="0.25"/>
    <row r="25669" hidden="1" x14ac:dyDescent="0.25"/>
    <row r="25670" hidden="1" x14ac:dyDescent="0.25"/>
    <row r="25671" hidden="1" x14ac:dyDescent="0.25"/>
    <row r="25672" hidden="1" x14ac:dyDescent="0.25"/>
    <row r="25673" hidden="1" x14ac:dyDescent="0.25"/>
    <row r="25674" hidden="1" x14ac:dyDescent="0.25"/>
    <row r="25675" hidden="1" x14ac:dyDescent="0.25"/>
    <row r="25676" hidden="1" x14ac:dyDescent="0.25"/>
    <row r="25677" hidden="1" x14ac:dyDescent="0.25"/>
    <row r="25678" hidden="1" x14ac:dyDescent="0.25"/>
    <row r="25679" hidden="1" x14ac:dyDescent="0.25"/>
    <row r="25680" hidden="1" x14ac:dyDescent="0.25"/>
    <row r="25681" hidden="1" x14ac:dyDescent="0.25"/>
    <row r="25682" hidden="1" x14ac:dyDescent="0.25"/>
    <row r="25683" hidden="1" x14ac:dyDescent="0.25"/>
    <row r="25684" hidden="1" x14ac:dyDescent="0.25"/>
    <row r="25685" hidden="1" x14ac:dyDescent="0.25"/>
    <row r="25686" hidden="1" x14ac:dyDescent="0.25"/>
    <row r="25687" hidden="1" x14ac:dyDescent="0.25"/>
    <row r="25688" hidden="1" x14ac:dyDescent="0.25"/>
    <row r="25689" hidden="1" x14ac:dyDescent="0.25"/>
    <row r="25690" hidden="1" x14ac:dyDescent="0.25"/>
    <row r="25691" hidden="1" x14ac:dyDescent="0.25"/>
    <row r="25692" hidden="1" x14ac:dyDescent="0.25"/>
    <row r="25693" hidden="1" x14ac:dyDescent="0.25"/>
    <row r="25694" hidden="1" x14ac:dyDescent="0.25"/>
    <row r="25695" hidden="1" x14ac:dyDescent="0.25"/>
    <row r="25696" hidden="1" x14ac:dyDescent="0.25"/>
    <row r="25697" hidden="1" x14ac:dyDescent="0.25"/>
    <row r="25698" hidden="1" x14ac:dyDescent="0.25"/>
    <row r="25699" hidden="1" x14ac:dyDescent="0.25"/>
    <row r="25700" hidden="1" x14ac:dyDescent="0.25"/>
    <row r="25701" hidden="1" x14ac:dyDescent="0.25"/>
    <row r="25702" hidden="1" x14ac:dyDescent="0.25"/>
    <row r="25703" hidden="1" x14ac:dyDescent="0.25"/>
    <row r="25704" hidden="1" x14ac:dyDescent="0.25"/>
    <row r="25705" hidden="1" x14ac:dyDescent="0.25"/>
    <row r="25706" hidden="1" x14ac:dyDescent="0.25"/>
    <row r="25707" hidden="1" x14ac:dyDescent="0.25"/>
    <row r="25708" hidden="1" x14ac:dyDescent="0.25"/>
    <row r="25709" hidden="1" x14ac:dyDescent="0.25"/>
    <row r="25710" hidden="1" x14ac:dyDescent="0.25"/>
    <row r="25711" hidden="1" x14ac:dyDescent="0.25"/>
    <row r="25712" hidden="1" x14ac:dyDescent="0.25"/>
    <row r="25713" hidden="1" x14ac:dyDescent="0.25"/>
    <row r="25714" hidden="1" x14ac:dyDescent="0.25"/>
    <row r="25715" hidden="1" x14ac:dyDescent="0.25"/>
    <row r="25716" hidden="1" x14ac:dyDescent="0.25"/>
    <row r="25717" hidden="1" x14ac:dyDescent="0.25"/>
    <row r="25718" hidden="1" x14ac:dyDescent="0.25"/>
    <row r="25719" hidden="1" x14ac:dyDescent="0.25"/>
    <row r="25720" hidden="1" x14ac:dyDescent="0.25"/>
    <row r="25721" hidden="1" x14ac:dyDescent="0.25"/>
    <row r="25722" hidden="1" x14ac:dyDescent="0.25"/>
    <row r="25723" hidden="1" x14ac:dyDescent="0.25"/>
    <row r="25724" hidden="1" x14ac:dyDescent="0.25"/>
    <row r="25725" hidden="1" x14ac:dyDescent="0.25"/>
    <row r="25726" hidden="1" x14ac:dyDescent="0.25"/>
    <row r="25727" hidden="1" x14ac:dyDescent="0.25"/>
    <row r="25728" hidden="1" x14ac:dyDescent="0.25"/>
    <row r="25729" hidden="1" x14ac:dyDescent="0.25"/>
    <row r="25730" hidden="1" x14ac:dyDescent="0.25"/>
    <row r="25731" hidden="1" x14ac:dyDescent="0.25"/>
    <row r="25732" hidden="1" x14ac:dyDescent="0.25"/>
    <row r="25733" hidden="1" x14ac:dyDescent="0.25"/>
    <row r="25734" hidden="1" x14ac:dyDescent="0.25"/>
    <row r="25735" hidden="1" x14ac:dyDescent="0.25"/>
    <row r="25736" hidden="1" x14ac:dyDescent="0.25"/>
    <row r="25737" hidden="1" x14ac:dyDescent="0.25"/>
    <row r="25738" hidden="1" x14ac:dyDescent="0.25"/>
    <row r="25739" hidden="1" x14ac:dyDescent="0.25"/>
    <row r="25740" hidden="1" x14ac:dyDescent="0.25"/>
    <row r="25741" hidden="1" x14ac:dyDescent="0.25"/>
    <row r="25742" hidden="1" x14ac:dyDescent="0.25"/>
    <row r="25743" hidden="1" x14ac:dyDescent="0.25"/>
    <row r="25744" hidden="1" x14ac:dyDescent="0.25"/>
    <row r="25745" hidden="1" x14ac:dyDescent="0.25"/>
    <row r="25746" hidden="1" x14ac:dyDescent="0.25"/>
    <row r="25747" hidden="1" x14ac:dyDescent="0.25"/>
    <row r="25748" hidden="1" x14ac:dyDescent="0.25"/>
    <row r="25749" hidden="1" x14ac:dyDescent="0.25"/>
    <row r="25750" hidden="1" x14ac:dyDescent="0.25"/>
    <row r="25751" hidden="1" x14ac:dyDescent="0.25"/>
    <row r="25752" hidden="1" x14ac:dyDescent="0.25"/>
    <row r="25753" hidden="1" x14ac:dyDescent="0.25"/>
    <row r="25754" hidden="1" x14ac:dyDescent="0.25"/>
    <row r="25755" hidden="1" x14ac:dyDescent="0.25"/>
    <row r="25756" hidden="1" x14ac:dyDescent="0.25"/>
    <row r="25757" hidden="1" x14ac:dyDescent="0.25"/>
    <row r="25758" hidden="1" x14ac:dyDescent="0.25"/>
    <row r="25759" hidden="1" x14ac:dyDescent="0.25"/>
    <row r="25760" hidden="1" x14ac:dyDescent="0.25"/>
    <row r="25761" hidden="1" x14ac:dyDescent="0.25"/>
    <row r="25762" hidden="1" x14ac:dyDescent="0.25"/>
    <row r="25763" hidden="1" x14ac:dyDescent="0.25"/>
    <row r="25764" hidden="1" x14ac:dyDescent="0.25"/>
    <row r="25765" hidden="1" x14ac:dyDescent="0.25"/>
    <row r="25766" hidden="1" x14ac:dyDescent="0.25"/>
    <row r="25767" hidden="1" x14ac:dyDescent="0.25"/>
    <row r="25768" hidden="1" x14ac:dyDescent="0.25"/>
    <row r="25769" hidden="1" x14ac:dyDescent="0.25"/>
    <row r="25770" hidden="1" x14ac:dyDescent="0.25"/>
    <row r="25771" hidden="1" x14ac:dyDescent="0.25"/>
    <row r="25772" hidden="1" x14ac:dyDescent="0.25"/>
    <row r="25773" hidden="1" x14ac:dyDescent="0.25"/>
    <row r="25774" hidden="1" x14ac:dyDescent="0.25"/>
    <row r="25775" hidden="1" x14ac:dyDescent="0.25"/>
    <row r="25776" hidden="1" x14ac:dyDescent="0.25"/>
    <row r="25777" hidden="1" x14ac:dyDescent="0.25"/>
    <row r="25778" hidden="1" x14ac:dyDescent="0.25"/>
    <row r="25779" hidden="1" x14ac:dyDescent="0.25"/>
    <row r="25780" hidden="1" x14ac:dyDescent="0.25"/>
    <row r="25781" hidden="1" x14ac:dyDescent="0.25"/>
    <row r="25782" hidden="1" x14ac:dyDescent="0.25"/>
    <row r="25783" hidden="1" x14ac:dyDescent="0.25"/>
    <row r="25784" hidden="1" x14ac:dyDescent="0.25"/>
    <row r="25785" hidden="1" x14ac:dyDescent="0.25"/>
    <row r="25786" hidden="1" x14ac:dyDescent="0.25"/>
    <row r="25787" hidden="1" x14ac:dyDescent="0.25"/>
    <row r="25788" hidden="1" x14ac:dyDescent="0.25"/>
    <row r="25789" hidden="1" x14ac:dyDescent="0.25"/>
    <row r="25790" hidden="1" x14ac:dyDescent="0.25"/>
    <row r="25791" hidden="1" x14ac:dyDescent="0.25"/>
    <row r="25792" hidden="1" x14ac:dyDescent="0.25"/>
    <row r="25793" hidden="1" x14ac:dyDescent="0.25"/>
    <row r="25794" hidden="1" x14ac:dyDescent="0.25"/>
    <row r="25795" hidden="1" x14ac:dyDescent="0.25"/>
    <row r="25796" hidden="1" x14ac:dyDescent="0.25"/>
    <row r="25797" hidden="1" x14ac:dyDescent="0.25"/>
    <row r="25798" hidden="1" x14ac:dyDescent="0.25"/>
    <row r="25799" hidden="1" x14ac:dyDescent="0.25"/>
    <row r="25800" hidden="1" x14ac:dyDescent="0.25"/>
    <row r="25801" hidden="1" x14ac:dyDescent="0.25"/>
    <row r="25802" hidden="1" x14ac:dyDescent="0.25"/>
    <row r="25803" hidden="1" x14ac:dyDescent="0.25"/>
    <row r="25804" hidden="1" x14ac:dyDescent="0.25"/>
    <row r="25805" hidden="1" x14ac:dyDescent="0.25"/>
    <row r="25806" hidden="1" x14ac:dyDescent="0.25"/>
    <row r="25807" hidden="1" x14ac:dyDescent="0.25"/>
    <row r="25808" hidden="1" x14ac:dyDescent="0.25"/>
    <row r="25809" hidden="1" x14ac:dyDescent="0.25"/>
    <row r="25810" hidden="1" x14ac:dyDescent="0.25"/>
    <row r="25811" hidden="1" x14ac:dyDescent="0.25"/>
    <row r="25812" hidden="1" x14ac:dyDescent="0.25"/>
    <row r="25813" hidden="1" x14ac:dyDescent="0.25"/>
    <row r="25814" hidden="1" x14ac:dyDescent="0.25"/>
    <row r="25815" hidden="1" x14ac:dyDescent="0.25"/>
    <row r="25816" hidden="1" x14ac:dyDescent="0.25"/>
    <row r="25817" hidden="1" x14ac:dyDescent="0.25"/>
    <row r="25818" hidden="1" x14ac:dyDescent="0.25"/>
    <row r="25819" hidden="1" x14ac:dyDescent="0.25"/>
    <row r="25820" hidden="1" x14ac:dyDescent="0.25"/>
    <row r="25821" hidden="1" x14ac:dyDescent="0.25"/>
    <row r="25822" hidden="1" x14ac:dyDescent="0.25"/>
    <row r="25823" hidden="1" x14ac:dyDescent="0.25"/>
    <row r="25824" hidden="1" x14ac:dyDescent="0.25"/>
    <row r="25825" hidden="1" x14ac:dyDescent="0.25"/>
    <row r="25826" hidden="1" x14ac:dyDescent="0.25"/>
    <row r="25827" hidden="1" x14ac:dyDescent="0.25"/>
    <row r="25828" hidden="1" x14ac:dyDescent="0.25"/>
    <row r="25829" hidden="1" x14ac:dyDescent="0.25"/>
    <row r="25830" hidden="1" x14ac:dyDescent="0.25"/>
    <row r="25831" hidden="1" x14ac:dyDescent="0.25"/>
    <row r="25832" hidden="1" x14ac:dyDescent="0.25"/>
    <row r="25833" hidden="1" x14ac:dyDescent="0.25"/>
    <row r="25834" hidden="1" x14ac:dyDescent="0.25"/>
    <row r="25835" hidden="1" x14ac:dyDescent="0.25"/>
    <row r="25836" hidden="1" x14ac:dyDescent="0.25"/>
    <row r="25837" hidden="1" x14ac:dyDescent="0.25"/>
    <row r="25838" hidden="1" x14ac:dyDescent="0.25"/>
    <row r="25839" hidden="1" x14ac:dyDescent="0.25"/>
    <row r="25840" hidden="1" x14ac:dyDescent="0.25"/>
    <row r="25841" hidden="1" x14ac:dyDescent="0.25"/>
    <row r="25842" hidden="1" x14ac:dyDescent="0.25"/>
    <row r="25843" hidden="1" x14ac:dyDescent="0.25"/>
    <row r="25844" hidden="1" x14ac:dyDescent="0.25"/>
    <row r="25845" hidden="1" x14ac:dyDescent="0.25"/>
    <row r="25846" hidden="1" x14ac:dyDescent="0.25"/>
    <row r="25847" hidden="1" x14ac:dyDescent="0.25"/>
    <row r="25848" hidden="1" x14ac:dyDescent="0.25"/>
    <row r="25849" hidden="1" x14ac:dyDescent="0.25"/>
    <row r="25850" hidden="1" x14ac:dyDescent="0.25"/>
    <row r="25851" hidden="1" x14ac:dyDescent="0.25"/>
    <row r="25852" hidden="1" x14ac:dyDescent="0.25"/>
    <row r="25853" hidden="1" x14ac:dyDescent="0.25"/>
    <row r="25854" hidden="1" x14ac:dyDescent="0.25"/>
    <row r="25855" hidden="1" x14ac:dyDescent="0.25"/>
    <row r="25856" hidden="1" x14ac:dyDescent="0.25"/>
    <row r="25857" hidden="1" x14ac:dyDescent="0.25"/>
    <row r="25858" hidden="1" x14ac:dyDescent="0.25"/>
    <row r="25859" hidden="1" x14ac:dyDescent="0.25"/>
    <row r="25860" hidden="1" x14ac:dyDescent="0.25"/>
    <row r="25861" hidden="1" x14ac:dyDescent="0.25"/>
    <row r="25862" hidden="1" x14ac:dyDescent="0.25"/>
    <row r="25863" hidden="1" x14ac:dyDescent="0.25"/>
    <row r="25864" hidden="1" x14ac:dyDescent="0.25"/>
    <row r="25865" hidden="1" x14ac:dyDescent="0.25"/>
    <row r="25866" hidden="1" x14ac:dyDescent="0.25"/>
    <row r="25867" hidden="1" x14ac:dyDescent="0.25"/>
    <row r="25868" hidden="1" x14ac:dyDescent="0.25"/>
    <row r="25869" hidden="1" x14ac:dyDescent="0.25"/>
    <row r="25870" hidden="1" x14ac:dyDescent="0.25"/>
    <row r="25871" hidden="1" x14ac:dyDescent="0.25"/>
    <row r="25872" hidden="1" x14ac:dyDescent="0.25"/>
    <row r="25873" hidden="1" x14ac:dyDescent="0.25"/>
    <row r="25874" hidden="1" x14ac:dyDescent="0.25"/>
    <row r="25875" hidden="1" x14ac:dyDescent="0.25"/>
    <row r="25876" hidden="1" x14ac:dyDescent="0.25"/>
    <row r="25877" hidden="1" x14ac:dyDescent="0.25"/>
    <row r="25878" hidden="1" x14ac:dyDescent="0.25"/>
    <row r="25879" hidden="1" x14ac:dyDescent="0.25"/>
    <row r="25880" hidden="1" x14ac:dyDescent="0.25"/>
    <row r="25881" hidden="1" x14ac:dyDescent="0.25"/>
    <row r="25882" hidden="1" x14ac:dyDescent="0.25"/>
    <row r="25883" hidden="1" x14ac:dyDescent="0.25"/>
    <row r="25884" hidden="1" x14ac:dyDescent="0.25"/>
    <row r="25885" hidden="1" x14ac:dyDescent="0.25"/>
    <row r="25886" hidden="1" x14ac:dyDescent="0.25"/>
    <row r="25887" hidden="1" x14ac:dyDescent="0.25"/>
    <row r="25888" hidden="1" x14ac:dyDescent="0.25"/>
    <row r="25889" hidden="1" x14ac:dyDescent="0.25"/>
    <row r="25890" hidden="1" x14ac:dyDescent="0.25"/>
    <row r="25891" hidden="1" x14ac:dyDescent="0.25"/>
    <row r="25892" hidden="1" x14ac:dyDescent="0.25"/>
    <row r="25893" hidden="1" x14ac:dyDescent="0.25"/>
    <row r="25894" hidden="1" x14ac:dyDescent="0.25"/>
    <row r="25895" hidden="1" x14ac:dyDescent="0.25"/>
    <row r="25896" hidden="1" x14ac:dyDescent="0.25"/>
    <row r="25897" hidden="1" x14ac:dyDescent="0.25"/>
    <row r="25898" hidden="1" x14ac:dyDescent="0.25"/>
    <row r="25899" hidden="1" x14ac:dyDescent="0.25"/>
    <row r="25900" hidden="1" x14ac:dyDescent="0.25"/>
    <row r="25901" hidden="1" x14ac:dyDescent="0.25"/>
    <row r="25902" hidden="1" x14ac:dyDescent="0.25"/>
    <row r="25903" hidden="1" x14ac:dyDescent="0.25"/>
    <row r="25904" hidden="1" x14ac:dyDescent="0.25"/>
    <row r="25905" hidden="1" x14ac:dyDescent="0.25"/>
    <row r="25906" hidden="1" x14ac:dyDescent="0.25"/>
    <row r="25907" hidden="1" x14ac:dyDescent="0.25"/>
    <row r="25908" hidden="1" x14ac:dyDescent="0.25"/>
    <row r="25909" hidden="1" x14ac:dyDescent="0.25"/>
    <row r="25910" hidden="1" x14ac:dyDescent="0.25"/>
    <row r="25911" hidden="1" x14ac:dyDescent="0.25"/>
    <row r="25912" hidden="1" x14ac:dyDescent="0.25"/>
    <row r="25913" hidden="1" x14ac:dyDescent="0.25"/>
    <row r="25914" hidden="1" x14ac:dyDescent="0.25"/>
    <row r="25915" hidden="1" x14ac:dyDescent="0.25"/>
    <row r="25916" hidden="1" x14ac:dyDescent="0.25"/>
    <row r="25917" hidden="1" x14ac:dyDescent="0.25"/>
    <row r="25918" hidden="1" x14ac:dyDescent="0.25"/>
    <row r="25919" hidden="1" x14ac:dyDescent="0.25"/>
    <row r="25920" hidden="1" x14ac:dyDescent="0.25"/>
    <row r="25921" hidden="1" x14ac:dyDescent="0.25"/>
    <row r="25922" hidden="1" x14ac:dyDescent="0.25"/>
    <row r="25923" hidden="1" x14ac:dyDescent="0.25"/>
    <row r="25924" hidden="1" x14ac:dyDescent="0.25"/>
    <row r="25925" hidden="1" x14ac:dyDescent="0.25"/>
    <row r="25926" hidden="1" x14ac:dyDescent="0.25"/>
    <row r="25927" hidden="1" x14ac:dyDescent="0.25"/>
    <row r="25928" hidden="1" x14ac:dyDescent="0.25"/>
    <row r="25929" hidden="1" x14ac:dyDescent="0.25"/>
    <row r="25930" hidden="1" x14ac:dyDescent="0.25"/>
    <row r="25931" hidden="1" x14ac:dyDescent="0.25"/>
    <row r="25932" hidden="1" x14ac:dyDescent="0.25"/>
    <row r="25933" hidden="1" x14ac:dyDescent="0.25"/>
    <row r="25934" hidden="1" x14ac:dyDescent="0.25"/>
    <row r="25935" hidden="1" x14ac:dyDescent="0.25"/>
    <row r="25936" hidden="1" x14ac:dyDescent="0.25"/>
    <row r="25937" hidden="1" x14ac:dyDescent="0.25"/>
    <row r="25938" hidden="1" x14ac:dyDescent="0.25"/>
    <row r="25939" hidden="1" x14ac:dyDescent="0.25"/>
    <row r="25940" hidden="1" x14ac:dyDescent="0.25"/>
    <row r="25941" hidden="1" x14ac:dyDescent="0.25"/>
    <row r="25942" hidden="1" x14ac:dyDescent="0.25"/>
    <row r="25943" hidden="1" x14ac:dyDescent="0.25"/>
    <row r="25944" hidden="1" x14ac:dyDescent="0.25"/>
    <row r="25945" hidden="1" x14ac:dyDescent="0.25"/>
    <row r="25946" hidden="1" x14ac:dyDescent="0.25"/>
    <row r="25947" hidden="1" x14ac:dyDescent="0.25"/>
    <row r="25948" hidden="1" x14ac:dyDescent="0.25"/>
    <row r="25949" hidden="1" x14ac:dyDescent="0.25"/>
    <row r="25950" hidden="1" x14ac:dyDescent="0.25"/>
    <row r="25951" hidden="1" x14ac:dyDescent="0.25"/>
    <row r="25952" hidden="1" x14ac:dyDescent="0.25"/>
    <row r="25953" hidden="1" x14ac:dyDescent="0.25"/>
    <row r="25954" hidden="1" x14ac:dyDescent="0.25"/>
    <row r="25955" hidden="1" x14ac:dyDescent="0.25"/>
    <row r="25956" hidden="1" x14ac:dyDescent="0.25"/>
    <row r="25957" hidden="1" x14ac:dyDescent="0.25"/>
    <row r="25958" hidden="1" x14ac:dyDescent="0.25"/>
    <row r="25959" hidden="1" x14ac:dyDescent="0.25"/>
    <row r="25960" hidden="1" x14ac:dyDescent="0.25"/>
    <row r="25961" hidden="1" x14ac:dyDescent="0.25"/>
    <row r="25962" hidden="1" x14ac:dyDescent="0.25"/>
    <row r="25963" hidden="1" x14ac:dyDescent="0.25"/>
    <row r="25964" hidden="1" x14ac:dyDescent="0.25"/>
    <row r="25965" hidden="1" x14ac:dyDescent="0.25"/>
    <row r="25966" hidden="1" x14ac:dyDescent="0.25"/>
    <row r="25967" hidden="1" x14ac:dyDescent="0.25"/>
    <row r="25968" hidden="1" x14ac:dyDescent="0.25"/>
    <row r="25969" hidden="1" x14ac:dyDescent="0.25"/>
    <row r="25970" hidden="1" x14ac:dyDescent="0.25"/>
    <row r="25971" hidden="1" x14ac:dyDescent="0.25"/>
    <row r="25972" hidden="1" x14ac:dyDescent="0.25"/>
    <row r="25973" hidden="1" x14ac:dyDescent="0.25"/>
    <row r="25974" hidden="1" x14ac:dyDescent="0.25"/>
    <row r="25975" hidden="1" x14ac:dyDescent="0.25"/>
    <row r="25976" hidden="1" x14ac:dyDescent="0.25"/>
    <row r="25977" hidden="1" x14ac:dyDescent="0.25"/>
    <row r="25978" hidden="1" x14ac:dyDescent="0.25"/>
    <row r="25979" hidden="1" x14ac:dyDescent="0.25"/>
    <row r="25980" hidden="1" x14ac:dyDescent="0.25"/>
    <row r="25981" hidden="1" x14ac:dyDescent="0.25"/>
    <row r="25982" hidden="1" x14ac:dyDescent="0.25"/>
    <row r="25983" hidden="1" x14ac:dyDescent="0.25"/>
    <row r="25984" hidden="1" x14ac:dyDescent="0.25"/>
    <row r="25985" hidden="1" x14ac:dyDescent="0.25"/>
    <row r="25986" hidden="1" x14ac:dyDescent="0.25"/>
    <row r="25987" hidden="1" x14ac:dyDescent="0.25"/>
    <row r="25988" hidden="1" x14ac:dyDescent="0.25"/>
    <row r="25989" hidden="1" x14ac:dyDescent="0.25"/>
    <row r="25990" hidden="1" x14ac:dyDescent="0.25"/>
    <row r="25991" hidden="1" x14ac:dyDescent="0.25"/>
    <row r="25992" hidden="1" x14ac:dyDescent="0.25"/>
    <row r="25993" hidden="1" x14ac:dyDescent="0.25"/>
    <row r="25994" hidden="1" x14ac:dyDescent="0.25"/>
    <row r="25995" hidden="1" x14ac:dyDescent="0.25"/>
    <row r="25996" hidden="1" x14ac:dyDescent="0.25"/>
    <row r="25997" hidden="1" x14ac:dyDescent="0.25"/>
    <row r="25998" hidden="1" x14ac:dyDescent="0.25"/>
    <row r="25999" hidden="1" x14ac:dyDescent="0.25"/>
    <row r="26000" hidden="1" x14ac:dyDescent="0.25"/>
    <row r="26001" hidden="1" x14ac:dyDescent="0.25"/>
    <row r="26002" hidden="1" x14ac:dyDescent="0.25"/>
    <row r="26003" hidden="1" x14ac:dyDescent="0.25"/>
    <row r="26004" hidden="1" x14ac:dyDescent="0.25"/>
    <row r="26005" hidden="1" x14ac:dyDescent="0.25"/>
    <row r="26006" hidden="1" x14ac:dyDescent="0.25"/>
    <row r="26007" hidden="1" x14ac:dyDescent="0.25"/>
    <row r="26008" hidden="1" x14ac:dyDescent="0.25"/>
    <row r="26009" hidden="1" x14ac:dyDescent="0.25"/>
    <row r="26010" hidden="1" x14ac:dyDescent="0.25"/>
    <row r="26011" hidden="1" x14ac:dyDescent="0.25"/>
    <row r="26012" hidden="1" x14ac:dyDescent="0.25"/>
    <row r="26013" hidden="1" x14ac:dyDescent="0.25"/>
    <row r="26014" hidden="1" x14ac:dyDescent="0.25"/>
    <row r="26015" hidden="1" x14ac:dyDescent="0.25"/>
    <row r="26016" hidden="1" x14ac:dyDescent="0.25"/>
    <row r="26017" hidden="1" x14ac:dyDescent="0.25"/>
    <row r="26018" hidden="1" x14ac:dyDescent="0.25"/>
    <row r="26019" hidden="1" x14ac:dyDescent="0.25"/>
    <row r="26020" hidden="1" x14ac:dyDescent="0.25"/>
    <row r="26021" hidden="1" x14ac:dyDescent="0.25"/>
    <row r="26022" hidden="1" x14ac:dyDescent="0.25"/>
    <row r="26023" hidden="1" x14ac:dyDescent="0.25"/>
    <row r="26024" hidden="1" x14ac:dyDescent="0.25"/>
    <row r="26025" hidden="1" x14ac:dyDescent="0.25"/>
    <row r="26026" hidden="1" x14ac:dyDescent="0.25"/>
    <row r="26027" hidden="1" x14ac:dyDescent="0.25"/>
    <row r="26028" hidden="1" x14ac:dyDescent="0.25"/>
    <row r="26029" hidden="1" x14ac:dyDescent="0.25"/>
    <row r="26030" hidden="1" x14ac:dyDescent="0.25"/>
    <row r="26031" hidden="1" x14ac:dyDescent="0.25"/>
    <row r="26032" hidden="1" x14ac:dyDescent="0.25"/>
    <row r="26033" hidden="1" x14ac:dyDescent="0.25"/>
    <row r="26034" hidden="1" x14ac:dyDescent="0.25"/>
    <row r="26035" hidden="1" x14ac:dyDescent="0.25"/>
    <row r="26036" hidden="1" x14ac:dyDescent="0.25"/>
    <row r="26037" hidden="1" x14ac:dyDescent="0.25"/>
    <row r="26038" hidden="1" x14ac:dyDescent="0.25"/>
    <row r="26039" hidden="1" x14ac:dyDescent="0.25"/>
    <row r="26040" hidden="1" x14ac:dyDescent="0.25"/>
    <row r="26041" hidden="1" x14ac:dyDescent="0.25"/>
    <row r="26042" hidden="1" x14ac:dyDescent="0.25"/>
    <row r="26043" hidden="1" x14ac:dyDescent="0.25"/>
    <row r="26044" hidden="1" x14ac:dyDescent="0.25"/>
    <row r="26045" hidden="1" x14ac:dyDescent="0.25"/>
    <row r="26046" hidden="1" x14ac:dyDescent="0.25"/>
    <row r="26047" hidden="1" x14ac:dyDescent="0.25"/>
    <row r="26048" hidden="1" x14ac:dyDescent="0.25"/>
    <row r="26049" hidden="1" x14ac:dyDescent="0.25"/>
    <row r="26050" hidden="1" x14ac:dyDescent="0.25"/>
    <row r="26051" hidden="1" x14ac:dyDescent="0.25"/>
    <row r="26052" hidden="1" x14ac:dyDescent="0.25"/>
    <row r="26053" hidden="1" x14ac:dyDescent="0.25"/>
    <row r="26054" hidden="1" x14ac:dyDescent="0.25"/>
    <row r="26055" hidden="1" x14ac:dyDescent="0.25"/>
    <row r="26056" hidden="1" x14ac:dyDescent="0.25"/>
    <row r="26057" hidden="1" x14ac:dyDescent="0.25"/>
    <row r="26058" hidden="1" x14ac:dyDescent="0.25"/>
    <row r="26059" hidden="1" x14ac:dyDescent="0.25"/>
    <row r="26060" hidden="1" x14ac:dyDescent="0.25"/>
    <row r="26061" hidden="1" x14ac:dyDescent="0.25"/>
    <row r="26062" hidden="1" x14ac:dyDescent="0.25"/>
    <row r="26063" hidden="1" x14ac:dyDescent="0.25"/>
    <row r="26064" hidden="1" x14ac:dyDescent="0.25"/>
    <row r="26065" hidden="1" x14ac:dyDescent="0.25"/>
    <row r="26066" hidden="1" x14ac:dyDescent="0.25"/>
    <row r="26067" hidden="1" x14ac:dyDescent="0.25"/>
    <row r="26068" hidden="1" x14ac:dyDescent="0.25"/>
    <row r="26069" hidden="1" x14ac:dyDescent="0.25"/>
    <row r="26070" hidden="1" x14ac:dyDescent="0.25"/>
    <row r="26071" hidden="1" x14ac:dyDescent="0.25"/>
    <row r="26072" hidden="1" x14ac:dyDescent="0.25"/>
    <row r="26073" hidden="1" x14ac:dyDescent="0.25"/>
    <row r="26074" hidden="1" x14ac:dyDescent="0.25"/>
    <row r="26075" hidden="1" x14ac:dyDescent="0.25"/>
    <row r="26076" hidden="1" x14ac:dyDescent="0.25"/>
    <row r="26077" hidden="1" x14ac:dyDescent="0.25"/>
    <row r="26078" hidden="1" x14ac:dyDescent="0.25"/>
    <row r="26079" hidden="1" x14ac:dyDescent="0.25"/>
    <row r="26080" hidden="1" x14ac:dyDescent="0.25"/>
    <row r="26081" hidden="1" x14ac:dyDescent="0.25"/>
    <row r="26082" hidden="1" x14ac:dyDescent="0.25"/>
    <row r="26083" hidden="1" x14ac:dyDescent="0.25"/>
    <row r="26084" hidden="1" x14ac:dyDescent="0.25"/>
    <row r="26085" hidden="1" x14ac:dyDescent="0.25"/>
    <row r="26086" hidden="1" x14ac:dyDescent="0.25"/>
    <row r="26087" hidden="1" x14ac:dyDescent="0.25"/>
    <row r="26088" hidden="1" x14ac:dyDescent="0.25"/>
    <row r="26089" hidden="1" x14ac:dyDescent="0.25"/>
    <row r="26090" hidden="1" x14ac:dyDescent="0.25"/>
    <row r="26091" hidden="1" x14ac:dyDescent="0.25"/>
    <row r="26092" hidden="1" x14ac:dyDescent="0.25"/>
    <row r="26093" hidden="1" x14ac:dyDescent="0.25"/>
    <row r="26094" hidden="1" x14ac:dyDescent="0.25"/>
    <row r="26095" hidden="1" x14ac:dyDescent="0.25"/>
    <row r="26096" hidden="1" x14ac:dyDescent="0.25"/>
    <row r="26097" hidden="1" x14ac:dyDescent="0.25"/>
    <row r="26098" hidden="1" x14ac:dyDescent="0.25"/>
    <row r="26099" hidden="1" x14ac:dyDescent="0.25"/>
    <row r="26100" hidden="1" x14ac:dyDescent="0.25"/>
    <row r="26101" hidden="1" x14ac:dyDescent="0.25"/>
    <row r="26102" hidden="1" x14ac:dyDescent="0.25"/>
    <row r="26103" hidden="1" x14ac:dyDescent="0.25"/>
    <row r="26104" hidden="1" x14ac:dyDescent="0.25"/>
    <row r="26105" hidden="1" x14ac:dyDescent="0.25"/>
    <row r="26106" hidden="1" x14ac:dyDescent="0.25"/>
    <row r="26107" hidden="1" x14ac:dyDescent="0.25"/>
    <row r="26108" hidden="1" x14ac:dyDescent="0.25"/>
    <row r="26109" hidden="1" x14ac:dyDescent="0.25"/>
    <row r="26110" hidden="1" x14ac:dyDescent="0.25"/>
    <row r="26111" hidden="1" x14ac:dyDescent="0.25"/>
    <row r="26112" hidden="1" x14ac:dyDescent="0.25"/>
    <row r="26113" hidden="1" x14ac:dyDescent="0.25"/>
    <row r="26114" hidden="1" x14ac:dyDescent="0.25"/>
    <row r="26115" hidden="1" x14ac:dyDescent="0.25"/>
    <row r="26116" hidden="1" x14ac:dyDescent="0.25"/>
    <row r="26117" hidden="1" x14ac:dyDescent="0.25"/>
    <row r="26118" hidden="1" x14ac:dyDescent="0.25"/>
    <row r="26119" hidden="1" x14ac:dyDescent="0.25"/>
    <row r="26120" hidden="1" x14ac:dyDescent="0.25"/>
    <row r="26121" hidden="1" x14ac:dyDescent="0.25"/>
    <row r="26122" hidden="1" x14ac:dyDescent="0.25"/>
    <row r="26123" hidden="1" x14ac:dyDescent="0.25"/>
    <row r="26124" hidden="1" x14ac:dyDescent="0.25"/>
    <row r="26125" hidden="1" x14ac:dyDescent="0.25"/>
    <row r="26126" hidden="1" x14ac:dyDescent="0.25"/>
    <row r="26127" hidden="1" x14ac:dyDescent="0.25"/>
    <row r="26128" hidden="1" x14ac:dyDescent="0.25"/>
    <row r="26129" hidden="1" x14ac:dyDescent="0.25"/>
    <row r="26130" hidden="1" x14ac:dyDescent="0.25"/>
    <row r="26131" hidden="1" x14ac:dyDescent="0.25"/>
    <row r="26132" hidden="1" x14ac:dyDescent="0.25"/>
    <row r="26133" hidden="1" x14ac:dyDescent="0.25"/>
    <row r="26134" hidden="1" x14ac:dyDescent="0.25"/>
    <row r="26135" hidden="1" x14ac:dyDescent="0.25"/>
    <row r="26136" hidden="1" x14ac:dyDescent="0.25"/>
    <row r="26137" hidden="1" x14ac:dyDescent="0.25"/>
    <row r="26138" hidden="1" x14ac:dyDescent="0.25"/>
    <row r="26139" hidden="1" x14ac:dyDescent="0.25"/>
    <row r="26140" hidden="1" x14ac:dyDescent="0.25"/>
    <row r="26141" hidden="1" x14ac:dyDescent="0.25"/>
    <row r="26142" hidden="1" x14ac:dyDescent="0.25"/>
    <row r="26143" hidden="1" x14ac:dyDescent="0.25"/>
    <row r="26144" hidden="1" x14ac:dyDescent="0.25"/>
    <row r="26145" hidden="1" x14ac:dyDescent="0.25"/>
    <row r="26146" hidden="1" x14ac:dyDescent="0.25"/>
    <row r="26147" hidden="1" x14ac:dyDescent="0.25"/>
    <row r="26148" hidden="1" x14ac:dyDescent="0.25"/>
    <row r="26149" hidden="1" x14ac:dyDescent="0.25"/>
    <row r="26150" hidden="1" x14ac:dyDescent="0.25"/>
    <row r="26151" hidden="1" x14ac:dyDescent="0.25"/>
    <row r="26152" hidden="1" x14ac:dyDescent="0.25"/>
    <row r="26153" hidden="1" x14ac:dyDescent="0.25"/>
    <row r="26154" hidden="1" x14ac:dyDescent="0.25"/>
    <row r="26155" hidden="1" x14ac:dyDescent="0.25"/>
    <row r="26156" hidden="1" x14ac:dyDescent="0.25"/>
    <row r="26157" hidden="1" x14ac:dyDescent="0.25"/>
    <row r="26158" hidden="1" x14ac:dyDescent="0.25"/>
    <row r="26159" hidden="1" x14ac:dyDescent="0.25"/>
    <row r="26160" hidden="1" x14ac:dyDescent="0.25"/>
    <row r="26161" hidden="1" x14ac:dyDescent="0.25"/>
    <row r="26162" hidden="1" x14ac:dyDescent="0.25"/>
    <row r="26163" hidden="1" x14ac:dyDescent="0.25"/>
    <row r="26164" hidden="1" x14ac:dyDescent="0.25"/>
    <row r="26165" hidden="1" x14ac:dyDescent="0.25"/>
    <row r="26166" hidden="1" x14ac:dyDescent="0.25"/>
    <row r="26167" hidden="1" x14ac:dyDescent="0.25"/>
    <row r="26168" hidden="1" x14ac:dyDescent="0.25"/>
    <row r="26169" hidden="1" x14ac:dyDescent="0.25"/>
    <row r="26170" hidden="1" x14ac:dyDescent="0.25"/>
    <row r="26171" hidden="1" x14ac:dyDescent="0.25"/>
    <row r="26172" hidden="1" x14ac:dyDescent="0.25"/>
    <row r="26173" hidden="1" x14ac:dyDescent="0.25"/>
    <row r="26174" hidden="1" x14ac:dyDescent="0.25"/>
    <row r="26175" hidden="1" x14ac:dyDescent="0.25"/>
    <row r="26176" hidden="1" x14ac:dyDescent="0.25"/>
    <row r="26177" hidden="1" x14ac:dyDescent="0.25"/>
    <row r="26178" hidden="1" x14ac:dyDescent="0.25"/>
    <row r="26179" hidden="1" x14ac:dyDescent="0.25"/>
    <row r="26180" hidden="1" x14ac:dyDescent="0.25"/>
    <row r="26181" hidden="1" x14ac:dyDescent="0.25"/>
    <row r="26182" hidden="1" x14ac:dyDescent="0.25"/>
    <row r="26183" hidden="1" x14ac:dyDescent="0.25"/>
    <row r="26184" hidden="1" x14ac:dyDescent="0.25"/>
    <row r="26185" hidden="1" x14ac:dyDescent="0.25"/>
    <row r="26186" hidden="1" x14ac:dyDescent="0.25"/>
    <row r="26187" hidden="1" x14ac:dyDescent="0.25"/>
    <row r="26188" hidden="1" x14ac:dyDescent="0.25"/>
    <row r="26189" hidden="1" x14ac:dyDescent="0.25"/>
    <row r="26190" hidden="1" x14ac:dyDescent="0.25"/>
    <row r="26191" hidden="1" x14ac:dyDescent="0.25"/>
    <row r="26192" hidden="1" x14ac:dyDescent="0.25"/>
    <row r="26193" hidden="1" x14ac:dyDescent="0.25"/>
    <row r="26194" hidden="1" x14ac:dyDescent="0.25"/>
    <row r="26195" hidden="1" x14ac:dyDescent="0.25"/>
    <row r="26196" hidden="1" x14ac:dyDescent="0.25"/>
    <row r="26197" hidden="1" x14ac:dyDescent="0.25"/>
    <row r="26198" hidden="1" x14ac:dyDescent="0.25"/>
    <row r="26199" hidden="1" x14ac:dyDescent="0.25"/>
    <row r="26200" hidden="1" x14ac:dyDescent="0.25"/>
    <row r="26201" hidden="1" x14ac:dyDescent="0.25"/>
    <row r="26202" hidden="1" x14ac:dyDescent="0.25"/>
    <row r="26203" hidden="1" x14ac:dyDescent="0.25"/>
    <row r="26204" hidden="1" x14ac:dyDescent="0.25"/>
    <row r="26205" hidden="1" x14ac:dyDescent="0.25"/>
    <row r="26206" hidden="1" x14ac:dyDescent="0.25"/>
    <row r="26207" hidden="1" x14ac:dyDescent="0.25"/>
    <row r="26208" hidden="1" x14ac:dyDescent="0.25"/>
    <row r="26209" hidden="1" x14ac:dyDescent="0.25"/>
    <row r="26210" hidden="1" x14ac:dyDescent="0.25"/>
    <row r="26211" hidden="1" x14ac:dyDescent="0.25"/>
    <row r="26212" hidden="1" x14ac:dyDescent="0.25"/>
    <row r="26213" hidden="1" x14ac:dyDescent="0.25"/>
    <row r="26214" hidden="1" x14ac:dyDescent="0.25"/>
    <row r="26215" hidden="1" x14ac:dyDescent="0.25"/>
    <row r="26216" hidden="1" x14ac:dyDescent="0.25"/>
    <row r="26217" hidden="1" x14ac:dyDescent="0.25"/>
    <row r="26218" hidden="1" x14ac:dyDescent="0.25"/>
    <row r="26219" hidden="1" x14ac:dyDescent="0.25"/>
    <row r="26220" hidden="1" x14ac:dyDescent="0.25"/>
    <row r="26221" hidden="1" x14ac:dyDescent="0.25"/>
    <row r="26222" hidden="1" x14ac:dyDescent="0.25"/>
    <row r="26223" hidden="1" x14ac:dyDescent="0.25"/>
    <row r="26224" hidden="1" x14ac:dyDescent="0.25"/>
    <row r="26225" hidden="1" x14ac:dyDescent="0.25"/>
    <row r="26226" hidden="1" x14ac:dyDescent="0.25"/>
    <row r="26227" hidden="1" x14ac:dyDescent="0.25"/>
    <row r="26228" hidden="1" x14ac:dyDescent="0.25"/>
    <row r="26229" hidden="1" x14ac:dyDescent="0.25"/>
    <row r="26230" hidden="1" x14ac:dyDescent="0.25"/>
    <row r="26231" hidden="1" x14ac:dyDescent="0.25"/>
    <row r="26232" hidden="1" x14ac:dyDescent="0.25"/>
    <row r="26233" hidden="1" x14ac:dyDescent="0.25"/>
    <row r="26234" hidden="1" x14ac:dyDescent="0.25"/>
    <row r="26235" hidden="1" x14ac:dyDescent="0.25"/>
    <row r="26236" hidden="1" x14ac:dyDescent="0.25"/>
    <row r="26237" hidden="1" x14ac:dyDescent="0.25"/>
    <row r="26238" hidden="1" x14ac:dyDescent="0.25"/>
    <row r="26239" hidden="1" x14ac:dyDescent="0.25"/>
    <row r="26240" hidden="1" x14ac:dyDescent="0.25"/>
    <row r="26241" hidden="1" x14ac:dyDescent="0.25"/>
    <row r="26242" hidden="1" x14ac:dyDescent="0.25"/>
    <row r="26243" hidden="1" x14ac:dyDescent="0.25"/>
    <row r="26244" hidden="1" x14ac:dyDescent="0.25"/>
    <row r="26245" hidden="1" x14ac:dyDescent="0.25"/>
    <row r="26246" hidden="1" x14ac:dyDescent="0.25"/>
    <row r="26247" hidden="1" x14ac:dyDescent="0.25"/>
    <row r="26248" hidden="1" x14ac:dyDescent="0.25"/>
    <row r="26249" hidden="1" x14ac:dyDescent="0.25"/>
    <row r="26250" hidden="1" x14ac:dyDescent="0.25"/>
    <row r="26251" hidden="1" x14ac:dyDescent="0.25"/>
    <row r="26252" hidden="1" x14ac:dyDescent="0.25"/>
    <row r="26253" hidden="1" x14ac:dyDescent="0.25"/>
    <row r="26254" hidden="1" x14ac:dyDescent="0.25"/>
    <row r="26255" hidden="1" x14ac:dyDescent="0.25"/>
    <row r="26256" hidden="1" x14ac:dyDescent="0.25"/>
    <row r="26257" hidden="1" x14ac:dyDescent="0.25"/>
    <row r="26258" hidden="1" x14ac:dyDescent="0.25"/>
    <row r="26259" hidden="1" x14ac:dyDescent="0.25"/>
    <row r="26260" hidden="1" x14ac:dyDescent="0.25"/>
    <row r="26261" hidden="1" x14ac:dyDescent="0.25"/>
    <row r="26262" hidden="1" x14ac:dyDescent="0.25"/>
    <row r="26263" hidden="1" x14ac:dyDescent="0.25"/>
    <row r="26264" hidden="1" x14ac:dyDescent="0.25"/>
    <row r="26265" hidden="1" x14ac:dyDescent="0.25"/>
    <row r="26266" hidden="1" x14ac:dyDescent="0.25"/>
    <row r="26267" hidden="1" x14ac:dyDescent="0.25"/>
    <row r="26268" hidden="1" x14ac:dyDescent="0.25"/>
    <row r="26269" hidden="1" x14ac:dyDescent="0.25"/>
    <row r="26270" hidden="1" x14ac:dyDescent="0.25"/>
    <row r="26271" hidden="1" x14ac:dyDescent="0.25"/>
    <row r="26272" hidden="1" x14ac:dyDescent="0.25"/>
    <row r="26273" hidden="1" x14ac:dyDescent="0.25"/>
    <row r="26274" hidden="1" x14ac:dyDescent="0.25"/>
    <row r="26275" hidden="1" x14ac:dyDescent="0.25"/>
    <row r="26276" hidden="1" x14ac:dyDescent="0.25"/>
    <row r="26277" hidden="1" x14ac:dyDescent="0.25"/>
    <row r="26278" hidden="1" x14ac:dyDescent="0.25"/>
    <row r="26279" hidden="1" x14ac:dyDescent="0.25"/>
    <row r="26280" hidden="1" x14ac:dyDescent="0.25"/>
    <row r="26281" hidden="1" x14ac:dyDescent="0.25"/>
    <row r="26282" hidden="1" x14ac:dyDescent="0.25"/>
    <row r="26283" hidden="1" x14ac:dyDescent="0.25"/>
    <row r="26284" hidden="1" x14ac:dyDescent="0.25"/>
    <row r="26285" hidden="1" x14ac:dyDescent="0.25"/>
    <row r="26286" hidden="1" x14ac:dyDescent="0.25"/>
    <row r="26287" hidden="1" x14ac:dyDescent="0.25"/>
    <row r="26288" hidden="1" x14ac:dyDescent="0.25"/>
    <row r="26289" hidden="1" x14ac:dyDescent="0.25"/>
    <row r="26290" hidden="1" x14ac:dyDescent="0.25"/>
    <row r="26291" hidden="1" x14ac:dyDescent="0.25"/>
    <row r="26292" hidden="1" x14ac:dyDescent="0.25"/>
    <row r="26293" hidden="1" x14ac:dyDescent="0.25"/>
    <row r="26294" hidden="1" x14ac:dyDescent="0.25"/>
    <row r="26295" hidden="1" x14ac:dyDescent="0.25"/>
    <row r="26296" hidden="1" x14ac:dyDescent="0.25"/>
    <row r="26297" hidden="1" x14ac:dyDescent="0.25"/>
    <row r="26298" hidden="1" x14ac:dyDescent="0.25"/>
    <row r="26299" hidden="1" x14ac:dyDescent="0.25"/>
    <row r="26300" hidden="1" x14ac:dyDescent="0.25"/>
    <row r="26301" hidden="1" x14ac:dyDescent="0.25"/>
    <row r="26302" hidden="1" x14ac:dyDescent="0.25"/>
    <row r="26303" hidden="1" x14ac:dyDescent="0.25"/>
    <row r="26304" hidden="1" x14ac:dyDescent="0.25"/>
    <row r="26305" hidden="1" x14ac:dyDescent="0.25"/>
    <row r="26306" hidden="1" x14ac:dyDescent="0.25"/>
    <row r="26307" hidden="1" x14ac:dyDescent="0.25"/>
    <row r="26308" hidden="1" x14ac:dyDescent="0.25"/>
    <row r="26309" hidden="1" x14ac:dyDescent="0.25"/>
    <row r="26310" hidden="1" x14ac:dyDescent="0.25"/>
    <row r="26311" hidden="1" x14ac:dyDescent="0.25"/>
    <row r="26312" hidden="1" x14ac:dyDescent="0.25"/>
    <row r="26313" hidden="1" x14ac:dyDescent="0.25"/>
    <row r="26314" hidden="1" x14ac:dyDescent="0.25"/>
    <row r="26315" hidden="1" x14ac:dyDescent="0.25"/>
    <row r="26316" hidden="1" x14ac:dyDescent="0.25"/>
    <row r="26317" hidden="1" x14ac:dyDescent="0.25"/>
    <row r="26318" hidden="1" x14ac:dyDescent="0.25"/>
    <row r="26319" hidden="1" x14ac:dyDescent="0.25"/>
    <row r="26320" hidden="1" x14ac:dyDescent="0.25"/>
    <row r="26321" hidden="1" x14ac:dyDescent="0.25"/>
    <row r="26322" hidden="1" x14ac:dyDescent="0.25"/>
    <row r="26323" hidden="1" x14ac:dyDescent="0.25"/>
    <row r="26324" hidden="1" x14ac:dyDescent="0.25"/>
    <row r="26325" hidden="1" x14ac:dyDescent="0.25"/>
    <row r="26326" hidden="1" x14ac:dyDescent="0.25"/>
    <row r="26327" hidden="1" x14ac:dyDescent="0.25"/>
    <row r="26328" hidden="1" x14ac:dyDescent="0.25"/>
    <row r="26329" hidden="1" x14ac:dyDescent="0.25"/>
    <row r="26330" hidden="1" x14ac:dyDescent="0.25"/>
    <row r="26331" hidden="1" x14ac:dyDescent="0.25"/>
    <row r="26332" hidden="1" x14ac:dyDescent="0.25"/>
    <row r="26333" hidden="1" x14ac:dyDescent="0.25"/>
    <row r="26334" hidden="1" x14ac:dyDescent="0.25"/>
    <row r="26335" hidden="1" x14ac:dyDescent="0.25"/>
    <row r="26336" hidden="1" x14ac:dyDescent="0.25"/>
    <row r="26337" hidden="1" x14ac:dyDescent="0.25"/>
    <row r="26338" hidden="1" x14ac:dyDescent="0.25"/>
    <row r="26339" hidden="1" x14ac:dyDescent="0.25"/>
    <row r="26340" hidden="1" x14ac:dyDescent="0.25"/>
    <row r="26341" hidden="1" x14ac:dyDescent="0.25"/>
    <row r="26342" hidden="1" x14ac:dyDescent="0.25"/>
    <row r="26343" hidden="1" x14ac:dyDescent="0.25"/>
    <row r="26344" hidden="1" x14ac:dyDescent="0.25"/>
    <row r="26345" hidden="1" x14ac:dyDescent="0.25"/>
    <row r="26346" hidden="1" x14ac:dyDescent="0.25"/>
    <row r="26347" hidden="1" x14ac:dyDescent="0.25"/>
    <row r="26348" hidden="1" x14ac:dyDescent="0.25"/>
    <row r="26349" hidden="1" x14ac:dyDescent="0.25"/>
    <row r="26350" hidden="1" x14ac:dyDescent="0.25"/>
    <row r="26351" hidden="1" x14ac:dyDescent="0.25"/>
    <row r="26352" hidden="1" x14ac:dyDescent="0.25"/>
    <row r="26353" hidden="1" x14ac:dyDescent="0.25"/>
    <row r="26354" hidden="1" x14ac:dyDescent="0.25"/>
    <row r="26355" hidden="1" x14ac:dyDescent="0.25"/>
    <row r="26356" hidden="1" x14ac:dyDescent="0.25"/>
    <row r="26357" hidden="1" x14ac:dyDescent="0.25"/>
    <row r="26358" hidden="1" x14ac:dyDescent="0.25"/>
    <row r="26359" hidden="1" x14ac:dyDescent="0.25"/>
    <row r="26360" hidden="1" x14ac:dyDescent="0.25"/>
    <row r="26361" hidden="1" x14ac:dyDescent="0.25"/>
    <row r="26362" hidden="1" x14ac:dyDescent="0.25"/>
    <row r="26363" hidden="1" x14ac:dyDescent="0.25"/>
    <row r="26364" hidden="1" x14ac:dyDescent="0.25"/>
    <row r="26365" hidden="1" x14ac:dyDescent="0.25"/>
    <row r="26366" hidden="1" x14ac:dyDescent="0.25"/>
    <row r="26367" hidden="1" x14ac:dyDescent="0.25"/>
    <row r="26368" hidden="1" x14ac:dyDescent="0.25"/>
    <row r="26369" hidden="1" x14ac:dyDescent="0.25"/>
    <row r="26370" hidden="1" x14ac:dyDescent="0.25"/>
    <row r="26371" hidden="1" x14ac:dyDescent="0.25"/>
    <row r="26372" hidden="1" x14ac:dyDescent="0.25"/>
    <row r="26373" hidden="1" x14ac:dyDescent="0.25"/>
    <row r="26374" hidden="1" x14ac:dyDescent="0.25"/>
    <row r="26375" hidden="1" x14ac:dyDescent="0.25"/>
    <row r="26376" hidden="1" x14ac:dyDescent="0.25"/>
    <row r="26377" hidden="1" x14ac:dyDescent="0.25"/>
    <row r="26378" hidden="1" x14ac:dyDescent="0.25"/>
    <row r="26379" hidden="1" x14ac:dyDescent="0.25"/>
    <row r="26380" hidden="1" x14ac:dyDescent="0.25"/>
    <row r="26381" hidden="1" x14ac:dyDescent="0.25"/>
    <row r="26382" hidden="1" x14ac:dyDescent="0.25"/>
    <row r="26383" hidden="1" x14ac:dyDescent="0.25"/>
    <row r="26384" hidden="1" x14ac:dyDescent="0.25"/>
    <row r="26385" hidden="1" x14ac:dyDescent="0.25"/>
    <row r="26386" hidden="1" x14ac:dyDescent="0.25"/>
    <row r="26387" hidden="1" x14ac:dyDescent="0.25"/>
    <row r="26388" hidden="1" x14ac:dyDescent="0.25"/>
    <row r="26389" hidden="1" x14ac:dyDescent="0.25"/>
    <row r="26390" hidden="1" x14ac:dyDescent="0.25"/>
    <row r="26391" hidden="1" x14ac:dyDescent="0.25"/>
    <row r="26392" hidden="1" x14ac:dyDescent="0.25"/>
    <row r="26393" hidden="1" x14ac:dyDescent="0.25"/>
    <row r="26394" hidden="1" x14ac:dyDescent="0.25"/>
    <row r="26395" hidden="1" x14ac:dyDescent="0.25"/>
    <row r="26396" hidden="1" x14ac:dyDescent="0.25"/>
    <row r="26397" hidden="1" x14ac:dyDescent="0.25"/>
    <row r="26398" hidden="1" x14ac:dyDescent="0.25"/>
    <row r="26399" hidden="1" x14ac:dyDescent="0.25"/>
    <row r="26400" hidden="1" x14ac:dyDescent="0.25"/>
    <row r="26401" hidden="1" x14ac:dyDescent="0.25"/>
    <row r="26402" hidden="1" x14ac:dyDescent="0.25"/>
    <row r="26403" hidden="1" x14ac:dyDescent="0.25"/>
    <row r="26404" hidden="1" x14ac:dyDescent="0.25"/>
    <row r="26405" hidden="1" x14ac:dyDescent="0.25"/>
    <row r="26406" hidden="1" x14ac:dyDescent="0.25"/>
    <row r="26407" hidden="1" x14ac:dyDescent="0.25"/>
    <row r="26408" hidden="1" x14ac:dyDescent="0.25"/>
    <row r="26409" hidden="1" x14ac:dyDescent="0.25"/>
    <row r="26410" hidden="1" x14ac:dyDescent="0.25"/>
    <row r="26411" hidden="1" x14ac:dyDescent="0.25"/>
    <row r="26412" hidden="1" x14ac:dyDescent="0.25"/>
    <row r="26413" hidden="1" x14ac:dyDescent="0.25"/>
    <row r="26414" hidden="1" x14ac:dyDescent="0.25"/>
    <row r="26415" hidden="1" x14ac:dyDescent="0.25"/>
    <row r="26416" hidden="1" x14ac:dyDescent="0.25"/>
    <row r="26417" hidden="1" x14ac:dyDescent="0.25"/>
    <row r="26418" hidden="1" x14ac:dyDescent="0.25"/>
    <row r="26419" hidden="1" x14ac:dyDescent="0.25"/>
    <row r="26420" hidden="1" x14ac:dyDescent="0.25"/>
    <row r="26421" hidden="1" x14ac:dyDescent="0.25"/>
    <row r="26422" hidden="1" x14ac:dyDescent="0.25"/>
    <row r="26423" hidden="1" x14ac:dyDescent="0.25"/>
    <row r="26424" hidden="1" x14ac:dyDescent="0.25"/>
    <row r="26425" hidden="1" x14ac:dyDescent="0.25"/>
    <row r="26426" hidden="1" x14ac:dyDescent="0.25"/>
    <row r="26427" hidden="1" x14ac:dyDescent="0.25"/>
    <row r="26428" hidden="1" x14ac:dyDescent="0.25"/>
    <row r="26429" hidden="1" x14ac:dyDescent="0.25"/>
    <row r="26430" hidden="1" x14ac:dyDescent="0.25"/>
    <row r="26431" hidden="1" x14ac:dyDescent="0.25"/>
    <row r="26432" hidden="1" x14ac:dyDescent="0.25"/>
    <row r="26433" hidden="1" x14ac:dyDescent="0.25"/>
    <row r="26434" hidden="1" x14ac:dyDescent="0.25"/>
    <row r="26435" hidden="1" x14ac:dyDescent="0.25"/>
    <row r="26436" hidden="1" x14ac:dyDescent="0.25"/>
    <row r="26437" hidden="1" x14ac:dyDescent="0.25"/>
    <row r="26438" hidden="1" x14ac:dyDescent="0.25"/>
    <row r="26439" hidden="1" x14ac:dyDescent="0.25"/>
    <row r="26440" hidden="1" x14ac:dyDescent="0.25"/>
    <row r="26441" hidden="1" x14ac:dyDescent="0.25"/>
    <row r="26442" hidden="1" x14ac:dyDescent="0.25"/>
    <row r="26443" hidden="1" x14ac:dyDescent="0.25"/>
    <row r="26444" hidden="1" x14ac:dyDescent="0.25"/>
    <row r="26445" hidden="1" x14ac:dyDescent="0.25"/>
    <row r="26446" hidden="1" x14ac:dyDescent="0.25"/>
    <row r="26447" hidden="1" x14ac:dyDescent="0.25"/>
    <row r="26448" hidden="1" x14ac:dyDescent="0.25"/>
    <row r="26449" hidden="1" x14ac:dyDescent="0.25"/>
    <row r="26450" hidden="1" x14ac:dyDescent="0.25"/>
    <row r="26451" hidden="1" x14ac:dyDescent="0.25"/>
    <row r="26452" hidden="1" x14ac:dyDescent="0.25"/>
    <row r="26453" hidden="1" x14ac:dyDescent="0.25"/>
    <row r="26454" hidden="1" x14ac:dyDescent="0.25"/>
    <row r="26455" hidden="1" x14ac:dyDescent="0.25"/>
    <row r="26456" hidden="1" x14ac:dyDescent="0.25"/>
    <row r="26457" hidden="1" x14ac:dyDescent="0.25"/>
    <row r="26458" hidden="1" x14ac:dyDescent="0.25"/>
    <row r="26459" hidden="1" x14ac:dyDescent="0.25"/>
    <row r="26460" hidden="1" x14ac:dyDescent="0.25"/>
    <row r="26461" hidden="1" x14ac:dyDescent="0.25"/>
    <row r="26462" hidden="1" x14ac:dyDescent="0.25"/>
    <row r="26463" hidden="1" x14ac:dyDescent="0.25"/>
    <row r="26464" hidden="1" x14ac:dyDescent="0.25"/>
    <row r="26465" hidden="1" x14ac:dyDescent="0.25"/>
    <row r="26466" hidden="1" x14ac:dyDescent="0.25"/>
    <row r="26467" hidden="1" x14ac:dyDescent="0.25"/>
    <row r="26468" hidden="1" x14ac:dyDescent="0.25"/>
    <row r="26469" hidden="1" x14ac:dyDescent="0.25"/>
    <row r="26470" hidden="1" x14ac:dyDescent="0.25"/>
    <row r="26471" hidden="1" x14ac:dyDescent="0.25"/>
    <row r="26472" hidden="1" x14ac:dyDescent="0.25"/>
    <row r="26473" hidden="1" x14ac:dyDescent="0.25"/>
    <row r="26474" hidden="1" x14ac:dyDescent="0.25"/>
    <row r="26475" hidden="1" x14ac:dyDescent="0.25"/>
    <row r="26476" hidden="1" x14ac:dyDescent="0.25"/>
    <row r="26477" hidden="1" x14ac:dyDescent="0.25"/>
    <row r="26478" hidden="1" x14ac:dyDescent="0.25"/>
    <row r="26479" hidden="1" x14ac:dyDescent="0.25"/>
    <row r="26480" hidden="1" x14ac:dyDescent="0.25"/>
    <row r="26481" hidden="1" x14ac:dyDescent="0.25"/>
    <row r="26482" hidden="1" x14ac:dyDescent="0.25"/>
    <row r="26483" hidden="1" x14ac:dyDescent="0.25"/>
    <row r="26484" hidden="1" x14ac:dyDescent="0.25"/>
    <row r="26485" hidden="1" x14ac:dyDescent="0.25"/>
    <row r="26486" hidden="1" x14ac:dyDescent="0.25"/>
    <row r="26487" hidden="1" x14ac:dyDescent="0.25"/>
    <row r="26488" hidden="1" x14ac:dyDescent="0.25"/>
    <row r="26489" hidden="1" x14ac:dyDescent="0.25"/>
    <row r="26490" hidden="1" x14ac:dyDescent="0.25"/>
    <row r="26491" hidden="1" x14ac:dyDescent="0.25"/>
    <row r="26492" hidden="1" x14ac:dyDescent="0.25"/>
    <row r="26493" hidden="1" x14ac:dyDescent="0.25"/>
    <row r="26494" hidden="1" x14ac:dyDescent="0.25"/>
    <row r="26495" hidden="1" x14ac:dyDescent="0.25"/>
    <row r="26496" hidden="1" x14ac:dyDescent="0.25"/>
    <row r="26497" hidden="1" x14ac:dyDescent="0.25"/>
    <row r="26498" hidden="1" x14ac:dyDescent="0.25"/>
    <row r="26499" hidden="1" x14ac:dyDescent="0.25"/>
    <row r="26500" hidden="1" x14ac:dyDescent="0.25"/>
    <row r="26501" hidden="1" x14ac:dyDescent="0.25"/>
    <row r="26502" hidden="1" x14ac:dyDescent="0.25"/>
    <row r="26503" hidden="1" x14ac:dyDescent="0.25"/>
    <row r="26504" hidden="1" x14ac:dyDescent="0.25"/>
    <row r="26505" hidden="1" x14ac:dyDescent="0.25"/>
    <row r="26506" hidden="1" x14ac:dyDescent="0.25"/>
    <row r="26507" hidden="1" x14ac:dyDescent="0.25"/>
    <row r="26508" hidden="1" x14ac:dyDescent="0.25"/>
    <row r="26509" hidden="1" x14ac:dyDescent="0.25"/>
    <row r="26510" hidden="1" x14ac:dyDescent="0.25"/>
    <row r="26511" hidden="1" x14ac:dyDescent="0.25"/>
    <row r="26512" hidden="1" x14ac:dyDescent="0.25"/>
    <row r="26513" hidden="1" x14ac:dyDescent="0.25"/>
    <row r="26514" hidden="1" x14ac:dyDescent="0.25"/>
    <row r="26515" hidden="1" x14ac:dyDescent="0.25"/>
    <row r="26516" hidden="1" x14ac:dyDescent="0.25"/>
    <row r="26517" hidden="1" x14ac:dyDescent="0.25"/>
    <row r="26518" hidden="1" x14ac:dyDescent="0.25"/>
    <row r="26519" hidden="1" x14ac:dyDescent="0.25"/>
    <row r="26520" hidden="1" x14ac:dyDescent="0.25"/>
    <row r="26521" hidden="1" x14ac:dyDescent="0.25"/>
    <row r="26522" hidden="1" x14ac:dyDescent="0.25"/>
    <row r="26523" hidden="1" x14ac:dyDescent="0.25"/>
    <row r="26524" hidden="1" x14ac:dyDescent="0.25"/>
    <row r="26525" hidden="1" x14ac:dyDescent="0.25"/>
    <row r="26526" hidden="1" x14ac:dyDescent="0.25"/>
    <row r="26527" hidden="1" x14ac:dyDescent="0.25"/>
    <row r="26528" hidden="1" x14ac:dyDescent="0.25"/>
    <row r="26529" hidden="1" x14ac:dyDescent="0.25"/>
    <row r="26530" hidden="1" x14ac:dyDescent="0.25"/>
    <row r="26531" hidden="1" x14ac:dyDescent="0.25"/>
    <row r="26532" hidden="1" x14ac:dyDescent="0.25"/>
    <row r="26533" hidden="1" x14ac:dyDescent="0.25"/>
    <row r="26534" hidden="1" x14ac:dyDescent="0.25"/>
    <row r="26535" hidden="1" x14ac:dyDescent="0.25"/>
    <row r="26536" hidden="1" x14ac:dyDescent="0.25"/>
    <row r="26537" hidden="1" x14ac:dyDescent="0.25"/>
    <row r="26538" hidden="1" x14ac:dyDescent="0.25"/>
    <row r="26539" hidden="1" x14ac:dyDescent="0.25"/>
    <row r="26540" hidden="1" x14ac:dyDescent="0.25"/>
    <row r="26541" hidden="1" x14ac:dyDescent="0.25"/>
    <row r="26542" hidden="1" x14ac:dyDescent="0.25"/>
    <row r="26543" hidden="1" x14ac:dyDescent="0.25"/>
    <row r="26544" hidden="1" x14ac:dyDescent="0.25"/>
    <row r="26545" hidden="1" x14ac:dyDescent="0.25"/>
    <row r="26546" hidden="1" x14ac:dyDescent="0.25"/>
    <row r="26547" hidden="1" x14ac:dyDescent="0.25"/>
    <row r="26548" hidden="1" x14ac:dyDescent="0.25"/>
    <row r="26549" hidden="1" x14ac:dyDescent="0.25"/>
    <row r="26550" hidden="1" x14ac:dyDescent="0.25"/>
    <row r="26551" hidden="1" x14ac:dyDescent="0.25"/>
    <row r="26552" hidden="1" x14ac:dyDescent="0.25"/>
    <row r="26553" hidden="1" x14ac:dyDescent="0.25"/>
    <row r="26554" hidden="1" x14ac:dyDescent="0.25"/>
    <row r="26555" hidden="1" x14ac:dyDescent="0.25"/>
    <row r="26556" hidden="1" x14ac:dyDescent="0.25"/>
    <row r="26557" hidden="1" x14ac:dyDescent="0.25"/>
    <row r="26558" hidden="1" x14ac:dyDescent="0.25"/>
    <row r="26559" hidden="1" x14ac:dyDescent="0.25"/>
    <row r="26560" hidden="1" x14ac:dyDescent="0.25"/>
    <row r="26561" hidden="1" x14ac:dyDescent="0.25"/>
    <row r="26562" hidden="1" x14ac:dyDescent="0.25"/>
    <row r="26563" hidden="1" x14ac:dyDescent="0.25"/>
    <row r="26564" hidden="1" x14ac:dyDescent="0.25"/>
    <row r="26565" hidden="1" x14ac:dyDescent="0.25"/>
    <row r="26566" hidden="1" x14ac:dyDescent="0.25"/>
    <row r="26567" hidden="1" x14ac:dyDescent="0.25"/>
    <row r="26568" hidden="1" x14ac:dyDescent="0.25"/>
    <row r="26569" hidden="1" x14ac:dyDescent="0.25"/>
    <row r="26570" hidden="1" x14ac:dyDescent="0.25"/>
    <row r="26571" hidden="1" x14ac:dyDescent="0.25"/>
    <row r="26572" hidden="1" x14ac:dyDescent="0.25"/>
    <row r="26573" hidden="1" x14ac:dyDescent="0.25"/>
    <row r="26574" hidden="1" x14ac:dyDescent="0.25"/>
    <row r="26575" hidden="1" x14ac:dyDescent="0.25"/>
    <row r="26576" hidden="1" x14ac:dyDescent="0.25"/>
    <row r="26577" hidden="1" x14ac:dyDescent="0.25"/>
    <row r="26578" hidden="1" x14ac:dyDescent="0.25"/>
    <row r="26579" hidden="1" x14ac:dyDescent="0.25"/>
    <row r="26580" hidden="1" x14ac:dyDescent="0.25"/>
    <row r="26581" hidden="1" x14ac:dyDescent="0.25"/>
    <row r="26582" hidden="1" x14ac:dyDescent="0.25"/>
    <row r="26583" hidden="1" x14ac:dyDescent="0.25"/>
    <row r="26584" hidden="1" x14ac:dyDescent="0.25"/>
    <row r="26585" hidden="1" x14ac:dyDescent="0.25"/>
    <row r="26586" hidden="1" x14ac:dyDescent="0.25"/>
    <row r="26587" hidden="1" x14ac:dyDescent="0.25"/>
    <row r="26588" hidden="1" x14ac:dyDescent="0.25"/>
    <row r="26589" hidden="1" x14ac:dyDescent="0.25"/>
    <row r="26590" hidden="1" x14ac:dyDescent="0.25"/>
    <row r="26591" hidden="1" x14ac:dyDescent="0.25"/>
    <row r="26592" hidden="1" x14ac:dyDescent="0.25"/>
    <row r="26593" hidden="1" x14ac:dyDescent="0.25"/>
    <row r="26594" hidden="1" x14ac:dyDescent="0.25"/>
    <row r="26595" hidden="1" x14ac:dyDescent="0.25"/>
    <row r="26596" hidden="1" x14ac:dyDescent="0.25"/>
    <row r="26597" hidden="1" x14ac:dyDescent="0.25"/>
    <row r="26598" hidden="1" x14ac:dyDescent="0.25"/>
    <row r="26599" hidden="1" x14ac:dyDescent="0.25"/>
    <row r="26600" hidden="1" x14ac:dyDescent="0.25"/>
    <row r="26601" hidden="1" x14ac:dyDescent="0.25"/>
    <row r="26602" hidden="1" x14ac:dyDescent="0.25"/>
    <row r="26603" hidden="1" x14ac:dyDescent="0.25"/>
    <row r="26604" hidden="1" x14ac:dyDescent="0.25"/>
    <row r="26605" hidden="1" x14ac:dyDescent="0.25"/>
    <row r="26606" hidden="1" x14ac:dyDescent="0.25"/>
    <row r="26607" hidden="1" x14ac:dyDescent="0.25"/>
    <row r="26608" hidden="1" x14ac:dyDescent="0.25"/>
    <row r="26609" hidden="1" x14ac:dyDescent="0.25"/>
    <row r="26610" hidden="1" x14ac:dyDescent="0.25"/>
    <row r="26611" hidden="1" x14ac:dyDescent="0.25"/>
    <row r="26612" hidden="1" x14ac:dyDescent="0.25"/>
    <row r="26613" hidden="1" x14ac:dyDescent="0.25"/>
    <row r="26614" hidden="1" x14ac:dyDescent="0.25"/>
    <row r="26615" hidden="1" x14ac:dyDescent="0.25"/>
    <row r="26616" hidden="1" x14ac:dyDescent="0.25"/>
    <row r="26617" hidden="1" x14ac:dyDescent="0.25"/>
    <row r="26618" hidden="1" x14ac:dyDescent="0.25"/>
    <row r="26619" hidden="1" x14ac:dyDescent="0.25"/>
    <row r="26620" hidden="1" x14ac:dyDescent="0.25"/>
    <row r="26621" hidden="1" x14ac:dyDescent="0.25"/>
    <row r="26622" hidden="1" x14ac:dyDescent="0.25"/>
    <row r="26623" hidden="1" x14ac:dyDescent="0.25"/>
    <row r="26624" hidden="1" x14ac:dyDescent="0.25"/>
    <row r="26625" hidden="1" x14ac:dyDescent="0.25"/>
    <row r="26626" hidden="1" x14ac:dyDescent="0.25"/>
    <row r="26627" hidden="1" x14ac:dyDescent="0.25"/>
    <row r="26628" hidden="1" x14ac:dyDescent="0.25"/>
    <row r="26629" hidden="1" x14ac:dyDescent="0.25"/>
    <row r="26630" hidden="1" x14ac:dyDescent="0.25"/>
    <row r="26631" hidden="1" x14ac:dyDescent="0.25"/>
    <row r="26632" hidden="1" x14ac:dyDescent="0.25"/>
    <row r="26633" hidden="1" x14ac:dyDescent="0.25"/>
    <row r="26634" hidden="1" x14ac:dyDescent="0.25"/>
    <row r="26635" hidden="1" x14ac:dyDescent="0.25"/>
    <row r="26636" hidden="1" x14ac:dyDescent="0.25"/>
    <row r="26637" hidden="1" x14ac:dyDescent="0.25"/>
    <row r="26638" hidden="1" x14ac:dyDescent="0.25"/>
    <row r="26639" hidden="1" x14ac:dyDescent="0.25"/>
    <row r="26640" hidden="1" x14ac:dyDescent="0.25"/>
    <row r="26641" hidden="1" x14ac:dyDescent="0.25"/>
    <row r="26642" hidden="1" x14ac:dyDescent="0.25"/>
    <row r="26643" hidden="1" x14ac:dyDescent="0.25"/>
    <row r="26644" hidden="1" x14ac:dyDescent="0.25"/>
    <row r="26645" hidden="1" x14ac:dyDescent="0.25"/>
    <row r="26646" hidden="1" x14ac:dyDescent="0.25"/>
    <row r="26647" hidden="1" x14ac:dyDescent="0.25"/>
    <row r="26648" hidden="1" x14ac:dyDescent="0.25"/>
    <row r="26649" hidden="1" x14ac:dyDescent="0.25"/>
    <row r="26650" hidden="1" x14ac:dyDescent="0.25"/>
    <row r="26651" hidden="1" x14ac:dyDescent="0.25"/>
    <row r="26652" hidden="1" x14ac:dyDescent="0.25"/>
    <row r="26653" hidden="1" x14ac:dyDescent="0.25"/>
    <row r="26654" hidden="1" x14ac:dyDescent="0.25"/>
    <row r="26655" hidden="1" x14ac:dyDescent="0.25"/>
    <row r="26656" hidden="1" x14ac:dyDescent="0.25"/>
    <row r="26657" hidden="1" x14ac:dyDescent="0.25"/>
    <row r="26658" hidden="1" x14ac:dyDescent="0.25"/>
    <row r="26659" hidden="1" x14ac:dyDescent="0.25"/>
    <row r="26660" hidden="1" x14ac:dyDescent="0.25"/>
    <row r="26661" hidden="1" x14ac:dyDescent="0.25"/>
    <row r="26662" hidden="1" x14ac:dyDescent="0.25"/>
    <row r="26663" hidden="1" x14ac:dyDescent="0.25"/>
    <row r="26664" hidden="1" x14ac:dyDescent="0.25"/>
    <row r="26665" hidden="1" x14ac:dyDescent="0.25"/>
    <row r="26666" hidden="1" x14ac:dyDescent="0.25"/>
    <row r="26667" hidden="1" x14ac:dyDescent="0.25"/>
    <row r="26668" hidden="1" x14ac:dyDescent="0.25"/>
    <row r="26669" hidden="1" x14ac:dyDescent="0.25"/>
    <row r="26670" hidden="1" x14ac:dyDescent="0.25"/>
    <row r="26671" hidden="1" x14ac:dyDescent="0.25"/>
    <row r="26672" hidden="1" x14ac:dyDescent="0.25"/>
    <row r="26673" hidden="1" x14ac:dyDescent="0.25"/>
    <row r="26674" hidden="1" x14ac:dyDescent="0.25"/>
    <row r="26675" hidden="1" x14ac:dyDescent="0.25"/>
    <row r="26676" hidden="1" x14ac:dyDescent="0.25"/>
    <row r="26677" hidden="1" x14ac:dyDescent="0.25"/>
    <row r="26678" hidden="1" x14ac:dyDescent="0.25"/>
    <row r="26679" hidden="1" x14ac:dyDescent="0.25"/>
    <row r="26680" hidden="1" x14ac:dyDescent="0.25"/>
    <row r="26681" hidden="1" x14ac:dyDescent="0.25"/>
    <row r="26682" hidden="1" x14ac:dyDescent="0.25"/>
    <row r="26683" hidden="1" x14ac:dyDescent="0.25"/>
    <row r="26684" hidden="1" x14ac:dyDescent="0.25"/>
    <row r="26685" hidden="1" x14ac:dyDescent="0.25"/>
    <row r="26686" hidden="1" x14ac:dyDescent="0.25"/>
    <row r="26687" hidden="1" x14ac:dyDescent="0.25"/>
    <row r="26688" hidden="1" x14ac:dyDescent="0.25"/>
    <row r="26689" hidden="1" x14ac:dyDescent="0.25"/>
    <row r="26690" hidden="1" x14ac:dyDescent="0.25"/>
    <row r="26691" hidden="1" x14ac:dyDescent="0.25"/>
    <row r="26692" hidden="1" x14ac:dyDescent="0.25"/>
    <row r="26693" hidden="1" x14ac:dyDescent="0.25"/>
    <row r="26694" hidden="1" x14ac:dyDescent="0.25"/>
    <row r="26695" hidden="1" x14ac:dyDescent="0.25"/>
    <row r="26696" hidden="1" x14ac:dyDescent="0.25"/>
    <row r="26697" hidden="1" x14ac:dyDescent="0.25"/>
    <row r="26698" hidden="1" x14ac:dyDescent="0.25"/>
    <row r="26699" hidden="1" x14ac:dyDescent="0.25"/>
    <row r="26700" hidden="1" x14ac:dyDescent="0.25"/>
    <row r="26701" hidden="1" x14ac:dyDescent="0.25"/>
    <row r="26702" hidden="1" x14ac:dyDescent="0.25"/>
    <row r="26703" hidden="1" x14ac:dyDescent="0.25"/>
    <row r="26704" hidden="1" x14ac:dyDescent="0.25"/>
    <row r="26705" hidden="1" x14ac:dyDescent="0.25"/>
    <row r="26706" hidden="1" x14ac:dyDescent="0.25"/>
    <row r="26707" hidden="1" x14ac:dyDescent="0.25"/>
    <row r="26708" hidden="1" x14ac:dyDescent="0.25"/>
    <row r="26709" hidden="1" x14ac:dyDescent="0.25"/>
    <row r="26710" hidden="1" x14ac:dyDescent="0.25"/>
    <row r="26711" hidden="1" x14ac:dyDescent="0.25"/>
    <row r="26712" hidden="1" x14ac:dyDescent="0.25"/>
    <row r="26713" hidden="1" x14ac:dyDescent="0.25"/>
    <row r="26714" hidden="1" x14ac:dyDescent="0.25"/>
    <row r="26715" hidden="1" x14ac:dyDescent="0.25"/>
    <row r="26716" hidden="1" x14ac:dyDescent="0.25"/>
    <row r="26717" hidden="1" x14ac:dyDescent="0.25"/>
    <row r="26718" hidden="1" x14ac:dyDescent="0.25"/>
    <row r="26719" hidden="1" x14ac:dyDescent="0.25"/>
    <row r="26720" hidden="1" x14ac:dyDescent="0.25"/>
    <row r="26721" hidden="1" x14ac:dyDescent="0.25"/>
    <row r="26722" hidden="1" x14ac:dyDescent="0.25"/>
    <row r="26723" hidden="1" x14ac:dyDescent="0.25"/>
    <row r="26724" hidden="1" x14ac:dyDescent="0.25"/>
    <row r="26725" hidden="1" x14ac:dyDescent="0.25"/>
    <row r="26726" hidden="1" x14ac:dyDescent="0.25"/>
    <row r="26727" hidden="1" x14ac:dyDescent="0.25"/>
    <row r="26728" hidden="1" x14ac:dyDescent="0.25"/>
    <row r="26729" hidden="1" x14ac:dyDescent="0.25"/>
    <row r="26730" hidden="1" x14ac:dyDescent="0.25"/>
    <row r="26731" hidden="1" x14ac:dyDescent="0.25"/>
    <row r="26732" hidden="1" x14ac:dyDescent="0.25"/>
    <row r="26733" hidden="1" x14ac:dyDescent="0.25"/>
    <row r="26734" hidden="1" x14ac:dyDescent="0.25"/>
    <row r="26735" hidden="1" x14ac:dyDescent="0.25"/>
    <row r="26736" hidden="1" x14ac:dyDescent="0.25"/>
    <row r="26737" hidden="1" x14ac:dyDescent="0.25"/>
    <row r="26738" hidden="1" x14ac:dyDescent="0.25"/>
    <row r="26739" hidden="1" x14ac:dyDescent="0.25"/>
    <row r="26740" hidden="1" x14ac:dyDescent="0.25"/>
    <row r="26741" hidden="1" x14ac:dyDescent="0.25"/>
    <row r="26742" hidden="1" x14ac:dyDescent="0.25"/>
    <row r="26743" hidden="1" x14ac:dyDescent="0.25"/>
    <row r="26744" hidden="1" x14ac:dyDescent="0.25"/>
    <row r="26745" hidden="1" x14ac:dyDescent="0.25"/>
    <row r="26746" hidden="1" x14ac:dyDescent="0.25"/>
    <row r="26747" hidden="1" x14ac:dyDescent="0.25"/>
    <row r="26748" hidden="1" x14ac:dyDescent="0.25"/>
    <row r="26749" hidden="1" x14ac:dyDescent="0.25"/>
    <row r="26750" hidden="1" x14ac:dyDescent="0.25"/>
    <row r="26751" hidden="1" x14ac:dyDescent="0.25"/>
    <row r="26752" hidden="1" x14ac:dyDescent="0.25"/>
    <row r="26753" hidden="1" x14ac:dyDescent="0.25"/>
    <row r="26754" hidden="1" x14ac:dyDescent="0.25"/>
    <row r="26755" hidden="1" x14ac:dyDescent="0.25"/>
    <row r="26756" hidden="1" x14ac:dyDescent="0.25"/>
    <row r="26757" hidden="1" x14ac:dyDescent="0.25"/>
    <row r="26758" hidden="1" x14ac:dyDescent="0.25"/>
    <row r="26759" hidden="1" x14ac:dyDescent="0.25"/>
    <row r="26760" hidden="1" x14ac:dyDescent="0.25"/>
    <row r="26761" hidden="1" x14ac:dyDescent="0.25"/>
    <row r="26762" hidden="1" x14ac:dyDescent="0.25"/>
    <row r="26763" hidden="1" x14ac:dyDescent="0.25"/>
    <row r="26764" hidden="1" x14ac:dyDescent="0.25"/>
    <row r="26765" hidden="1" x14ac:dyDescent="0.25"/>
    <row r="26766" hidden="1" x14ac:dyDescent="0.25"/>
    <row r="26767" hidden="1" x14ac:dyDescent="0.25"/>
    <row r="26768" hidden="1" x14ac:dyDescent="0.25"/>
    <row r="26769" hidden="1" x14ac:dyDescent="0.25"/>
    <row r="26770" hidden="1" x14ac:dyDescent="0.25"/>
    <row r="26771" hidden="1" x14ac:dyDescent="0.25"/>
    <row r="26772" hidden="1" x14ac:dyDescent="0.25"/>
    <row r="26773" hidden="1" x14ac:dyDescent="0.25"/>
    <row r="26774" hidden="1" x14ac:dyDescent="0.25"/>
    <row r="26775" hidden="1" x14ac:dyDescent="0.25"/>
    <row r="26776" hidden="1" x14ac:dyDescent="0.25"/>
    <row r="26777" hidden="1" x14ac:dyDescent="0.25"/>
    <row r="26778" hidden="1" x14ac:dyDescent="0.25"/>
    <row r="26779" hidden="1" x14ac:dyDescent="0.25"/>
    <row r="26780" hidden="1" x14ac:dyDescent="0.25"/>
    <row r="26781" hidden="1" x14ac:dyDescent="0.25"/>
    <row r="26782" hidden="1" x14ac:dyDescent="0.25"/>
    <row r="26783" hidden="1" x14ac:dyDescent="0.25"/>
    <row r="26784" hidden="1" x14ac:dyDescent="0.25"/>
    <row r="26785" hidden="1" x14ac:dyDescent="0.25"/>
    <row r="26786" hidden="1" x14ac:dyDescent="0.25"/>
    <row r="26787" hidden="1" x14ac:dyDescent="0.25"/>
    <row r="26788" hidden="1" x14ac:dyDescent="0.25"/>
    <row r="26789" hidden="1" x14ac:dyDescent="0.25"/>
    <row r="26790" hidden="1" x14ac:dyDescent="0.25"/>
    <row r="26791" hidden="1" x14ac:dyDescent="0.25"/>
    <row r="26792" hidden="1" x14ac:dyDescent="0.25"/>
    <row r="26793" hidden="1" x14ac:dyDescent="0.25"/>
    <row r="26794" hidden="1" x14ac:dyDescent="0.25"/>
    <row r="26795" hidden="1" x14ac:dyDescent="0.25"/>
    <row r="26796" hidden="1" x14ac:dyDescent="0.25"/>
    <row r="26797" hidden="1" x14ac:dyDescent="0.25"/>
    <row r="26798" hidden="1" x14ac:dyDescent="0.25"/>
    <row r="26799" hidden="1" x14ac:dyDescent="0.25"/>
    <row r="26800" hidden="1" x14ac:dyDescent="0.25"/>
    <row r="26801" hidden="1" x14ac:dyDescent="0.25"/>
    <row r="26802" hidden="1" x14ac:dyDescent="0.25"/>
    <row r="26803" hidden="1" x14ac:dyDescent="0.25"/>
    <row r="26804" hidden="1" x14ac:dyDescent="0.25"/>
    <row r="26805" hidden="1" x14ac:dyDescent="0.25"/>
    <row r="26806" hidden="1" x14ac:dyDescent="0.25"/>
    <row r="26807" hidden="1" x14ac:dyDescent="0.25"/>
    <row r="26808" hidden="1" x14ac:dyDescent="0.25"/>
    <row r="26809" hidden="1" x14ac:dyDescent="0.25"/>
    <row r="26810" hidden="1" x14ac:dyDescent="0.25"/>
    <row r="26811" hidden="1" x14ac:dyDescent="0.25"/>
    <row r="26812" hidden="1" x14ac:dyDescent="0.25"/>
    <row r="26813" hidden="1" x14ac:dyDescent="0.25"/>
    <row r="26814" hidden="1" x14ac:dyDescent="0.25"/>
    <row r="26815" hidden="1" x14ac:dyDescent="0.25"/>
    <row r="26816" hidden="1" x14ac:dyDescent="0.25"/>
    <row r="26817" hidden="1" x14ac:dyDescent="0.25"/>
    <row r="26818" hidden="1" x14ac:dyDescent="0.25"/>
    <row r="26819" hidden="1" x14ac:dyDescent="0.25"/>
    <row r="26820" hidden="1" x14ac:dyDescent="0.25"/>
    <row r="26821" hidden="1" x14ac:dyDescent="0.25"/>
    <row r="26822" hidden="1" x14ac:dyDescent="0.25"/>
    <row r="26823" hidden="1" x14ac:dyDescent="0.25"/>
    <row r="26824" hidden="1" x14ac:dyDescent="0.25"/>
    <row r="26825" hidden="1" x14ac:dyDescent="0.25"/>
    <row r="26826" hidden="1" x14ac:dyDescent="0.25"/>
    <row r="26827" hidden="1" x14ac:dyDescent="0.25"/>
    <row r="26828" hidden="1" x14ac:dyDescent="0.25"/>
    <row r="26829" hidden="1" x14ac:dyDescent="0.25"/>
    <row r="26830" hidden="1" x14ac:dyDescent="0.25"/>
    <row r="26831" hidden="1" x14ac:dyDescent="0.25"/>
    <row r="26832" hidden="1" x14ac:dyDescent="0.25"/>
    <row r="26833" hidden="1" x14ac:dyDescent="0.25"/>
    <row r="26834" hidden="1" x14ac:dyDescent="0.25"/>
    <row r="26835" hidden="1" x14ac:dyDescent="0.25"/>
    <row r="26836" hidden="1" x14ac:dyDescent="0.25"/>
    <row r="26837" hidden="1" x14ac:dyDescent="0.25"/>
    <row r="26838" hidden="1" x14ac:dyDescent="0.25"/>
    <row r="26839" hidden="1" x14ac:dyDescent="0.25"/>
    <row r="26840" hidden="1" x14ac:dyDescent="0.25"/>
    <row r="26841" hidden="1" x14ac:dyDescent="0.25"/>
    <row r="26842" hidden="1" x14ac:dyDescent="0.25"/>
    <row r="26843" hidden="1" x14ac:dyDescent="0.25"/>
    <row r="26844" hidden="1" x14ac:dyDescent="0.25"/>
    <row r="26845" hidden="1" x14ac:dyDescent="0.25"/>
    <row r="26846" hidden="1" x14ac:dyDescent="0.25"/>
    <row r="26847" hidden="1" x14ac:dyDescent="0.25"/>
    <row r="26848" hidden="1" x14ac:dyDescent="0.25"/>
    <row r="26849" hidden="1" x14ac:dyDescent="0.25"/>
    <row r="26850" hidden="1" x14ac:dyDescent="0.25"/>
    <row r="26851" hidden="1" x14ac:dyDescent="0.25"/>
    <row r="26852" hidden="1" x14ac:dyDescent="0.25"/>
    <row r="26853" hidden="1" x14ac:dyDescent="0.25"/>
    <row r="26854" hidden="1" x14ac:dyDescent="0.25"/>
    <row r="26855" hidden="1" x14ac:dyDescent="0.25"/>
    <row r="26856" hidden="1" x14ac:dyDescent="0.25"/>
    <row r="26857" hidden="1" x14ac:dyDescent="0.25"/>
    <row r="26858" hidden="1" x14ac:dyDescent="0.25"/>
    <row r="26859" hidden="1" x14ac:dyDescent="0.25"/>
    <row r="26860" hidden="1" x14ac:dyDescent="0.25"/>
    <row r="26861" hidden="1" x14ac:dyDescent="0.25"/>
    <row r="26862" hidden="1" x14ac:dyDescent="0.25"/>
    <row r="26863" hidden="1" x14ac:dyDescent="0.25"/>
    <row r="26864" hidden="1" x14ac:dyDescent="0.25"/>
    <row r="26865" hidden="1" x14ac:dyDescent="0.25"/>
    <row r="26866" hidden="1" x14ac:dyDescent="0.25"/>
    <row r="26867" hidden="1" x14ac:dyDescent="0.25"/>
    <row r="26868" hidden="1" x14ac:dyDescent="0.25"/>
    <row r="26869" hidden="1" x14ac:dyDescent="0.25"/>
    <row r="26870" hidden="1" x14ac:dyDescent="0.25"/>
    <row r="26871" hidden="1" x14ac:dyDescent="0.25"/>
    <row r="26872" hidden="1" x14ac:dyDescent="0.25"/>
    <row r="26873" hidden="1" x14ac:dyDescent="0.25"/>
    <row r="26874" hidden="1" x14ac:dyDescent="0.25"/>
    <row r="26875" hidden="1" x14ac:dyDescent="0.25"/>
    <row r="26876" hidden="1" x14ac:dyDescent="0.25"/>
    <row r="26877" hidden="1" x14ac:dyDescent="0.25"/>
    <row r="26878" hidden="1" x14ac:dyDescent="0.25"/>
    <row r="26879" hidden="1" x14ac:dyDescent="0.25"/>
    <row r="26880" hidden="1" x14ac:dyDescent="0.25"/>
    <row r="26881" hidden="1" x14ac:dyDescent="0.25"/>
    <row r="26882" hidden="1" x14ac:dyDescent="0.25"/>
    <row r="26883" hidden="1" x14ac:dyDescent="0.25"/>
    <row r="26884" hidden="1" x14ac:dyDescent="0.25"/>
    <row r="26885" hidden="1" x14ac:dyDescent="0.25"/>
    <row r="26886" hidden="1" x14ac:dyDescent="0.25"/>
    <row r="26887" hidden="1" x14ac:dyDescent="0.25"/>
    <row r="26888" hidden="1" x14ac:dyDescent="0.25"/>
    <row r="26889" hidden="1" x14ac:dyDescent="0.25"/>
    <row r="26890" hidden="1" x14ac:dyDescent="0.25"/>
    <row r="26891" hidden="1" x14ac:dyDescent="0.25"/>
    <row r="26892" hidden="1" x14ac:dyDescent="0.25"/>
    <row r="26893" hidden="1" x14ac:dyDescent="0.25"/>
    <row r="26894" hidden="1" x14ac:dyDescent="0.25"/>
    <row r="26895" hidden="1" x14ac:dyDescent="0.25"/>
    <row r="26896" hidden="1" x14ac:dyDescent="0.25"/>
    <row r="26897" hidden="1" x14ac:dyDescent="0.25"/>
    <row r="26898" hidden="1" x14ac:dyDescent="0.25"/>
    <row r="26899" hidden="1" x14ac:dyDescent="0.25"/>
    <row r="26900" hidden="1" x14ac:dyDescent="0.25"/>
    <row r="26901" hidden="1" x14ac:dyDescent="0.25"/>
    <row r="26902" hidden="1" x14ac:dyDescent="0.25"/>
    <row r="26903" hidden="1" x14ac:dyDescent="0.25"/>
    <row r="26904" hidden="1" x14ac:dyDescent="0.25"/>
    <row r="26905" hidden="1" x14ac:dyDescent="0.25"/>
    <row r="26906" hidden="1" x14ac:dyDescent="0.25"/>
    <row r="26907" hidden="1" x14ac:dyDescent="0.25"/>
    <row r="26908" hidden="1" x14ac:dyDescent="0.25"/>
    <row r="26909" hidden="1" x14ac:dyDescent="0.25"/>
    <row r="26910" hidden="1" x14ac:dyDescent="0.25"/>
    <row r="26911" hidden="1" x14ac:dyDescent="0.25"/>
    <row r="26912" hidden="1" x14ac:dyDescent="0.25"/>
    <row r="26913" hidden="1" x14ac:dyDescent="0.25"/>
    <row r="26914" hidden="1" x14ac:dyDescent="0.25"/>
    <row r="26915" hidden="1" x14ac:dyDescent="0.25"/>
    <row r="26916" hidden="1" x14ac:dyDescent="0.25"/>
    <row r="26917" hidden="1" x14ac:dyDescent="0.25"/>
    <row r="26918" hidden="1" x14ac:dyDescent="0.25"/>
    <row r="26919" hidden="1" x14ac:dyDescent="0.25"/>
    <row r="26920" hidden="1" x14ac:dyDescent="0.25"/>
    <row r="26921" hidden="1" x14ac:dyDescent="0.25"/>
    <row r="26922" hidden="1" x14ac:dyDescent="0.25"/>
    <row r="26923" hidden="1" x14ac:dyDescent="0.25"/>
    <row r="26924" hidden="1" x14ac:dyDescent="0.25"/>
    <row r="26925" hidden="1" x14ac:dyDescent="0.25"/>
    <row r="26926" hidden="1" x14ac:dyDescent="0.25"/>
    <row r="26927" hidden="1" x14ac:dyDescent="0.25"/>
    <row r="26928" hidden="1" x14ac:dyDescent="0.25"/>
    <row r="26929" hidden="1" x14ac:dyDescent="0.25"/>
    <row r="26930" hidden="1" x14ac:dyDescent="0.25"/>
    <row r="26931" hidden="1" x14ac:dyDescent="0.25"/>
    <row r="26932" hidden="1" x14ac:dyDescent="0.25"/>
    <row r="26933" hidden="1" x14ac:dyDescent="0.25"/>
    <row r="26934" hidden="1" x14ac:dyDescent="0.25"/>
    <row r="26935" hidden="1" x14ac:dyDescent="0.25"/>
    <row r="26936" hidden="1" x14ac:dyDescent="0.25"/>
    <row r="26937" hidden="1" x14ac:dyDescent="0.25"/>
    <row r="26938" hidden="1" x14ac:dyDescent="0.25"/>
    <row r="26939" hidden="1" x14ac:dyDescent="0.25"/>
    <row r="26940" hidden="1" x14ac:dyDescent="0.25"/>
    <row r="26941" hidden="1" x14ac:dyDescent="0.25"/>
    <row r="26942" hidden="1" x14ac:dyDescent="0.25"/>
    <row r="26943" hidden="1" x14ac:dyDescent="0.25"/>
    <row r="26944" hidden="1" x14ac:dyDescent="0.25"/>
    <row r="26945" hidden="1" x14ac:dyDescent="0.25"/>
    <row r="26946" hidden="1" x14ac:dyDescent="0.25"/>
    <row r="26947" hidden="1" x14ac:dyDescent="0.25"/>
    <row r="26948" hidden="1" x14ac:dyDescent="0.25"/>
    <row r="26949" hidden="1" x14ac:dyDescent="0.25"/>
    <row r="26950" hidden="1" x14ac:dyDescent="0.25"/>
    <row r="26951" hidden="1" x14ac:dyDescent="0.25"/>
    <row r="26952" hidden="1" x14ac:dyDescent="0.25"/>
    <row r="26953" hidden="1" x14ac:dyDescent="0.25"/>
    <row r="26954" hidden="1" x14ac:dyDescent="0.25"/>
    <row r="26955" hidden="1" x14ac:dyDescent="0.25"/>
    <row r="26956" hidden="1" x14ac:dyDescent="0.25"/>
    <row r="26957" hidden="1" x14ac:dyDescent="0.25"/>
    <row r="26958" hidden="1" x14ac:dyDescent="0.25"/>
    <row r="26959" hidden="1" x14ac:dyDescent="0.25"/>
    <row r="26960" hidden="1" x14ac:dyDescent="0.25"/>
    <row r="26961" hidden="1" x14ac:dyDescent="0.25"/>
    <row r="26962" hidden="1" x14ac:dyDescent="0.25"/>
    <row r="26963" hidden="1" x14ac:dyDescent="0.25"/>
    <row r="26964" hidden="1" x14ac:dyDescent="0.25"/>
    <row r="26965" hidden="1" x14ac:dyDescent="0.25"/>
    <row r="26966" hidden="1" x14ac:dyDescent="0.25"/>
    <row r="26967" hidden="1" x14ac:dyDescent="0.25"/>
    <row r="26968" hidden="1" x14ac:dyDescent="0.25"/>
    <row r="26969" hidden="1" x14ac:dyDescent="0.25"/>
    <row r="26970" hidden="1" x14ac:dyDescent="0.25"/>
    <row r="26971" hidden="1" x14ac:dyDescent="0.25"/>
    <row r="26972" hidden="1" x14ac:dyDescent="0.25"/>
    <row r="26973" hidden="1" x14ac:dyDescent="0.25"/>
    <row r="26974" hidden="1" x14ac:dyDescent="0.25"/>
    <row r="26975" hidden="1" x14ac:dyDescent="0.25"/>
    <row r="26976" hidden="1" x14ac:dyDescent="0.25"/>
    <row r="26977" hidden="1" x14ac:dyDescent="0.25"/>
    <row r="26978" hidden="1" x14ac:dyDescent="0.25"/>
    <row r="26979" hidden="1" x14ac:dyDescent="0.25"/>
    <row r="26980" hidden="1" x14ac:dyDescent="0.25"/>
    <row r="26981" hidden="1" x14ac:dyDescent="0.25"/>
    <row r="26982" hidden="1" x14ac:dyDescent="0.25"/>
    <row r="26983" hidden="1" x14ac:dyDescent="0.25"/>
    <row r="26984" hidden="1" x14ac:dyDescent="0.25"/>
    <row r="26985" hidden="1" x14ac:dyDescent="0.25"/>
    <row r="26986" hidden="1" x14ac:dyDescent="0.25"/>
    <row r="26987" hidden="1" x14ac:dyDescent="0.25"/>
    <row r="26988" hidden="1" x14ac:dyDescent="0.25"/>
    <row r="26989" hidden="1" x14ac:dyDescent="0.25"/>
    <row r="26990" hidden="1" x14ac:dyDescent="0.25"/>
    <row r="26991" hidden="1" x14ac:dyDescent="0.25"/>
    <row r="26992" hidden="1" x14ac:dyDescent="0.25"/>
    <row r="26993" hidden="1" x14ac:dyDescent="0.25"/>
    <row r="26994" hidden="1" x14ac:dyDescent="0.25"/>
    <row r="26995" hidden="1" x14ac:dyDescent="0.25"/>
    <row r="26996" hidden="1" x14ac:dyDescent="0.25"/>
    <row r="26997" hidden="1" x14ac:dyDescent="0.25"/>
    <row r="26998" hidden="1" x14ac:dyDescent="0.25"/>
    <row r="26999" hidden="1" x14ac:dyDescent="0.25"/>
    <row r="27000" hidden="1" x14ac:dyDescent="0.25"/>
    <row r="27001" hidden="1" x14ac:dyDescent="0.25"/>
    <row r="27002" hidden="1" x14ac:dyDescent="0.25"/>
    <row r="27003" hidden="1" x14ac:dyDescent="0.25"/>
    <row r="27004" hidden="1" x14ac:dyDescent="0.25"/>
    <row r="27005" hidden="1" x14ac:dyDescent="0.25"/>
    <row r="27006" hidden="1" x14ac:dyDescent="0.25"/>
    <row r="27007" hidden="1" x14ac:dyDescent="0.25"/>
    <row r="27008" hidden="1" x14ac:dyDescent="0.25"/>
    <row r="27009" hidden="1" x14ac:dyDescent="0.25"/>
    <row r="27010" hidden="1" x14ac:dyDescent="0.25"/>
    <row r="27011" hidden="1" x14ac:dyDescent="0.25"/>
    <row r="27012" hidden="1" x14ac:dyDescent="0.25"/>
    <row r="27013" hidden="1" x14ac:dyDescent="0.25"/>
    <row r="27014" hidden="1" x14ac:dyDescent="0.25"/>
    <row r="27015" hidden="1" x14ac:dyDescent="0.25"/>
    <row r="27016" hidden="1" x14ac:dyDescent="0.25"/>
    <row r="27017" hidden="1" x14ac:dyDescent="0.25"/>
    <row r="27018" hidden="1" x14ac:dyDescent="0.25"/>
    <row r="27019" hidden="1" x14ac:dyDescent="0.25"/>
    <row r="27020" hidden="1" x14ac:dyDescent="0.25"/>
    <row r="27021" hidden="1" x14ac:dyDescent="0.25"/>
    <row r="27022" hidden="1" x14ac:dyDescent="0.25"/>
    <row r="27023" hidden="1" x14ac:dyDescent="0.25"/>
    <row r="27024" hidden="1" x14ac:dyDescent="0.25"/>
    <row r="27025" hidden="1" x14ac:dyDescent="0.25"/>
    <row r="27026" hidden="1" x14ac:dyDescent="0.25"/>
    <row r="27027" hidden="1" x14ac:dyDescent="0.25"/>
    <row r="27028" hidden="1" x14ac:dyDescent="0.25"/>
    <row r="27029" hidden="1" x14ac:dyDescent="0.25"/>
    <row r="27030" hidden="1" x14ac:dyDescent="0.25"/>
    <row r="27031" hidden="1" x14ac:dyDescent="0.25"/>
    <row r="27032" hidden="1" x14ac:dyDescent="0.25"/>
    <row r="27033" hidden="1" x14ac:dyDescent="0.25"/>
    <row r="27034" hidden="1" x14ac:dyDescent="0.25"/>
    <row r="27035" hidden="1" x14ac:dyDescent="0.25"/>
    <row r="27036" hidden="1" x14ac:dyDescent="0.25"/>
    <row r="27037" hidden="1" x14ac:dyDescent="0.25"/>
    <row r="27038" hidden="1" x14ac:dyDescent="0.25"/>
    <row r="27039" hidden="1" x14ac:dyDescent="0.25"/>
    <row r="27040" hidden="1" x14ac:dyDescent="0.25"/>
    <row r="27041" hidden="1" x14ac:dyDescent="0.25"/>
    <row r="27042" hidden="1" x14ac:dyDescent="0.25"/>
    <row r="27043" hidden="1" x14ac:dyDescent="0.25"/>
    <row r="27044" hidden="1" x14ac:dyDescent="0.25"/>
    <row r="27045" hidden="1" x14ac:dyDescent="0.25"/>
    <row r="27046" hidden="1" x14ac:dyDescent="0.25"/>
    <row r="27047" hidden="1" x14ac:dyDescent="0.25"/>
    <row r="27048" hidden="1" x14ac:dyDescent="0.25"/>
    <row r="27049" hidden="1" x14ac:dyDescent="0.25"/>
    <row r="27050" hidden="1" x14ac:dyDescent="0.25"/>
    <row r="27051" hidden="1" x14ac:dyDescent="0.25"/>
    <row r="27052" hidden="1" x14ac:dyDescent="0.25"/>
    <row r="27053" hidden="1" x14ac:dyDescent="0.25"/>
    <row r="27054" hidden="1" x14ac:dyDescent="0.25"/>
    <row r="27055" hidden="1" x14ac:dyDescent="0.25"/>
    <row r="27056" hidden="1" x14ac:dyDescent="0.25"/>
    <row r="27057" hidden="1" x14ac:dyDescent="0.25"/>
    <row r="27058" hidden="1" x14ac:dyDescent="0.25"/>
    <row r="27059" hidden="1" x14ac:dyDescent="0.25"/>
    <row r="27060" hidden="1" x14ac:dyDescent="0.25"/>
    <row r="27061" hidden="1" x14ac:dyDescent="0.25"/>
    <row r="27062" hidden="1" x14ac:dyDescent="0.25"/>
    <row r="27063" hidden="1" x14ac:dyDescent="0.25"/>
    <row r="27064" hidden="1" x14ac:dyDescent="0.25"/>
    <row r="27065" hidden="1" x14ac:dyDescent="0.25"/>
    <row r="27066" hidden="1" x14ac:dyDescent="0.25"/>
    <row r="27067" hidden="1" x14ac:dyDescent="0.25"/>
    <row r="27068" hidden="1" x14ac:dyDescent="0.25"/>
    <row r="27069" hidden="1" x14ac:dyDescent="0.25"/>
    <row r="27070" hidden="1" x14ac:dyDescent="0.25"/>
    <row r="27071" hidden="1" x14ac:dyDescent="0.25"/>
    <row r="27072" hidden="1" x14ac:dyDescent="0.25"/>
    <row r="27073" hidden="1" x14ac:dyDescent="0.25"/>
    <row r="27074" hidden="1" x14ac:dyDescent="0.25"/>
    <row r="27075" hidden="1" x14ac:dyDescent="0.25"/>
    <row r="27076" hidden="1" x14ac:dyDescent="0.25"/>
    <row r="27077" hidden="1" x14ac:dyDescent="0.25"/>
    <row r="27078" hidden="1" x14ac:dyDescent="0.25"/>
    <row r="27079" hidden="1" x14ac:dyDescent="0.25"/>
    <row r="27080" hidden="1" x14ac:dyDescent="0.25"/>
    <row r="27081" hidden="1" x14ac:dyDescent="0.25"/>
    <row r="27082" hidden="1" x14ac:dyDescent="0.25"/>
    <row r="27083" hidden="1" x14ac:dyDescent="0.25"/>
    <row r="27084" hidden="1" x14ac:dyDescent="0.25"/>
    <row r="27085" hidden="1" x14ac:dyDescent="0.25"/>
    <row r="27086" hidden="1" x14ac:dyDescent="0.25"/>
    <row r="27087" hidden="1" x14ac:dyDescent="0.25"/>
    <row r="27088" hidden="1" x14ac:dyDescent="0.25"/>
    <row r="27089" hidden="1" x14ac:dyDescent="0.25"/>
    <row r="27090" hidden="1" x14ac:dyDescent="0.25"/>
    <row r="27091" hidden="1" x14ac:dyDescent="0.25"/>
    <row r="27092" hidden="1" x14ac:dyDescent="0.25"/>
    <row r="27093" hidden="1" x14ac:dyDescent="0.25"/>
    <row r="27094" hidden="1" x14ac:dyDescent="0.25"/>
    <row r="27095" hidden="1" x14ac:dyDescent="0.25"/>
    <row r="27096" hidden="1" x14ac:dyDescent="0.25"/>
    <row r="27097" hidden="1" x14ac:dyDescent="0.25"/>
    <row r="27098" hidden="1" x14ac:dyDescent="0.25"/>
    <row r="27099" hidden="1" x14ac:dyDescent="0.25"/>
    <row r="27100" hidden="1" x14ac:dyDescent="0.25"/>
    <row r="27101" hidden="1" x14ac:dyDescent="0.25"/>
    <row r="27102" hidden="1" x14ac:dyDescent="0.25"/>
    <row r="27103" hidden="1" x14ac:dyDescent="0.25"/>
    <row r="27104" hidden="1" x14ac:dyDescent="0.25"/>
    <row r="27105" hidden="1" x14ac:dyDescent="0.25"/>
    <row r="27106" hidden="1" x14ac:dyDescent="0.25"/>
    <row r="27107" hidden="1" x14ac:dyDescent="0.25"/>
    <row r="27108" hidden="1" x14ac:dyDescent="0.25"/>
    <row r="27109" hidden="1" x14ac:dyDescent="0.25"/>
    <row r="27110" hidden="1" x14ac:dyDescent="0.25"/>
    <row r="27111" hidden="1" x14ac:dyDescent="0.25"/>
    <row r="27112" hidden="1" x14ac:dyDescent="0.25"/>
    <row r="27113" hidden="1" x14ac:dyDescent="0.25"/>
    <row r="27114" hidden="1" x14ac:dyDescent="0.25"/>
    <row r="27115" hidden="1" x14ac:dyDescent="0.25"/>
    <row r="27116" hidden="1" x14ac:dyDescent="0.25"/>
    <row r="27117" hidden="1" x14ac:dyDescent="0.25"/>
    <row r="27118" hidden="1" x14ac:dyDescent="0.25"/>
    <row r="27119" hidden="1" x14ac:dyDescent="0.25"/>
    <row r="27120" hidden="1" x14ac:dyDescent="0.25"/>
    <row r="27121" hidden="1" x14ac:dyDescent="0.25"/>
    <row r="27122" hidden="1" x14ac:dyDescent="0.25"/>
    <row r="27123" hidden="1" x14ac:dyDescent="0.25"/>
    <row r="27124" hidden="1" x14ac:dyDescent="0.25"/>
    <row r="27125" hidden="1" x14ac:dyDescent="0.25"/>
    <row r="27126" hidden="1" x14ac:dyDescent="0.25"/>
    <row r="27127" hidden="1" x14ac:dyDescent="0.25"/>
    <row r="27128" hidden="1" x14ac:dyDescent="0.25"/>
    <row r="27129" hidden="1" x14ac:dyDescent="0.25"/>
    <row r="27130" hidden="1" x14ac:dyDescent="0.25"/>
    <row r="27131" hidden="1" x14ac:dyDescent="0.25"/>
    <row r="27132" hidden="1" x14ac:dyDescent="0.25"/>
    <row r="27133" hidden="1" x14ac:dyDescent="0.25"/>
    <row r="27134" hidden="1" x14ac:dyDescent="0.25"/>
    <row r="27135" hidden="1" x14ac:dyDescent="0.25"/>
    <row r="27136" hidden="1" x14ac:dyDescent="0.25"/>
    <row r="27137" hidden="1" x14ac:dyDescent="0.25"/>
    <row r="27138" hidden="1" x14ac:dyDescent="0.25"/>
    <row r="27139" hidden="1" x14ac:dyDescent="0.25"/>
    <row r="27140" hidden="1" x14ac:dyDescent="0.25"/>
    <row r="27141" hidden="1" x14ac:dyDescent="0.25"/>
    <row r="27142" hidden="1" x14ac:dyDescent="0.25"/>
    <row r="27143" hidden="1" x14ac:dyDescent="0.25"/>
    <row r="27144" hidden="1" x14ac:dyDescent="0.25"/>
    <row r="27145" hidden="1" x14ac:dyDescent="0.25"/>
    <row r="27146" hidden="1" x14ac:dyDescent="0.25"/>
    <row r="27147" hidden="1" x14ac:dyDescent="0.25"/>
    <row r="27148" hidden="1" x14ac:dyDescent="0.25"/>
    <row r="27149" hidden="1" x14ac:dyDescent="0.25"/>
    <row r="27150" hidden="1" x14ac:dyDescent="0.25"/>
    <row r="27151" hidden="1" x14ac:dyDescent="0.25"/>
    <row r="27152" hidden="1" x14ac:dyDescent="0.25"/>
    <row r="27153" hidden="1" x14ac:dyDescent="0.25"/>
    <row r="27154" hidden="1" x14ac:dyDescent="0.25"/>
    <row r="27155" hidden="1" x14ac:dyDescent="0.25"/>
    <row r="27156" hidden="1" x14ac:dyDescent="0.25"/>
    <row r="27157" hidden="1" x14ac:dyDescent="0.25"/>
    <row r="27158" hidden="1" x14ac:dyDescent="0.25"/>
    <row r="27159" hidden="1" x14ac:dyDescent="0.25"/>
    <row r="27160" hidden="1" x14ac:dyDescent="0.25"/>
    <row r="27161" hidden="1" x14ac:dyDescent="0.25"/>
    <row r="27162" hidden="1" x14ac:dyDescent="0.25"/>
    <row r="27163" hidden="1" x14ac:dyDescent="0.25"/>
    <row r="27164" hidden="1" x14ac:dyDescent="0.25"/>
    <row r="27165" hidden="1" x14ac:dyDescent="0.25"/>
    <row r="27166" hidden="1" x14ac:dyDescent="0.25"/>
    <row r="27167" hidden="1" x14ac:dyDescent="0.25"/>
    <row r="27168" hidden="1" x14ac:dyDescent="0.25"/>
    <row r="27169" hidden="1" x14ac:dyDescent="0.25"/>
    <row r="27170" hidden="1" x14ac:dyDescent="0.25"/>
    <row r="27171" hidden="1" x14ac:dyDescent="0.25"/>
    <row r="27172" hidden="1" x14ac:dyDescent="0.25"/>
    <row r="27173" hidden="1" x14ac:dyDescent="0.25"/>
    <row r="27174" hidden="1" x14ac:dyDescent="0.25"/>
    <row r="27175" hidden="1" x14ac:dyDescent="0.25"/>
    <row r="27176" hidden="1" x14ac:dyDescent="0.25"/>
    <row r="27177" hidden="1" x14ac:dyDescent="0.25"/>
    <row r="27178" hidden="1" x14ac:dyDescent="0.25"/>
    <row r="27179" hidden="1" x14ac:dyDescent="0.25"/>
    <row r="27180" hidden="1" x14ac:dyDescent="0.25"/>
    <row r="27181" hidden="1" x14ac:dyDescent="0.25"/>
    <row r="27182" hidden="1" x14ac:dyDescent="0.25"/>
    <row r="27183" hidden="1" x14ac:dyDescent="0.25"/>
    <row r="27184" hidden="1" x14ac:dyDescent="0.25"/>
    <row r="27185" hidden="1" x14ac:dyDescent="0.25"/>
    <row r="27186" hidden="1" x14ac:dyDescent="0.25"/>
    <row r="27187" hidden="1" x14ac:dyDescent="0.25"/>
    <row r="27188" hidden="1" x14ac:dyDescent="0.25"/>
    <row r="27189" hidden="1" x14ac:dyDescent="0.25"/>
    <row r="27190" hidden="1" x14ac:dyDescent="0.25"/>
    <row r="27191" hidden="1" x14ac:dyDescent="0.25"/>
    <row r="27192" hidden="1" x14ac:dyDescent="0.25"/>
    <row r="27193" hidden="1" x14ac:dyDescent="0.25"/>
    <row r="27194" hidden="1" x14ac:dyDescent="0.25"/>
    <row r="27195" hidden="1" x14ac:dyDescent="0.25"/>
    <row r="27196" hidden="1" x14ac:dyDescent="0.25"/>
    <row r="27197" hidden="1" x14ac:dyDescent="0.25"/>
    <row r="27198" hidden="1" x14ac:dyDescent="0.25"/>
    <row r="27199" hidden="1" x14ac:dyDescent="0.25"/>
    <row r="27200" hidden="1" x14ac:dyDescent="0.25"/>
    <row r="27201" hidden="1" x14ac:dyDescent="0.25"/>
    <row r="27202" hidden="1" x14ac:dyDescent="0.25"/>
    <row r="27203" hidden="1" x14ac:dyDescent="0.25"/>
    <row r="27204" hidden="1" x14ac:dyDescent="0.25"/>
    <row r="27205" hidden="1" x14ac:dyDescent="0.25"/>
    <row r="27206" hidden="1" x14ac:dyDescent="0.25"/>
    <row r="27207" hidden="1" x14ac:dyDescent="0.25"/>
    <row r="27208" hidden="1" x14ac:dyDescent="0.25"/>
    <row r="27209" hidden="1" x14ac:dyDescent="0.25"/>
    <row r="27210" hidden="1" x14ac:dyDescent="0.25"/>
    <row r="27211" hidden="1" x14ac:dyDescent="0.25"/>
    <row r="27212" hidden="1" x14ac:dyDescent="0.25"/>
    <row r="27213" hidden="1" x14ac:dyDescent="0.25"/>
    <row r="27214" hidden="1" x14ac:dyDescent="0.25"/>
    <row r="27215" hidden="1" x14ac:dyDescent="0.25"/>
    <row r="27216" hidden="1" x14ac:dyDescent="0.25"/>
    <row r="27217" hidden="1" x14ac:dyDescent="0.25"/>
    <row r="27218" hidden="1" x14ac:dyDescent="0.25"/>
    <row r="27219" hidden="1" x14ac:dyDescent="0.25"/>
    <row r="27220" hidden="1" x14ac:dyDescent="0.25"/>
    <row r="27221" hidden="1" x14ac:dyDescent="0.25"/>
    <row r="27222" hidden="1" x14ac:dyDescent="0.25"/>
    <row r="27223" hidden="1" x14ac:dyDescent="0.25"/>
    <row r="27224" hidden="1" x14ac:dyDescent="0.25"/>
    <row r="27225" hidden="1" x14ac:dyDescent="0.25"/>
    <row r="27226" hidden="1" x14ac:dyDescent="0.25"/>
    <row r="27227" hidden="1" x14ac:dyDescent="0.25"/>
    <row r="27228" hidden="1" x14ac:dyDescent="0.25"/>
    <row r="27229" hidden="1" x14ac:dyDescent="0.25"/>
    <row r="27230" hidden="1" x14ac:dyDescent="0.25"/>
    <row r="27231" hidden="1" x14ac:dyDescent="0.25"/>
    <row r="27232" hidden="1" x14ac:dyDescent="0.25"/>
    <row r="27233" hidden="1" x14ac:dyDescent="0.25"/>
    <row r="27234" hidden="1" x14ac:dyDescent="0.25"/>
    <row r="27235" hidden="1" x14ac:dyDescent="0.25"/>
    <row r="27236" hidden="1" x14ac:dyDescent="0.25"/>
    <row r="27237" hidden="1" x14ac:dyDescent="0.25"/>
    <row r="27238" hidden="1" x14ac:dyDescent="0.25"/>
    <row r="27239" hidden="1" x14ac:dyDescent="0.25"/>
    <row r="27240" hidden="1" x14ac:dyDescent="0.25"/>
    <row r="27241" hidden="1" x14ac:dyDescent="0.25"/>
    <row r="27242" hidden="1" x14ac:dyDescent="0.25"/>
    <row r="27243" hidden="1" x14ac:dyDescent="0.25"/>
    <row r="27244" hidden="1" x14ac:dyDescent="0.25"/>
    <row r="27245" hidden="1" x14ac:dyDescent="0.25"/>
    <row r="27246" hidden="1" x14ac:dyDescent="0.25"/>
    <row r="27247" hidden="1" x14ac:dyDescent="0.25"/>
    <row r="27248" hidden="1" x14ac:dyDescent="0.25"/>
    <row r="27249" hidden="1" x14ac:dyDescent="0.25"/>
    <row r="27250" hidden="1" x14ac:dyDescent="0.25"/>
    <row r="27251" hidden="1" x14ac:dyDescent="0.25"/>
    <row r="27252" hidden="1" x14ac:dyDescent="0.25"/>
    <row r="27253" hidden="1" x14ac:dyDescent="0.25"/>
    <row r="27254" hidden="1" x14ac:dyDescent="0.25"/>
    <row r="27255" hidden="1" x14ac:dyDescent="0.25"/>
    <row r="27256" hidden="1" x14ac:dyDescent="0.25"/>
    <row r="27257" hidden="1" x14ac:dyDescent="0.25"/>
    <row r="27258" hidden="1" x14ac:dyDescent="0.25"/>
    <row r="27259" hidden="1" x14ac:dyDescent="0.25"/>
    <row r="27260" hidden="1" x14ac:dyDescent="0.25"/>
    <row r="27261" hidden="1" x14ac:dyDescent="0.25"/>
    <row r="27262" hidden="1" x14ac:dyDescent="0.25"/>
    <row r="27263" hidden="1" x14ac:dyDescent="0.25"/>
    <row r="27264" hidden="1" x14ac:dyDescent="0.25"/>
    <row r="27265" hidden="1" x14ac:dyDescent="0.25"/>
    <row r="27266" hidden="1" x14ac:dyDescent="0.25"/>
    <row r="27267" hidden="1" x14ac:dyDescent="0.25"/>
    <row r="27268" hidden="1" x14ac:dyDescent="0.25"/>
    <row r="27269" hidden="1" x14ac:dyDescent="0.25"/>
    <row r="27270" hidden="1" x14ac:dyDescent="0.25"/>
    <row r="27271" hidden="1" x14ac:dyDescent="0.25"/>
    <row r="27272" hidden="1" x14ac:dyDescent="0.25"/>
    <row r="27273" hidden="1" x14ac:dyDescent="0.25"/>
    <row r="27274" hidden="1" x14ac:dyDescent="0.25"/>
    <row r="27275" hidden="1" x14ac:dyDescent="0.25"/>
    <row r="27276" hidden="1" x14ac:dyDescent="0.25"/>
    <row r="27277" hidden="1" x14ac:dyDescent="0.25"/>
    <row r="27278" hidden="1" x14ac:dyDescent="0.25"/>
    <row r="27279" hidden="1" x14ac:dyDescent="0.25"/>
    <row r="27280" hidden="1" x14ac:dyDescent="0.25"/>
    <row r="27281" hidden="1" x14ac:dyDescent="0.25"/>
    <row r="27282" hidden="1" x14ac:dyDescent="0.25"/>
    <row r="27283" hidden="1" x14ac:dyDescent="0.25"/>
    <row r="27284" hidden="1" x14ac:dyDescent="0.25"/>
    <row r="27285" hidden="1" x14ac:dyDescent="0.25"/>
    <row r="27286" hidden="1" x14ac:dyDescent="0.25"/>
    <row r="27287" hidden="1" x14ac:dyDescent="0.25"/>
    <row r="27288" hidden="1" x14ac:dyDescent="0.25"/>
    <row r="27289" hidden="1" x14ac:dyDescent="0.25"/>
    <row r="27290" hidden="1" x14ac:dyDescent="0.25"/>
    <row r="27291" hidden="1" x14ac:dyDescent="0.25"/>
    <row r="27292" hidden="1" x14ac:dyDescent="0.25"/>
    <row r="27293" hidden="1" x14ac:dyDescent="0.25"/>
    <row r="27294" hidden="1" x14ac:dyDescent="0.25"/>
    <row r="27295" hidden="1" x14ac:dyDescent="0.25"/>
    <row r="27296" hidden="1" x14ac:dyDescent="0.25"/>
    <row r="27297" hidden="1" x14ac:dyDescent="0.25"/>
    <row r="27298" hidden="1" x14ac:dyDescent="0.25"/>
    <row r="27299" hidden="1" x14ac:dyDescent="0.25"/>
    <row r="27300" hidden="1" x14ac:dyDescent="0.25"/>
    <row r="27301" hidden="1" x14ac:dyDescent="0.25"/>
    <row r="27302" hidden="1" x14ac:dyDescent="0.25"/>
    <row r="27303" hidden="1" x14ac:dyDescent="0.25"/>
    <row r="27304" hidden="1" x14ac:dyDescent="0.25"/>
    <row r="27305" hidden="1" x14ac:dyDescent="0.25"/>
    <row r="27306" hidden="1" x14ac:dyDescent="0.25"/>
    <row r="27307" hidden="1" x14ac:dyDescent="0.25"/>
    <row r="27308" hidden="1" x14ac:dyDescent="0.25"/>
    <row r="27309" hidden="1" x14ac:dyDescent="0.25"/>
    <row r="27310" hidden="1" x14ac:dyDescent="0.25"/>
    <row r="27311" hidden="1" x14ac:dyDescent="0.25"/>
    <row r="27312" hidden="1" x14ac:dyDescent="0.25"/>
    <row r="27313" hidden="1" x14ac:dyDescent="0.25"/>
    <row r="27314" hidden="1" x14ac:dyDescent="0.25"/>
    <row r="27315" hidden="1" x14ac:dyDescent="0.25"/>
    <row r="27316" hidden="1" x14ac:dyDescent="0.25"/>
    <row r="27317" hidden="1" x14ac:dyDescent="0.25"/>
    <row r="27318" hidden="1" x14ac:dyDescent="0.25"/>
    <row r="27319" hidden="1" x14ac:dyDescent="0.25"/>
    <row r="27320" hidden="1" x14ac:dyDescent="0.25"/>
    <row r="27321" hidden="1" x14ac:dyDescent="0.25"/>
    <row r="27322" hidden="1" x14ac:dyDescent="0.25"/>
    <row r="27323" hidden="1" x14ac:dyDescent="0.25"/>
    <row r="27324" hidden="1" x14ac:dyDescent="0.25"/>
    <row r="27325" hidden="1" x14ac:dyDescent="0.25"/>
    <row r="27326" hidden="1" x14ac:dyDescent="0.25"/>
    <row r="27327" hidden="1" x14ac:dyDescent="0.25"/>
    <row r="27328" hidden="1" x14ac:dyDescent="0.25"/>
    <row r="27329" hidden="1" x14ac:dyDescent="0.25"/>
    <row r="27330" hidden="1" x14ac:dyDescent="0.25"/>
    <row r="27331" hidden="1" x14ac:dyDescent="0.25"/>
    <row r="27332" hidden="1" x14ac:dyDescent="0.25"/>
    <row r="27333" hidden="1" x14ac:dyDescent="0.25"/>
    <row r="27334" hidden="1" x14ac:dyDescent="0.25"/>
    <row r="27335" hidden="1" x14ac:dyDescent="0.25"/>
    <row r="27336" hidden="1" x14ac:dyDescent="0.25"/>
    <row r="27337" hidden="1" x14ac:dyDescent="0.25"/>
    <row r="27338" hidden="1" x14ac:dyDescent="0.25"/>
    <row r="27339" hidden="1" x14ac:dyDescent="0.25"/>
    <row r="27340" hidden="1" x14ac:dyDescent="0.25"/>
    <row r="27341" hidden="1" x14ac:dyDescent="0.25"/>
    <row r="27342" hidden="1" x14ac:dyDescent="0.25"/>
    <row r="27343" hidden="1" x14ac:dyDescent="0.25"/>
    <row r="27344" hidden="1" x14ac:dyDescent="0.25"/>
    <row r="27345" hidden="1" x14ac:dyDescent="0.25"/>
    <row r="27346" hidden="1" x14ac:dyDescent="0.25"/>
    <row r="27347" hidden="1" x14ac:dyDescent="0.25"/>
    <row r="27348" hidden="1" x14ac:dyDescent="0.25"/>
    <row r="27349" hidden="1" x14ac:dyDescent="0.25"/>
    <row r="27350" hidden="1" x14ac:dyDescent="0.25"/>
    <row r="27351" hidden="1" x14ac:dyDescent="0.25"/>
    <row r="27352" hidden="1" x14ac:dyDescent="0.25"/>
    <row r="27353" hidden="1" x14ac:dyDescent="0.25"/>
    <row r="27354" hidden="1" x14ac:dyDescent="0.25"/>
    <row r="27355" hidden="1" x14ac:dyDescent="0.25"/>
    <row r="27356" hidden="1" x14ac:dyDescent="0.25"/>
    <row r="27357" hidden="1" x14ac:dyDescent="0.25"/>
    <row r="27358" hidden="1" x14ac:dyDescent="0.25"/>
    <row r="27359" hidden="1" x14ac:dyDescent="0.25"/>
    <row r="27360" hidden="1" x14ac:dyDescent="0.25"/>
    <row r="27361" hidden="1" x14ac:dyDescent="0.25"/>
    <row r="27362" hidden="1" x14ac:dyDescent="0.25"/>
    <row r="27363" hidden="1" x14ac:dyDescent="0.25"/>
    <row r="27364" hidden="1" x14ac:dyDescent="0.25"/>
    <row r="27365" hidden="1" x14ac:dyDescent="0.25"/>
    <row r="27366" hidden="1" x14ac:dyDescent="0.25"/>
    <row r="27367" hidden="1" x14ac:dyDescent="0.25"/>
    <row r="27368" hidden="1" x14ac:dyDescent="0.25"/>
    <row r="27369" hidden="1" x14ac:dyDescent="0.25"/>
    <row r="27370" hidden="1" x14ac:dyDescent="0.25"/>
    <row r="27371" hidden="1" x14ac:dyDescent="0.25"/>
    <row r="27372" hidden="1" x14ac:dyDescent="0.25"/>
    <row r="27373" hidden="1" x14ac:dyDescent="0.25"/>
    <row r="27374" hidden="1" x14ac:dyDescent="0.25"/>
    <row r="27375" hidden="1" x14ac:dyDescent="0.25"/>
    <row r="27376" hidden="1" x14ac:dyDescent="0.25"/>
    <row r="27377" hidden="1" x14ac:dyDescent="0.25"/>
    <row r="27378" hidden="1" x14ac:dyDescent="0.25"/>
    <row r="27379" hidden="1" x14ac:dyDescent="0.25"/>
    <row r="27380" hidden="1" x14ac:dyDescent="0.25"/>
    <row r="27381" hidden="1" x14ac:dyDescent="0.25"/>
    <row r="27382" hidden="1" x14ac:dyDescent="0.25"/>
    <row r="27383" hidden="1" x14ac:dyDescent="0.25"/>
    <row r="27384" hidden="1" x14ac:dyDescent="0.25"/>
    <row r="27385" hidden="1" x14ac:dyDescent="0.25"/>
    <row r="27386" hidden="1" x14ac:dyDescent="0.25"/>
    <row r="27387" hidden="1" x14ac:dyDescent="0.25"/>
    <row r="27388" hidden="1" x14ac:dyDescent="0.25"/>
    <row r="27389" hidden="1" x14ac:dyDescent="0.25"/>
    <row r="27390" hidden="1" x14ac:dyDescent="0.25"/>
    <row r="27391" hidden="1" x14ac:dyDescent="0.25"/>
    <row r="27392" hidden="1" x14ac:dyDescent="0.25"/>
    <row r="27393" hidden="1" x14ac:dyDescent="0.25"/>
    <row r="27394" hidden="1" x14ac:dyDescent="0.25"/>
    <row r="27395" hidden="1" x14ac:dyDescent="0.25"/>
    <row r="27396" hidden="1" x14ac:dyDescent="0.25"/>
    <row r="27397" hidden="1" x14ac:dyDescent="0.25"/>
    <row r="27398" hidden="1" x14ac:dyDescent="0.25"/>
    <row r="27399" hidden="1" x14ac:dyDescent="0.25"/>
    <row r="27400" hidden="1" x14ac:dyDescent="0.25"/>
    <row r="27401" hidden="1" x14ac:dyDescent="0.25"/>
    <row r="27402" hidden="1" x14ac:dyDescent="0.25"/>
    <row r="27403" hidden="1" x14ac:dyDescent="0.25"/>
    <row r="27404" hidden="1" x14ac:dyDescent="0.25"/>
    <row r="27405" hidden="1" x14ac:dyDescent="0.25"/>
    <row r="27406" hidden="1" x14ac:dyDescent="0.25"/>
    <row r="27407" hidden="1" x14ac:dyDescent="0.25"/>
    <row r="27408" hidden="1" x14ac:dyDescent="0.25"/>
    <row r="27409" hidden="1" x14ac:dyDescent="0.25"/>
    <row r="27410" hidden="1" x14ac:dyDescent="0.25"/>
    <row r="27411" hidden="1" x14ac:dyDescent="0.25"/>
    <row r="27412" hidden="1" x14ac:dyDescent="0.25"/>
    <row r="27413" hidden="1" x14ac:dyDescent="0.25"/>
    <row r="27414" hidden="1" x14ac:dyDescent="0.25"/>
    <row r="27415" hidden="1" x14ac:dyDescent="0.25"/>
    <row r="27416" hidden="1" x14ac:dyDescent="0.25"/>
    <row r="27417" hidden="1" x14ac:dyDescent="0.25"/>
    <row r="27418" hidden="1" x14ac:dyDescent="0.25"/>
    <row r="27419" hidden="1" x14ac:dyDescent="0.25"/>
    <row r="27420" hidden="1" x14ac:dyDescent="0.25"/>
    <row r="27421" hidden="1" x14ac:dyDescent="0.25"/>
    <row r="27422" hidden="1" x14ac:dyDescent="0.25"/>
    <row r="27423" hidden="1" x14ac:dyDescent="0.25"/>
    <row r="27424" hidden="1" x14ac:dyDescent="0.25"/>
    <row r="27425" hidden="1" x14ac:dyDescent="0.25"/>
    <row r="27426" hidden="1" x14ac:dyDescent="0.25"/>
    <row r="27427" hidden="1" x14ac:dyDescent="0.25"/>
    <row r="27428" hidden="1" x14ac:dyDescent="0.25"/>
    <row r="27429" hidden="1" x14ac:dyDescent="0.25"/>
    <row r="27430" hidden="1" x14ac:dyDescent="0.25"/>
    <row r="27431" hidden="1" x14ac:dyDescent="0.25"/>
    <row r="27432" hidden="1" x14ac:dyDescent="0.25"/>
    <row r="27433" hidden="1" x14ac:dyDescent="0.25"/>
    <row r="27434" hidden="1" x14ac:dyDescent="0.25"/>
    <row r="27435" hidden="1" x14ac:dyDescent="0.25"/>
    <row r="27436" hidden="1" x14ac:dyDescent="0.25"/>
    <row r="27437" hidden="1" x14ac:dyDescent="0.25"/>
    <row r="27438" hidden="1" x14ac:dyDescent="0.25"/>
    <row r="27439" hidden="1" x14ac:dyDescent="0.25"/>
    <row r="27440" hidden="1" x14ac:dyDescent="0.25"/>
    <row r="27441" hidden="1" x14ac:dyDescent="0.25"/>
    <row r="27442" hidden="1" x14ac:dyDescent="0.25"/>
    <row r="27443" hidden="1" x14ac:dyDescent="0.25"/>
    <row r="27444" hidden="1" x14ac:dyDescent="0.25"/>
    <row r="27445" hidden="1" x14ac:dyDescent="0.25"/>
    <row r="27446" hidden="1" x14ac:dyDescent="0.25"/>
    <row r="27447" hidden="1" x14ac:dyDescent="0.25"/>
    <row r="27448" hidden="1" x14ac:dyDescent="0.25"/>
    <row r="27449" hidden="1" x14ac:dyDescent="0.25"/>
    <row r="27450" hidden="1" x14ac:dyDescent="0.25"/>
    <row r="27451" hidden="1" x14ac:dyDescent="0.25"/>
    <row r="27452" hidden="1" x14ac:dyDescent="0.25"/>
    <row r="27453" hidden="1" x14ac:dyDescent="0.25"/>
    <row r="27454" hidden="1" x14ac:dyDescent="0.25"/>
    <row r="27455" hidden="1" x14ac:dyDescent="0.25"/>
    <row r="27456" hidden="1" x14ac:dyDescent="0.25"/>
    <row r="27457" hidden="1" x14ac:dyDescent="0.25"/>
    <row r="27458" hidden="1" x14ac:dyDescent="0.25"/>
    <row r="27459" hidden="1" x14ac:dyDescent="0.25"/>
    <row r="27460" hidden="1" x14ac:dyDescent="0.25"/>
    <row r="27461" hidden="1" x14ac:dyDescent="0.25"/>
    <row r="27462" hidden="1" x14ac:dyDescent="0.25"/>
    <row r="27463" hidden="1" x14ac:dyDescent="0.25"/>
    <row r="27464" hidden="1" x14ac:dyDescent="0.25"/>
    <row r="27465" hidden="1" x14ac:dyDescent="0.25"/>
    <row r="27466" hidden="1" x14ac:dyDescent="0.25"/>
    <row r="27467" hidden="1" x14ac:dyDescent="0.25"/>
    <row r="27468" hidden="1" x14ac:dyDescent="0.25"/>
    <row r="27469" hidden="1" x14ac:dyDescent="0.25"/>
    <row r="27470" hidden="1" x14ac:dyDescent="0.25"/>
    <row r="27471" hidden="1" x14ac:dyDescent="0.25"/>
    <row r="27472" hidden="1" x14ac:dyDescent="0.25"/>
    <row r="27473" hidden="1" x14ac:dyDescent="0.25"/>
    <row r="27474" hidden="1" x14ac:dyDescent="0.25"/>
    <row r="27475" hidden="1" x14ac:dyDescent="0.25"/>
    <row r="27476" hidden="1" x14ac:dyDescent="0.25"/>
    <row r="27477" hidden="1" x14ac:dyDescent="0.25"/>
    <row r="27478" hidden="1" x14ac:dyDescent="0.25"/>
    <row r="27479" hidden="1" x14ac:dyDescent="0.25"/>
    <row r="27480" hidden="1" x14ac:dyDescent="0.25"/>
    <row r="27481" hidden="1" x14ac:dyDescent="0.25"/>
    <row r="27482" hidden="1" x14ac:dyDescent="0.25"/>
    <row r="27483" hidden="1" x14ac:dyDescent="0.25"/>
    <row r="27484" hidden="1" x14ac:dyDescent="0.25"/>
    <row r="27485" hidden="1" x14ac:dyDescent="0.25"/>
    <row r="27486" hidden="1" x14ac:dyDescent="0.25"/>
    <row r="27487" hidden="1" x14ac:dyDescent="0.25"/>
    <row r="27488" hidden="1" x14ac:dyDescent="0.25"/>
    <row r="27489" hidden="1" x14ac:dyDescent="0.25"/>
    <row r="27490" hidden="1" x14ac:dyDescent="0.25"/>
    <row r="27491" hidden="1" x14ac:dyDescent="0.25"/>
    <row r="27492" hidden="1" x14ac:dyDescent="0.25"/>
    <row r="27493" hidden="1" x14ac:dyDescent="0.25"/>
    <row r="27494" hidden="1" x14ac:dyDescent="0.25"/>
    <row r="27495" hidden="1" x14ac:dyDescent="0.25"/>
    <row r="27496" hidden="1" x14ac:dyDescent="0.25"/>
    <row r="27497" hidden="1" x14ac:dyDescent="0.25"/>
    <row r="27498" hidden="1" x14ac:dyDescent="0.25"/>
    <row r="27499" hidden="1" x14ac:dyDescent="0.25"/>
    <row r="27500" hidden="1" x14ac:dyDescent="0.25"/>
    <row r="27501" hidden="1" x14ac:dyDescent="0.25"/>
    <row r="27502" hidden="1" x14ac:dyDescent="0.25"/>
    <row r="27503" hidden="1" x14ac:dyDescent="0.25"/>
    <row r="27504" hidden="1" x14ac:dyDescent="0.25"/>
    <row r="27505" hidden="1" x14ac:dyDescent="0.25"/>
    <row r="27506" hidden="1" x14ac:dyDescent="0.25"/>
    <row r="27507" hidden="1" x14ac:dyDescent="0.25"/>
    <row r="27508" hidden="1" x14ac:dyDescent="0.25"/>
    <row r="27509" hidden="1" x14ac:dyDescent="0.25"/>
    <row r="27510" hidden="1" x14ac:dyDescent="0.25"/>
    <row r="27511" hidden="1" x14ac:dyDescent="0.25"/>
    <row r="27512" hidden="1" x14ac:dyDescent="0.25"/>
    <row r="27513" hidden="1" x14ac:dyDescent="0.25"/>
    <row r="27514" hidden="1" x14ac:dyDescent="0.25"/>
    <row r="27515" hidden="1" x14ac:dyDescent="0.25"/>
    <row r="27516" hidden="1" x14ac:dyDescent="0.25"/>
    <row r="27517" hidden="1" x14ac:dyDescent="0.25"/>
    <row r="27518" hidden="1" x14ac:dyDescent="0.25"/>
    <row r="27519" hidden="1" x14ac:dyDescent="0.25"/>
    <row r="27520" hidden="1" x14ac:dyDescent="0.25"/>
    <row r="27521" hidden="1" x14ac:dyDescent="0.25"/>
    <row r="27522" hidden="1" x14ac:dyDescent="0.25"/>
    <row r="27523" hidden="1" x14ac:dyDescent="0.25"/>
    <row r="27524" hidden="1" x14ac:dyDescent="0.25"/>
    <row r="27525" hidden="1" x14ac:dyDescent="0.25"/>
    <row r="27526" hidden="1" x14ac:dyDescent="0.25"/>
    <row r="27527" hidden="1" x14ac:dyDescent="0.25"/>
    <row r="27528" hidden="1" x14ac:dyDescent="0.25"/>
    <row r="27529" hidden="1" x14ac:dyDescent="0.25"/>
    <row r="27530" hidden="1" x14ac:dyDescent="0.25"/>
    <row r="27531" hidden="1" x14ac:dyDescent="0.25"/>
    <row r="27532" hidden="1" x14ac:dyDescent="0.25"/>
    <row r="27533" hidden="1" x14ac:dyDescent="0.25"/>
    <row r="27534" hidden="1" x14ac:dyDescent="0.25"/>
    <row r="27535" hidden="1" x14ac:dyDescent="0.25"/>
    <row r="27536" hidden="1" x14ac:dyDescent="0.25"/>
    <row r="27537" hidden="1" x14ac:dyDescent="0.25"/>
    <row r="27538" hidden="1" x14ac:dyDescent="0.25"/>
    <row r="27539" hidden="1" x14ac:dyDescent="0.25"/>
    <row r="27540" hidden="1" x14ac:dyDescent="0.25"/>
    <row r="27541" hidden="1" x14ac:dyDescent="0.25"/>
    <row r="27542" hidden="1" x14ac:dyDescent="0.25"/>
    <row r="27543" hidden="1" x14ac:dyDescent="0.25"/>
    <row r="27544" hidden="1" x14ac:dyDescent="0.25"/>
    <row r="27545" hidden="1" x14ac:dyDescent="0.25"/>
    <row r="27546" hidden="1" x14ac:dyDescent="0.25"/>
    <row r="27547" hidden="1" x14ac:dyDescent="0.25"/>
    <row r="27548" hidden="1" x14ac:dyDescent="0.25"/>
    <row r="27549" hidden="1" x14ac:dyDescent="0.25"/>
    <row r="27550" hidden="1" x14ac:dyDescent="0.25"/>
    <row r="27551" hidden="1" x14ac:dyDescent="0.25"/>
    <row r="27552" hidden="1" x14ac:dyDescent="0.25"/>
    <row r="27553" hidden="1" x14ac:dyDescent="0.25"/>
    <row r="27554" hidden="1" x14ac:dyDescent="0.25"/>
    <row r="27555" hidden="1" x14ac:dyDescent="0.25"/>
    <row r="27556" hidden="1" x14ac:dyDescent="0.25"/>
    <row r="27557" hidden="1" x14ac:dyDescent="0.25"/>
    <row r="27558" hidden="1" x14ac:dyDescent="0.25"/>
    <row r="27559" hidden="1" x14ac:dyDescent="0.25"/>
    <row r="27560" hidden="1" x14ac:dyDescent="0.25"/>
    <row r="27561" hidden="1" x14ac:dyDescent="0.25"/>
    <row r="27562" hidden="1" x14ac:dyDescent="0.25"/>
    <row r="27563" hidden="1" x14ac:dyDescent="0.25"/>
    <row r="27564" hidden="1" x14ac:dyDescent="0.25"/>
    <row r="27565" hidden="1" x14ac:dyDescent="0.25"/>
    <row r="27566" hidden="1" x14ac:dyDescent="0.25"/>
    <row r="27567" hidden="1" x14ac:dyDescent="0.25"/>
    <row r="27568" hidden="1" x14ac:dyDescent="0.25"/>
    <row r="27569" hidden="1" x14ac:dyDescent="0.25"/>
    <row r="27570" hidden="1" x14ac:dyDescent="0.25"/>
    <row r="27571" hidden="1" x14ac:dyDescent="0.25"/>
    <row r="27572" hidden="1" x14ac:dyDescent="0.25"/>
    <row r="27573" hidden="1" x14ac:dyDescent="0.25"/>
    <row r="27574" hidden="1" x14ac:dyDescent="0.25"/>
    <row r="27575" hidden="1" x14ac:dyDescent="0.25"/>
    <row r="27576" hidden="1" x14ac:dyDescent="0.25"/>
    <row r="27577" hidden="1" x14ac:dyDescent="0.25"/>
    <row r="27578" hidden="1" x14ac:dyDescent="0.25"/>
    <row r="27579" hidden="1" x14ac:dyDescent="0.25"/>
    <row r="27580" hidden="1" x14ac:dyDescent="0.25"/>
    <row r="27581" hidden="1" x14ac:dyDescent="0.25"/>
    <row r="27582" hidden="1" x14ac:dyDescent="0.25"/>
    <row r="27583" hidden="1" x14ac:dyDescent="0.25"/>
    <row r="27584" hidden="1" x14ac:dyDescent="0.25"/>
    <row r="27585" hidden="1" x14ac:dyDescent="0.25"/>
    <row r="27586" hidden="1" x14ac:dyDescent="0.25"/>
    <row r="27587" hidden="1" x14ac:dyDescent="0.25"/>
    <row r="27588" hidden="1" x14ac:dyDescent="0.25"/>
    <row r="27589" hidden="1" x14ac:dyDescent="0.25"/>
    <row r="27590" hidden="1" x14ac:dyDescent="0.25"/>
    <row r="27591" hidden="1" x14ac:dyDescent="0.25"/>
    <row r="27592" hidden="1" x14ac:dyDescent="0.25"/>
    <row r="27593" hidden="1" x14ac:dyDescent="0.25"/>
    <row r="27594" hidden="1" x14ac:dyDescent="0.25"/>
    <row r="27595" hidden="1" x14ac:dyDescent="0.25"/>
    <row r="27596" hidden="1" x14ac:dyDescent="0.25"/>
    <row r="27597" hidden="1" x14ac:dyDescent="0.25"/>
    <row r="27598" hidden="1" x14ac:dyDescent="0.25"/>
    <row r="27599" hidden="1" x14ac:dyDescent="0.25"/>
    <row r="27600" hidden="1" x14ac:dyDescent="0.25"/>
    <row r="27601" hidden="1" x14ac:dyDescent="0.25"/>
    <row r="27602" hidden="1" x14ac:dyDescent="0.25"/>
    <row r="27603" hidden="1" x14ac:dyDescent="0.25"/>
    <row r="27604" hidden="1" x14ac:dyDescent="0.25"/>
    <row r="27605" hidden="1" x14ac:dyDescent="0.25"/>
    <row r="27606" hidden="1" x14ac:dyDescent="0.25"/>
    <row r="27607" hidden="1" x14ac:dyDescent="0.25"/>
    <row r="27608" hidden="1" x14ac:dyDescent="0.25"/>
    <row r="27609" hidden="1" x14ac:dyDescent="0.25"/>
    <row r="27610" hidden="1" x14ac:dyDescent="0.25"/>
    <row r="27611" hidden="1" x14ac:dyDescent="0.25"/>
    <row r="27612" hidden="1" x14ac:dyDescent="0.25"/>
    <row r="27613" hidden="1" x14ac:dyDescent="0.25"/>
    <row r="27614" hidden="1" x14ac:dyDescent="0.25"/>
    <row r="27615" hidden="1" x14ac:dyDescent="0.25"/>
    <row r="27616" hidden="1" x14ac:dyDescent="0.25"/>
    <row r="27617" hidden="1" x14ac:dyDescent="0.25"/>
    <row r="27618" hidden="1" x14ac:dyDescent="0.25"/>
    <row r="27619" hidden="1" x14ac:dyDescent="0.25"/>
    <row r="27620" hidden="1" x14ac:dyDescent="0.25"/>
    <row r="27621" hidden="1" x14ac:dyDescent="0.25"/>
    <row r="27622" hidden="1" x14ac:dyDescent="0.25"/>
    <row r="27623" hidden="1" x14ac:dyDescent="0.25"/>
    <row r="27624" hidden="1" x14ac:dyDescent="0.25"/>
    <row r="27625" hidden="1" x14ac:dyDescent="0.25"/>
    <row r="27626" hidden="1" x14ac:dyDescent="0.25"/>
    <row r="27627" hidden="1" x14ac:dyDescent="0.25"/>
    <row r="27628" hidden="1" x14ac:dyDescent="0.25"/>
    <row r="27629" hidden="1" x14ac:dyDescent="0.25"/>
    <row r="27630" hidden="1" x14ac:dyDescent="0.25"/>
    <row r="27631" hidden="1" x14ac:dyDescent="0.25"/>
    <row r="27632" hidden="1" x14ac:dyDescent="0.25"/>
    <row r="27633" hidden="1" x14ac:dyDescent="0.25"/>
    <row r="27634" hidden="1" x14ac:dyDescent="0.25"/>
    <row r="27635" hidden="1" x14ac:dyDescent="0.25"/>
    <row r="27636" hidden="1" x14ac:dyDescent="0.25"/>
    <row r="27637" hidden="1" x14ac:dyDescent="0.25"/>
    <row r="27638" hidden="1" x14ac:dyDescent="0.25"/>
    <row r="27639" hidden="1" x14ac:dyDescent="0.25"/>
    <row r="27640" hidden="1" x14ac:dyDescent="0.25"/>
    <row r="27641" hidden="1" x14ac:dyDescent="0.25"/>
    <row r="27642" hidden="1" x14ac:dyDescent="0.25"/>
    <row r="27643" hidden="1" x14ac:dyDescent="0.25"/>
    <row r="27644" hidden="1" x14ac:dyDescent="0.25"/>
    <row r="27645" hidden="1" x14ac:dyDescent="0.25"/>
    <row r="27646" hidden="1" x14ac:dyDescent="0.25"/>
    <row r="27647" hidden="1" x14ac:dyDescent="0.25"/>
    <row r="27648" hidden="1" x14ac:dyDescent="0.25"/>
    <row r="27649" hidden="1" x14ac:dyDescent="0.25"/>
    <row r="27650" hidden="1" x14ac:dyDescent="0.25"/>
    <row r="27651" hidden="1" x14ac:dyDescent="0.25"/>
    <row r="27652" hidden="1" x14ac:dyDescent="0.25"/>
    <row r="27653" hidden="1" x14ac:dyDescent="0.25"/>
    <row r="27654" hidden="1" x14ac:dyDescent="0.25"/>
    <row r="27655" hidden="1" x14ac:dyDescent="0.25"/>
    <row r="27656" hidden="1" x14ac:dyDescent="0.25"/>
    <row r="27657" hidden="1" x14ac:dyDescent="0.25"/>
    <row r="27658" hidden="1" x14ac:dyDescent="0.25"/>
    <row r="27659" hidden="1" x14ac:dyDescent="0.25"/>
    <row r="27660" hidden="1" x14ac:dyDescent="0.25"/>
    <row r="27661" hidden="1" x14ac:dyDescent="0.25"/>
    <row r="27662" hidden="1" x14ac:dyDescent="0.25"/>
    <row r="27663" hidden="1" x14ac:dyDescent="0.25"/>
    <row r="27664" hidden="1" x14ac:dyDescent="0.25"/>
    <row r="27665" hidden="1" x14ac:dyDescent="0.25"/>
    <row r="27666" hidden="1" x14ac:dyDescent="0.25"/>
    <row r="27667" hidden="1" x14ac:dyDescent="0.25"/>
    <row r="27668" hidden="1" x14ac:dyDescent="0.25"/>
    <row r="27669" hidden="1" x14ac:dyDescent="0.25"/>
    <row r="27670" hidden="1" x14ac:dyDescent="0.25"/>
    <row r="27671" hidden="1" x14ac:dyDescent="0.25"/>
    <row r="27672" hidden="1" x14ac:dyDescent="0.25"/>
    <row r="27673" hidden="1" x14ac:dyDescent="0.25"/>
    <row r="27674" hidden="1" x14ac:dyDescent="0.25"/>
    <row r="27675" hidden="1" x14ac:dyDescent="0.25"/>
    <row r="27676" hidden="1" x14ac:dyDescent="0.25"/>
    <row r="27677" hidden="1" x14ac:dyDescent="0.25"/>
    <row r="27678" hidden="1" x14ac:dyDescent="0.25"/>
    <row r="27679" hidden="1" x14ac:dyDescent="0.25"/>
    <row r="27680" hidden="1" x14ac:dyDescent="0.25"/>
    <row r="27681" hidden="1" x14ac:dyDescent="0.25"/>
    <row r="27682" hidden="1" x14ac:dyDescent="0.25"/>
    <row r="27683" hidden="1" x14ac:dyDescent="0.25"/>
    <row r="27684" hidden="1" x14ac:dyDescent="0.25"/>
    <row r="27685" hidden="1" x14ac:dyDescent="0.25"/>
    <row r="27686" hidden="1" x14ac:dyDescent="0.25"/>
    <row r="27687" hidden="1" x14ac:dyDescent="0.25"/>
    <row r="27688" hidden="1" x14ac:dyDescent="0.25"/>
    <row r="27689" hidden="1" x14ac:dyDescent="0.25"/>
    <row r="27690" hidden="1" x14ac:dyDescent="0.25"/>
    <row r="27691" hidden="1" x14ac:dyDescent="0.25"/>
    <row r="27692" hidden="1" x14ac:dyDescent="0.25"/>
    <row r="27693" hidden="1" x14ac:dyDescent="0.25"/>
    <row r="27694" hidden="1" x14ac:dyDescent="0.25"/>
    <row r="27695" hidden="1" x14ac:dyDescent="0.25"/>
    <row r="27696" hidden="1" x14ac:dyDescent="0.25"/>
    <row r="27697" hidden="1" x14ac:dyDescent="0.25"/>
    <row r="27698" hidden="1" x14ac:dyDescent="0.25"/>
    <row r="27699" hidden="1" x14ac:dyDescent="0.25"/>
    <row r="27700" hidden="1" x14ac:dyDescent="0.25"/>
    <row r="27701" hidden="1" x14ac:dyDescent="0.25"/>
    <row r="27702" hidden="1" x14ac:dyDescent="0.25"/>
    <row r="27703" hidden="1" x14ac:dyDescent="0.25"/>
    <row r="27704" hidden="1" x14ac:dyDescent="0.25"/>
    <row r="27705" hidden="1" x14ac:dyDescent="0.25"/>
    <row r="27706" hidden="1" x14ac:dyDescent="0.25"/>
    <row r="27707" hidden="1" x14ac:dyDescent="0.25"/>
    <row r="27708" hidden="1" x14ac:dyDescent="0.25"/>
    <row r="27709" hidden="1" x14ac:dyDescent="0.25"/>
    <row r="27710" hidden="1" x14ac:dyDescent="0.25"/>
    <row r="27711" hidden="1" x14ac:dyDescent="0.25"/>
    <row r="27712" hidden="1" x14ac:dyDescent="0.25"/>
    <row r="27713" hidden="1" x14ac:dyDescent="0.25"/>
    <row r="27714" hidden="1" x14ac:dyDescent="0.25"/>
    <row r="27715" hidden="1" x14ac:dyDescent="0.25"/>
    <row r="27716" hidden="1" x14ac:dyDescent="0.25"/>
    <row r="27717" hidden="1" x14ac:dyDescent="0.25"/>
    <row r="27718" hidden="1" x14ac:dyDescent="0.25"/>
    <row r="27719" hidden="1" x14ac:dyDescent="0.25"/>
    <row r="27720" hidden="1" x14ac:dyDescent="0.25"/>
    <row r="27721" hidden="1" x14ac:dyDescent="0.25"/>
    <row r="27722" hidden="1" x14ac:dyDescent="0.25"/>
    <row r="27723" hidden="1" x14ac:dyDescent="0.25"/>
    <row r="27724" hidden="1" x14ac:dyDescent="0.25"/>
    <row r="27725" hidden="1" x14ac:dyDescent="0.25"/>
    <row r="27726" hidden="1" x14ac:dyDescent="0.25"/>
    <row r="27727" hidden="1" x14ac:dyDescent="0.25"/>
    <row r="27728" hidden="1" x14ac:dyDescent="0.25"/>
    <row r="27729" hidden="1" x14ac:dyDescent="0.25"/>
    <row r="27730" hidden="1" x14ac:dyDescent="0.25"/>
    <row r="27731" hidden="1" x14ac:dyDescent="0.25"/>
    <row r="27732" hidden="1" x14ac:dyDescent="0.25"/>
    <row r="27733" hidden="1" x14ac:dyDescent="0.25"/>
    <row r="27734" hidden="1" x14ac:dyDescent="0.25"/>
    <row r="27735" hidden="1" x14ac:dyDescent="0.25"/>
    <row r="27736" hidden="1" x14ac:dyDescent="0.25"/>
    <row r="27737" hidden="1" x14ac:dyDescent="0.25"/>
    <row r="27738" hidden="1" x14ac:dyDescent="0.25"/>
    <row r="27739" hidden="1" x14ac:dyDescent="0.25"/>
    <row r="27740" hidden="1" x14ac:dyDescent="0.25"/>
    <row r="27741" hidden="1" x14ac:dyDescent="0.25"/>
    <row r="27742" hidden="1" x14ac:dyDescent="0.25"/>
    <row r="27743" hidden="1" x14ac:dyDescent="0.25"/>
    <row r="27744" hidden="1" x14ac:dyDescent="0.25"/>
    <row r="27745" hidden="1" x14ac:dyDescent="0.25"/>
    <row r="27746" hidden="1" x14ac:dyDescent="0.25"/>
    <row r="27747" hidden="1" x14ac:dyDescent="0.25"/>
    <row r="27748" hidden="1" x14ac:dyDescent="0.25"/>
    <row r="27749" hidden="1" x14ac:dyDescent="0.25"/>
    <row r="27750" hidden="1" x14ac:dyDescent="0.25"/>
    <row r="27751" hidden="1" x14ac:dyDescent="0.25"/>
    <row r="27752" hidden="1" x14ac:dyDescent="0.25"/>
    <row r="27753" hidden="1" x14ac:dyDescent="0.25"/>
    <row r="27754" hidden="1" x14ac:dyDescent="0.25"/>
    <row r="27755" hidden="1" x14ac:dyDescent="0.25"/>
    <row r="27756" hidden="1" x14ac:dyDescent="0.25"/>
    <row r="27757" hidden="1" x14ac:dyDescent="0.25"/>
    <row r="27758" hidden="1" x14ac:dyDescent="0.25"/>
    <row r="27759" hidden="1" x14ac:dyDescent="0.25"/>
    <row r="27760" hidden="1" x14ac:dyDescent="0.25"/>
    <row r="27761" hidden="1" x14ac:dyDescent="0.25"/>
    <row r="27762" hidden="1" x14ac:dyDescent="0.25"/>
    <row r="27763" hidden="1" x14ac:dyDescent="0.25"/>
    <row r="27764" hidden="1" x14ac:dyDescent="0.25"/>
    <row r="27765" hidden="1" x14ac:dyDescent="0.25"/>
    <row r="27766" hidden="1" x14ac:dyDescent="0.25"/>
    <row r="27767" hidden="1" x14ac:dyDescent="0.25"/>
    <row r="27768" hidden="1" x14ac:dyDescent="0.25"/>
    <row r="27769" hidden="1" x14ac:dyDescent="0.25"/>
    <row r="27770" hidden="1" x14ac:dyDescent="0.25"/>
    <row r="27771" hidden="1" x14ac:dyDescent="0.25"/>
    <row r="27772" hidden="1" x14ac:dyDescent="0.25"/>
    <row r="27773" hidden="1" x14ac:dyDescent="0.25"/>
    <row r="27774" hidden="1" x14ac:dyDescent="0.25"/>
    <row r="27775" hidden="1" x14ac:dyDescent="0.25"/>
    <row r="27776" hidden="1" x14ac:dyDescent="0.25"/>
    <row r="27777" hidden="1" x14ac:dyDescent="0.25"/>
    <row r="27778" hidden="1" x14ac:dyDescent="0.25"/>
    <row r="27779" hidden="1" x14ac:dyDescent="0.25"/>
    <row r="27780" hidden="1" x14ac:dyDescent="0.25"/>
    <row r="27781" hidden="1" x14ac:dyDescent="0.25"/>
    <row r="27782" hidden="1" x14ac:dyDescent="0.25"/>
    <row r="27783" hidden="1" x14ac:dyDescent="0.25"/>
    <row r="27784" hidden="1" x14ac:dyDescent="0.25"/>
    <row r="27785" hidden="1" x14ac:dyDescent="0.25"/>
    <row r="27786" hidden="1" x14ac:dyDescent="0.25"/>
    <row r="27787" hidden="1" x14ac:dyDescent="0.25"/>
    <row r="27788" hidden="1" x14ac:dyDescent="0.25"/>
    <row r="27789" hidden="1" x14ac:dyDescent="0.25"/>
    <row r="27790" hidden="1" x14ac:dyDescent="0.25"/>
    <row r="27791" hidden="1" x14ac:dyDescent="0.25"/>
    <row r="27792" hidden="1" x14ac:dyDescent="0.25"/>
    <row r="27793" hidden="1" x14ac:dyDescent="0.25"/>
    <row r="27794" hidden="1" x14ac:dyDescent="0.25"/>
    <row r="27795" hidden="1" x14ac:dyDescent="0.25"/>
    <row r="27796" hidden="1" x14ac:dyDescent="0.25"/>
    <row r="27797" hidden="1" x14ac:dyDescent="0.25"/>
    <row r="27798" hidden="1" x14ac:dyDescent="0.25"/>
    <row r="27799" hidden="1" x14ac:dyDescent="0.25"/>
    <row r="27800" hidden="1" x14ac:dyDescent="0.25"/>
    <row r="27801" hidden="1" x14ac:dyDescent="0.25"/>
    <row r="27802" hidden="1" x14ac:dyDescent="0.25"/>
    <row r="27803" hidden="1" x14ac:dyDescent="0.25"/>
    <row r="27804" hidden="1" x14ac:dyDescent="0.25"/>
    <row r="27805" hidden="1" x14ac:dyDescent="0.25"/>
    <row r="27806" hidden="1" x14ac:dyDescent="0.25"/>
    <row r="27807" hidden="1" x14ac:dyDescent="0.25"/>
    <row r="27808" hidden="1" x14ac:dyDescent="0.25"/>
    <row r="27809" hidden="1" x14ac:dyDescent="0.25"/>
    <row r="27810" hidden="1" x14ac:dyDescent="0.25"/>
    <row r="27811" hidden="1" x14ac:dyDescent="0.25"/>
    <row r="27812" hidden="1" x14ac:dyDescent="0.25"/>
    <row r="27813" hidden="1" x14ac:dyDescent="0.25"/>
    <row r="27814" hidden="1" x14ac:dyDescent="0.25"/>
    <row r="27815" hidden="1" x14ac:dyDescent="0.25"/>
    <row r="27816" hidden="1" x14ac:dyDescent="0.25"/>
    <row r="27817" hidden="1" x14ac:dyDescent="0.25"/>
    <row r="27818" hidden="1" x14ac:dyDescent="0.25"/>
    <row r="27819" hidden="1" x14ac:dyDescent="0.25"/>
    <row r="27820" hidden="1" x14ac:dyDescent="0.25"/>
    <row r="27821" hidden="1" x14ac:dyDescent="0.25"/>
    <row r="27822" hidden="1" x14ac:dyDescent="0.25"/>
    <row r="27823" hidden="1" x14ac:dyDescent="0.25"/>
    <row r="27824" hidden="1" x14ac:dyDescent="0.25"/>
    <row r="27825" hidden="1" x14ac:dyDescent="0.25"/>
    <row r="27826" hidden="1" x14ac:dyDescent="0.25"/>
    <row r="27827" hidden="1" x14ac:dyDescent="0.25"/>
    <row r="27828" hidden="1" x14ac:dyDescent="0.25"/>
    <row r="27829" hidden="1" x14ac:dyDescent="0.25"/>
    <row r="27830" hidden="1" x14ac:dyDescent="0.25"/>
    <row r="27831" hidden="1" x14ac:dyDescent="0.25"/>
    <row r="27832" hidden="1" x14ac:dyDescent="0.25"/>
    <row r="27833" hidden="1" x14ac:dyDescent="0.25"/>
    <row r="27834" hidden="1" x14ac:dyDescent="0.25"/>
    <row r="27835" hidden="1" x14ac:dyDescent="0.25"/>
    <row r="27836" hidden="1" x14ac:dyDescent="0.25"/>
    <row r="27837" hidden="1" x14ac:dyDescent="0.25"/>
    <row r="27838" hidden="1" x14ac:dyDescent="0.25"/>
    <row r="27839" hidden="1" x14ac:dyDescent="0.25"/>
    <row r="27840" hidden="1" x14ac:dyDescent="0.25"/>
    <row r="27841" hidden="1" x14ac:dyDescent="0.25"/>
    <row r="27842" hidden="1" x14ac:dyDescent="0.25"/>
    <row r="27843" hidden="1" x14ac:dyDescent="0.25"/>
    <row r="27844" hidden="1" x14ac:dyDescent="0.25"/>
    <row r="27845" hidden="1" x14ac:dyDescent="0.25"/>
    <row r="27846" hidden="1" x14ac:dyDescent="0.25"/>
    <row r="27847" hidden="1" x14ac:dyDescent="0.25"/>
    <row r="27848" hidden="1" x14ac:dyDescent="0.25"/>
    <row r="27849" hidden="1" x14ac:dyDescent="0.25"/>
    <row r="27850" hidden="1" x14ac:dyDescent="0.25"/>
    <row r="27851" hidden="1" x14ac:dyDescent="0.25"/>
    <row r="27852" hidden="1" x14ac:dyDescent="0.25"/>
    <row r="27853" hidden="1" x14ac:dyDescent="0.25"/>
    <row r="27854" hidden="1" x14ac:dyDescent="0.25"/>
    <row r="27855" hidden="1" x14ac:dyDescent="0.25"/>
    <row r="27856" hidden="1" x14ac:dyDescent="0.25"/>
    <row r="27857" hidden="1" x14ac:dyDescent="0.25"/>
    <row r="27858" hidden="1" x14ac:dyDescent="0.25"/>
    <row r="27859" hidden="1" x14ac:dyDescent="0.25"/>
    <row r="27860" hidden="1" x14ac:dyDescent="0.25"/>
    <row r="27861" hidden="1" x14ac:dyDescent="0.25"/>
    <row r="27862" hidden="1" x14ac:dyDescent="0.25"/>
    <row r="27863" hidden="1" x14ac:dyDescent="0.25"/>
    <row r="27864" hidden="1" x14ac:dyDescent="0.25"/>
    <row r="27865" hidden="1" x14ac:dyDescent="0.25"/>
    <row r="27866" hidden="1" x14ac:dyDescent="0.25"/>
    <row r="27867" hidden="1" x14ac:dyDescent="0.25"/>
    <row r="27868" hidden="1" x14ac:dyDescent="0.25"/>
    <row r="27869" hidden="1" x14ac:dyDescent="0.25"/>
    <row r="27870" hidden="1" x14ac:dyDescent="0.25"/>
    <row r="27871" hidden="1" x14ac:dyDescent="0.25"/>
    <row r="27872" hidden="1" x14ac:dyDescent="0.25"/>
    <row r="27873" hidden="1" x14ac:dyDescent="0.25"/>
    <row r="27874" hidden="1" x14ac:dyDescent="0.25"/>
    <row r="27875" hidden="1" x14ac:dyDescent="0.25"/>
    <row r="27876" hidden="1" x14ac:dyDescent="0.25"/>
    <row r="27877" hidden="1" x14ac:dyDescent="0.25"/>
    <row r="27878" hidden="1" x14ac:dyDescent="0.25"/>
    <row r="27879" hidden="1" x14ac:dyDescent="0.25"/>
    <row r="27880" hidden="1" x14ac:dyDescent="0.25"/>
    <row r="27881" hidden="1" x14ac:dyDescent="0.25"/>
    <row r="27882" hidden="1" x14ac:dyDescent="0.25"/>
    <row r="27883" hidden="1" x14ac:dyDescent="0.25"/>
    <row r="27884" hidden="1" x14ac:dyDescent="0.25"/>
    <row r="27885" hidden="1" x14ac:dyDescent="0.25"/>
    <row r="27886" hidden="1" x14ac:dyDescent="0.25"/>
    <row r="27887" hidden="1" x14ac:dyDescent="0.25"/>
    <row r="27888" hidden="1" x14ac:dyDescent="0.25"/>
    <row r="27889" hidden="1" x14ac:dyDescent="0.25"/>
    <row r="27890" hidden="1" x14ac:dyDescent="0.25"/>
    <row r="27891" hidden="1" x14ac:dyDescent="0.25"/>
    <row r="27892" hidden="1" x14ac:dyDescent="0.25"/>
    <row r="27893" hidden="1" x14ac:dyDescent="0.25"/>
    <row r="27894" hidden="1" x14ac:dyDescent="0.25"/>
    <row r="27895" hidden="1" x14ac:dyDescent="0.25"/>
    <row r="27896" hidden="1" x14ac:dyDescent="0.25"/>
    <row r="27897" hidden="1" x14ac:dyDescent="0.25"/>
    <row r="27898" hidden="1" x14ac:dyDescent="0.25"/>
    <row r="27899" hidden="1" x14ac:dyDescent="0.25"/>
    <row r="27900" hidden="1" x14ac:dyDescent="0.25"/>
    <row r="27901" hidden="1" x14ac:dyDescent="0.25"/>
    <row r="27902" hidden="1" x14ac:dyDescent="0.25"/>
    <row r="27903" hidden="1" x14ac:dyDescent="0.25"/>
    <row r="27904" hidden="1" x14ac:dyDescent="0.25"/>
    <row r="27905" hidden="1" x14ac:dyDescent="0.25"/>
    <row r="27906" hidden="1" x14ac:dyDescent="0.25"/>
    <row r="27907" hidden="1" x14ac:dyDescent="0.25"/>
    <row r="27908" hidden="1" x14ac:dyDescent="0.25"/>
    <row r="27909" hidden="1" x14ac:dyDescent="0.25"/>
    <row r="27910" hidden="1" x14ac:dyDescent="0.25"/>
    <row r="27911" hidden="1" x14ac:dyDescent="0.25"/>
    <row r="27912" hidden="1" x14ac:dyDescent="0.25"/>
    <row r="27913" hidden="1" x14ac:dyDescent="0.25"/>
    <row r="27914" hidden="1" x14ac:dyDescent="0.25"/>
    <row r="27915" hidden="1" x14ac:dyDescent="0.25"/>
    <row r="27916" hidden="1" x14ac:dyDescent="0.25"/>
    <row r="27917" hidden="1" x14ac:dyDescent="0.25"/>
    <row r="27918" hidden="1" x14ac:dyDescent="0.25"/>
    <row r="27919" hidden="1" x14ac:dyDescent="0.25"/>
    <row r="27920" hidden="1" x14ac:dyDescent="0.25"/>
    <row r="27921" hidden="1" x14ac:dyDescent="0.25"/>
    <row r="27922" hidden="1" x14ac:dyDescent="0.25"/>
    <row r="27923" hidden="1" x14ac:dyDescent="0.25"/>
    <row r="27924" hidden="1" x14ac:dyDescent="0.25"/>
    <row r="27925" hidden="1" x14ac:dyDescent="0.25"/>
    <row r="27926" hidden="1" x14ac:dyDescent="0.25"/>
    <row r="27927" hidden="1" x14ac:dyDescent="0.25"/>
    <row r="27928" hidden="1" x14ac:dyDescent="0.25"/>
    <row r="27929" hidden="1" x14ac:dyDescent="0.25"/>
    <row r="27930" hidden="1" x14ac:dyDescent="0.25"/>
    <row r="27931" hidden="1" x14ac:dyDescent="0.25"/>
    <row r="27932" hidden="1" x14ac:dyDescent="0.25"/>
    <row r="27933" hidden="1" x14ac:dyDescent="0.25"/>
    <row r="27934" hidden="1" x14ac:dyDescent="0.25"/>
    <row r="27935" hidden="1" x14ac:dyDescent="0.25"/>
    <row r="27936" hidden="1" x14ac:dyDescent="0.25"/>
    <row r="27937" hidden="1" x14ac:dyDescent="0.25"/>
    <row r="27938" hidden="1" x14ac:dyDescent="0.25"/>
    <row r="27939" hidden="1" x14ac:dyDescent="0.25"/>
    <row r="27940" hidden="1" x14ac:dyDescent="0.25"/>
    <row r="27941" hidden="1" x14ac:dyDescent="0.25"/>
    <row r="27942" hidden="1" x14ac:dyDescent="0.25"/>
    <row r="27943" hidden="1" x14ac:dyDescent="0.25"/>
    <row r="27944" hidden="1" x14ac:dyDescent="0.25"/>
    <row r="27945" hidden="1" x14ac:dyDescent="0.25"/>
    <row r="27946" hidden="1" x14ac:dyDescent="0.25"/>
    <row r="27947" hidden="1" x14ac:dyDescent="0.25"/>
    <row r="27948" hidden="1" x14ac:dyDescent="0.25"/>
    <row r="27949" hidden="1" x14ac:dyDescent="0.25"/>
    <row r="27950" hidden="1" x14ac:dyDescent="0.25"/>
    <row r="27951" hidden="1" x14ac:dyDescent="0.25"/>
    <row r="27952" hidden="1" x14ac:dyDescent="0.25"/>
    <row r="27953" hidden="1" x14ac:dyDescent="0.25"/>
    <row r="27954" hidden="1" x14ac:dyDescent="0.25"/>
    <row r="27955" hidden="1" x14ac:dyDescent="0.25"/>
    <row r="27956" hidden="1" x14ac:dyDescent="0.25"/>
    <row r="27957" hidden="1" x14ac:dyDescent="0.25"/>
    <row r="27958" hidden="1" x14ac:dyDescent="0.25"/>
    <row r="27959" hidden="1" x14ac:dyDescent="0.25"/>
    <row r="27960" hidden="1" x14ac:dyDescent="0.25"/>
    <row r="27961" hidden="1" x14ac:dyDescent="0.25"/>
    <row r="27962" hidden="1" x14ac:dyDescent="0.25"/>
    <row r="27963" hidden="1" x14ac:dyDescent="0.25"/>
    <row r="27964" hidden="1" x14ac:dyDescent="0.25"/>
    <row r="27965" hidden="1" x14ac:dyDescent="0.25"/>
    <row r="27966" hidden="1" x14ac:dyDescent="0.25"/>
    <row r="27967" hidden="1" x14ac:dyDescent="0.25"/>
    <row r="27968" hidden="1" x14ac:dyDescent="0.25"/>
    <row r="27969" hidden="1" x14ac:dyDescent="0.25"/>
    <row r="27970" hidden="1" x14ac:dyDescent="0.25"/>
    <row r="27971" hidden="1" x14ac:dyDescent="0.25"/>
    <row r="27972" hidden="1" x14ac:dyDescent="0.25"/>
    <row r="27973" hidden="1" x14ac:dyDescent="0.25"/>
    <row r="27974" hidden="1" x14ac:dyDescent="0.25"/>
    <row r="27975" hidden="1" x14ac:dyDescent="0.25"/>
    <row r="27976" hidden="1" x14ac:dyDescent="0.25"/>
    <row r="27977" hidden="1" x14ac:dyDescent="0.25"/>
    <row r="27978" hidden="1" x14ac:dyDescent="0.25"/>
    <row r="27979" hidden="1" x14ac:dyDescent="0.25"/>
    <row r="27980" hidden="1" x14ac:dyDescent="0.25"/>
    <row r="27981" hidden="1" x14ac:dyDescent="0.25"/>
    <row r="27982" hidden="1" x14ac:dyDescent="0.25"/>
    <row r="27983" hidden="1" x14ac:dyDescent="0.25"/>
    <row r="27984" hidden="1" x14ac:dyDescent="0.25"/>
    <row r="27985" hidden="1" x14ac:dyDescent="0.25"/>
    <row r="27986" hidden="1" x14ac:dyDescent="0.25"/>
    <row r="27987" hidden="1" x14ac:dyDescent="0.25"/>
    <row r="27988" hidden="1" x14ac:dyDescent="0.25"/>
    <row r="27989" hidden="1" x14ac:dyDescent="0.25"/>
    <row r="27990" hidden="1" x14ac:dyDescent="0.25"/>
    <row r="27991" hidden="1" x14ac:dyDescent="0.25"/>
    <row r="27992" hidden="1" x14ac:dyDescent="0.25"/>
    <row r="27993" hidden="1" x14ac:dyDescent="0.25"/>
    <row r="27994" hidden="1" x14ac:dyDescent="0.25"/>
    <row r="27995" hidden="1" x14ac:dyDescent="0.25"/>
    <row r="27996" hidden="1" x14ac:dyDescent="0.25"/>
    <row r="27997" hidden="1" x14ac:dyDescent="0.25"/>
    <row r="27998" hidden="1" x14ac:dyDescent="0.25"/>
    <row r="27999" hidden="1" x14ac:dyDescent="0.25"/>
    <row r="28000" hidden="1" x14ac:dyDescent="0.25"/>
    <row r="28001" hidden="1" x14ac:dyDescent="0.25"/>
    <row r="28002" hidden="1" x14ac:dyDescent="0.25"/>
    <row r="28003" hidden="1" x14ac:dyDescent="0.25"/>
    <row r="28004" hidden="1" x14ac:dyDescent="0.25"/>
    <row r="28005" hidden="1" x14ac:dyDescent="0.25"/>
    <row r="28006" hidden="1" x14ac:dyDescent="0.25"/>
    <row r="28007" hidden="1" x14ac:dyDescent="0.25"/>
    <row r="28008" hidden="1" x14ac:dyDescent="0.25"/>
    <row r="28009" hidden="1" x14ac:dyDescent="0.25"/>
    <row r="28010" hidden="1" x14ac:dyDescent="0.25"/>
    <row r="28011" hidden="1" x14ac:dyDescent="0.25"/>
    <row r="28012" hidden="1" x14ac:dyDescent="0.25"/>
    <row r="28013" hidden="1" x14ac:dyDescent="0.25"/>
    <row r="28014" hidden="1" x14ac:dyDescent="0.25"/>
    <row r="28015" hidden="1" x14ac:dyDescent="0.25"/>
    <row r="28016" hidden="1" x14ac:dyDescent="0.25"/>
    <row r="28017" hidden="1" x14ac:dyDescent="0.25"/>
    <row r="28018" hidden="1" x14ac:dyDescent="0.25"/>
    <row r="28019" hidden="1" x14ac:dyDescent="0.25"/>
    <row r="28020" hidden="1" x14ac:dyDescent="0.25"/>
    <row r="28021" hidden="1" x14ac:dyDescent="0.25"/>
    <row r="28022" hidden="1" x14ac:dyDescent="0.25"/>
    <row r="28023" hidden="1" x14ac:dyDescent="0.25"/>
    <row r="28024" hidden="1" x14ac:dyDescent="0.25"/>
    <row r="28025" hidden="1" x14ac:dyDescent="0.25"/>
    <row r="28026" hidden="1" x14ac:dyDescent="0.25"/>
    <row r="28027" hidden="1" x14ac:dyDescent="0.25"/>
    <row r="28028" hidden="1" x14ac:dyDescent="0.25"/>
    <row r="28029" hidden="1" x14ac:dyDescent="0.25"/>
    <row r="28030" hidden="1" x14ac:dyDescent="0.25"/>
    <row r="28031" hidden="1" x14ac:dyDescent="0.25"/>
    <row r="28032" hidden="1" x14ac:dyDescent="0.25"/>
    <row r="28033" hidden="1" x14ac:dyDescent="0.25"/>
    <row r="28034" hidden="1" x14ac:dyDescent="0.25"/>
    <row r="28035" hidden="1" x14ac:dyDescent="0.25"/>
    <row r="28036" hidden="1" x14ac:dyDescent="0.25"/>
    <row r="28037" hidden="1" x14ac:dyDescent="0.25"/>
    <row r="28038" hidden="1" x14ac:dyDescent="0.25"/>
    <row r="28039" hidden="1" x14ac:dyDescent="0.25"/>
    <row r="28040" hidden="1" x14ac:dyDescent="0.25"/>
    <row r="28041" hidden="1" x14ac:dyDescent="0.25"/>
    <row r="28042" hidden="1" x14ac:dyDescent="0.25"/>
    <row r="28043" hidden="1" x14ac:dyDescent="0.25"/>
    <row r="28044" hidden="1" x14ac:dyDescent="0.25"/>
    <row r="28045" hidden="1" x14ac:dyDescent="0.25"/>
    <row r="28046" hidden="1" x14ac:dyDescent="0.25"/>
    <row r="28047" hidden="1" x14ac:dyDescent="0.25"/>
    <row r="28048" hidden="1" x14ac:dyDescent="0.25"/>
    <row r="28049" hidden="1" x14ac:dyDescent="0.25"/>
    <row r="28050" hidden="1" x14ac:dyDescent="0.25"/>
    <row r="28051" hidden="1" x14ac:dyDescent="0.25"/>
    <row r="28052" hidden="1" x14ac:dyDescent="0.25"/>
    <row r="28053" hidden="1" x14ac:dyDescent="0.25"/>
    <row r="28054" hidden="1" x14ac:dyDescent="0.25"/>
    <row r="28055" hidden="1" x14ac:dyDescent="0.25"/>
    <row r="28056" hidden="1" x14ac:dyDescent="0.25"/>
    <row r="28057" hidden="1" x14ac:dyDescent="0.25"/>
    <row r="28058" hidden="1" x14ac:dyDescent="0.25"/>
    <row r="28059" hidden="1" x14ac:dyDescent="0.25"/>
    <row r="28060" hidden="1" x14ac:dyDescent="0.25"/>
    <row r="28061" hidden="1" x14ac:dyDescent="0.25"/>
    <row r="28062" hidden="1" x14ac:dyDescent="0.25"/>
    <row r="28063" hidden="1" x14ac:dyDescent="0.25"/>
    <row r="28064" hidden="1" x14ac:dyDescent="0.25"/>
    <row r="28065" hidden="1" x14ac:dyDescent="0.25"/>
    <row r="28066" hidden="1" x14ac:dyDescent="0.25"/>
    <row r="28067" hidden="1" x14ac:dyDescent="0.25"/>
    <row r="28068" hidden="1" x14ac:dyDescent="0.25"/>
    <row r="28069" hidden="1" x14ac:dyDescent="0.25"/>
    <row r="28070" hidden="1" x14ac:dyDescent="0.25"/>
    <row r="28071" hidden="1" x14ac:dyDescent="0.25"/>
    <row r="28072" hidden="1" x14ac:dyDescent="0.25"/>
    <row r="28073" hidden="1" x14ac:dyDescent="0.25"/>
    <row r="28074" hidden="1" x14ac:dyDescent="0.25"/>
    <row r="28075" hidden="1" x14ac:dyDescent="0.25"/>
    <row r="28076" hidden="1" x14ac:dyDescent="0.25"/>
    <row r="28077" hidden="1" x14ac:dyDescent="0.25"/>
    <row r="28078" hidden="1" x14ac:dyDescent="0.25"/>
    <row r="28079" hidden="1" x14ac:dyDescent="0.25"/>
    <row r="28080" hidden="1" x14ac:dyDescent="0.25"/>
    <row r="28081" hidden="1" x14ac:dyDescent="0.25"/>
    <row r="28082" hidden="1" x14ac:dyDescent="0.25"/>
    <row r="28083" hidden="1" x14ac:dyDescent="0.25"/>
    <row r="28084" hidden="1" x14ac:dyDescent="0.25"/>
    <row r="28085" hidden="1" x14ac:dyDescent="0.25"/>
    <row r="28086" hidden="1" x14ac:dyDescent="0.25"/>
    <row r="28087" hidden="1" x14ac:dyDescent="0.25"/>
    <row r="28088" hidden="1" x14ac:dyDescent="0.25"/>
    <row r="28089" hidden="1" x14ac:dyDescent="0.25"/>
    <row r="28090" hidden="1" x14ac:dyDescent="0.25"/>
    <row r="28091" hidden="1" x14ac:dyDescent="0.25"/>
    <row r="28092" hidden="1" x14ac:dyDescent="0.25"/>
    <row r="28093" hidden="1" x14ac:dyDescent="0.25"/>
    <row r="28094" hidden="1" x14ac:dyDescent="0.25"/>
    <row r="28095" hidden="1" x14ac:dyDescent="0.25"/>
    <row r="28096" hidden="1" x14ac:dyDescent="0.25"/>
    <row r="28097" hidden="1" x14ac:dyDescent="0.25"/>
    <row r="28098" hidden="1" x14ac:dyDescent="0.25"/>
    <row r="28099" hidden="1" x14ac:dyDescent="0.25"/>
    <row r="28100" hidden="1" x14ac:dyDescent="0.25"/>
    <row r="28101" hidden="1" x14ac:dyDescent="0.25"/>
    <row r="28102" hidden="1" x14ac:dyDescent="0.25"/>
    <row r="28103" hidden="1" x14ac:dyDescent="0.25"/>
    <row r="28104" hidden="1" x14ac:dyDescent="0.25"/>
    <row r="28105" hidden="1" x14ac:dyDescent="0.25"/>
    <row r="28106" hidden="1" x14ac:dyDescent="0.25"/>
    <row r="28107" hidden="1" x14ac:dyDescent="0.25"/>
    <row r="28108" hidden="1" x14ac:dyDescent="0.25"/>
    <row r="28109" hidden="1" x14ac:dyDescent="0.25"/>
    <row r="28110" hidden="1" x14ac:dyDescent="0.25"/>
    <row r="28111" hidden="1" x14ac:dyDescent="0.25"/>
    <row r="28112" hidden="1" x14ac:dyDescent="0.25"/>
    <row r="28113" hidden="1" x14ac:dyDescent="0.25"/>
    <row r="28114" hidden="1" x14ac:dyDescent="0.25"/>
    <row r="28115" hidden="1" x14ac:dyDescent="0.25"/>
    <row r="28116" hidden="1" x14ac:dyDescent="0.25"/>
    <row r="28117" hidden="1" x14ac:dyDescent="0.25"/>
    <row r="28118" hidden="1" x14ac:dyDescent="0.25"/>
    <row r="28119" hidden="1" x14ac:dyDescent="0.25"/>
    <row r="28120" hidden="1" x14ac:dyDescent="0.25"/>
    <row r="28121" hidden="1" x14ac:dyDescent="0.25"/>
    <row r="28122" hidden="1" x14ac:dyDescent="0.25"/>
    <row r="28123" hidden="1" x14ac:dyDescent="0.25"/>
    <row r="28124" hidden="1" x14ac:dyDescent="0.25"/>
    <row r="28125" hidden="1" x14ac:dyDescent="0.25"/>
    <row r="28126" hidden="1" x14ac:dyDescent="0.25"/>
    <row r="28127" hidden="1" x14ac:dyDescent="0.25"/>
    <row r="28128" hidden="1" x14ac:dyDescent="0.25"/>
    <row r="28129" hidden="1" x14ac:dyDescent="0.25"/>
    <row r="28130" hidden="1" x14ac:dyDescent="0.25"/>
    <row r="28131" hidden="1" x14ac:dyDescent="0.25"/>
    <row r="28132" hidden="1" x14ac:dyDescent="0.25"/>
    <row r="28133" hidden="1" x14ac:dyDescent="0.25"/>
    <row r="28134" hidden="1" x14ac:dyDescent="0.25"/>
    <row r="28135" hidden="1" x14ac:dyDescent="0.25"/>
    <row r="28136" hidden="1" x14ac:dyDescent="0.25"/>
    <row r="28137" hidden="1" x14ac:dyDescent="0.25"/>
    <row r="28138" hidden="1" x14ac:dyDescent="0.25"/>
    <row r="28139" hidden="1" x14ac:dyDescent="0.25"/>
    <row r="28140" hidden="1" x14ac:dyDescent="0.25"/>
    <row r="28141" hidden="1" x14ac:dyDescent="0.25"/>
    <row r="28142" hidden="1" x14ac:dyDescent="0.25"/>
    <row r="28143" hidden="1" x14ac:dyDescent="0.25"/>
    <row r="28144" hidden="1" x14ac:dyDescent="0.25"/>
    <row r="28145" hidden="1" x14ac:dyDescent="0.25"/>
    <row r="28146" hidden="1" x14ac:dyDescent="0.25"/>
    <row r="28147" hidden="1" x14ac:dyDescent="0.25"/>
    <row r="28148" hidden="1" x14ac:dyDescent="0.25"/>
    <row r="28149" hidden="1" x14ac:dyDescent="0.25"/>
    <row r="28150" hidden="1" x14ac:dyDescent="0.25"/>
    <row r="28151" hidden="1" x14ac:dyDescent="0.25"/>
    <row r="28152" hidden="1" x14ac:dyDescent="0.25"/>
    <row r="28153" hidden="1" x14ac:dyDescent="0.25"/>
    <row r="28154" hidden="1" x14ac:dyDescent="0.25"/>
    <row r="28155" hidden="1" x14ac:dyDescent="0.25"/>
    <row r="28156" hidden="1" x14ac:dyDescent="0.25"/>
    <row r="28157" hidden="1" x14ac:dyDescent="0.25"/>
    <row r="28158" hidden="1" x14ac:dyDescent="0.25"/>
    <row r="28159" hidden="1" x14ac:dyDescent="0.25"/>
    <row r="28160" hidden="1" x14ac:dyDescent="0.25"/>
    <row r="28161" hidden="1" x14ac:dyDescent="0.25"/>
    <row r="28162" hidden="1" x14ac:dyDescent="0.25"/>
    <row r="28163" hidden="1" x14ac:dyDescent="0.25"/>
    <row r="28164" hidden="1" x14ac:dyDescent="0.25"/>
    <row r="28165" hidden="1" x14ac:dyDescent="0.25"/>
    <row r="28166" hidden="1" x14ac:dyDescent="0.25"/>
    <row r="28167" hidden="1" x14ac:dyDescent="0.25"/>
    <row r="28168" hidden="1" x14ac:dyDescent="0.25"/>
    <row r="28169" hidden="1" x14ac:dyDescent="0.25"/>
    <row r="28170" hidden="1" x14ac:dyDescent="0.25"/>
    <row r="28171" hidden="1" x14ac:dyDescent="0.25"/>
    <row r="28172" hidden="1" x14ac:dyDescent="0.25"/>
    <row r="28173" hidden="1" x14ac:dyDescent="0.25"/>
    <row r="28174" hidden="1" x14ac:dyDescent="0.25"/>
    <row r="28175" hidden="1" x14ac:dyDescent="0.25"/>
    <row r="28176" hidden="1" x14ac:dyDescent="0.25"/>
    <row r="28177" hidden="1" x14ac:dyDescent="0.25"/>
    <row r="28178" hidden="1" x14ac:dyDescent="0.25"/>
    <row r="28179" hidden="1" x14ac:dyDescent="0.25"/>
    <row r="28180" hidden="1" x14ac:dyDescent="0.25"/>
    <row r="28181" hidden="1" x14ac:dyDescent="0.25"/>
    <row r="28182" hidden="1" x14ac:dyDescent="0.25"/>
    <row r="28183" hidden="1" x14ac:dyDescent="0.25"/>
    <row r="28184" hidden="1" x14ac:dyDescent="0.25"/>
    <row r="28185" hidden="1" x14ac:dyDescent="0.25"/>
    <row r="28186" hidden="1" x14ac:dyDescent="0.25"/>
    <row r="28187" hidden="1" x14ac:dyDescent="0.25"/>
    <row r="28188" hidden="1" x14ac:dyDescent="0.25"/>
    <row r="28189" hidden="1" x14ac:dyDescent="0.25"/>
    <row r="28190" hidden="1" x14ac:dyDescent="0.25"/>
    <row r="28191" hidden="1" x14ac:dyDescent="0.25"/>
    <row r="28192" hidden="1" x14ac:dyDescent="0.25"/>
    <row r="28193" hidden="1" x14ac:dyDescent="0.25"/>
    <row r="28194" hidden="1" x14ac:dyDescent="0.25"/>
    <row r="28195" hidden="1" x14ac:dyDescent="0.25"/>
    <row r="28196" hidden="1" x14ac:dyDescent="0.25"/>
    <row r="28197" hidden="1" x14ac:dyDescent="0.25"/>
    <row r="28198" hidden="1" x14ac:dyDescent="0.25"/>
    <row r="28199" hidden="1" x14ac:dyDescent="0.25"/>
    <row r="28200" hidden="1" x14ac:dyDescent="0.25"/>
    <row r="28201" hidden="1" x14ac:dyDescent="0.25"/>
    <row r="28202" hidden="1" x14ac:dyDescent="0.25"/>
    <row r="28203" hidden="1" x14ac:dyDescent="0.25"/>
    <row r="28204" hidden="1" x14ac:dyDescent="0.25"/>
    <row r="28205" hidden="1" x14ac:dyDescent="0.25"/>
    <row r="28206" hidden="1" x14ac:dyDescent="0.25"/>
    <row r="28207" hidden="1" x14ac:dyDescent="0.25"/>
    <row r="28208" hidden="1" x14ac:dyDescent="0.25"/>
    <row r="28209" hidden="1" x14ac:dyDescent="0.25"/>
    <row r="28210" hidden="1" x14ac:dyDescent="0.25"/>
    <row r="28211" hidden="1" x14ac:dyDescent="0.25"/>
    <row r="28212" hidden="1" x14ac:dyDescent="0.25"/>
    <row r="28213" hidden="1" x14ac:dyDescent="0.25"/>
    <row r="28214" hidden="1" x14ac:dyDescent="0.25"/>
    <row r="28215" hidden="1" x14ac:dyDescent="0.25"/>
    <row r="28216" hidden="1" x14ac:dyDescent="0.25"/>
    <row r="28217" hidden="1" x14ac:dyDescent="0.25"/>
    <row r="28218" hidden="1" x14ac:dyDescent="0.25"/>
    <row r="28219" hidden="1" x14ac:dyDescent="0.25"/>
    <row r="28220" hidden="1" x14ac:dyDescent="0.25"/>
    <row r="28221" hidden="1" x14ac:dyDescent="0.25"/>
    <row r="28222" hidden="1" x14ac:dyDescent="0.25"/>
    <row r="28223" hidden="1" x14ac:dyDescent="0.25"/>
    <row r="28224" hidden="1" x14ac:dyDescent="0.25"/>
    <row r="28225" hidden="1" x14ac:dyDescent="0.25"/>
    <row r="28226" hidden="1" x14ac:dyDescent="0.25"/>
    <row r="28227" hidden="1" x14ac:dyDescent="0.25"/>
    <row r="28228" hidden="1" x14ac:dyDescent="0.25"/>
    <row r="28229" hidden="1" x14ac:dyDescent="0.25"/>
    <row r="28230" hidden="1" x14ac:dyDescent="0.25"/>
    <row r="28231" hidden="1" x14ac:dyDescent="0.25"/>
    <row r="28232" hidden="1" x14ac:dyDescent="0.25"/>
    <row r="28233" hidden="1" x14ac:dyDescent="0.25"/>
    <row r="28234" hidden="1" x14ac:dyDescent="0.25"/>
    <row r="28235" hidden="1" x14ac:dyDescent="0.25"/>
    <row r="28236" hidden="1" x14ac:dyDescent="0.25"/>
    <row r="28237" hidden="1" x14ac:dyDescent="0.25"/>
    <row r="28238" hidden="1" x14ac:dyDescent="0.25"/>
    <row r="28239" hidden="1" x14ac:dyDescent="0.25"/>
    <row r="28240" hidden="1" x14ac:dyDescent="0.25"/>
    <row r="28241" hidden="1" x14ac:dyDescent="0.25"/>
    <row r="28242" hidden="1" x14ac:dyDescent="0.25"/>
    <row r="28243" hidden="1" x14ac:dyDescent="0.25"/>
    <row r="28244" hidden="1" x14ac:dyDescent="0.25"/>
    <row r="28245" hidden="1" x14ac:dyDescent="0.25"/>
    <row r="28246" hidden="1" x14ac:dyDescent="0.25"/>
    <row r="28247" hidden="1" x14ac:dyDescent="0.25"/>
    <row r="28248" hidden="1" x14ac:dyDescent="0.25"/>
    <row r="28249" hidden="1" x14ac:dyDescent="0.25"/>
    <row r="28250" hidden="1" x14ac:dyDescent="0.25"/>
    <row r="28251" hidden="1" x14ac:dyDescent="0.25"/>
    <row r="28252" hidden="1" x14ac:dyDescent="0.25"/>
    <row r="28253" hidden="1" x14ac:dyDescent="0.25"/>
    <row r="28254" hidden="1" x14ac:dyDescent="0.25"/>
    <row r="28255" hidden="1" x14ac:dyDescent="0.25"/>
    <row r="28256" hidden="1" x14ac:dyDescent="0.25"/>
    <row r="28257" hidden="1" x14ac:dyDescent="0.25"/>
    <row r="28258" hidden="1" x14ac:dyDescent="0.25"/>
    <row r="28259" hidden="1" x14ac:dyDescent="0.25"/>
    <row r="28260" hidden="1" x14ac:dyDescent="0.25"/>
    <row r="28261" hidden="1" x14ac:dyDescent="0.25"/>
    <row r="28262" hidden="1" x14ac:dyDescent="0.25"/>
    <row r="28263" hidden="1" x14ac:dyDescent="0.25"/>
    <row r="28264" hidden="1" x14ac:dyDescent="0.25"/>
    <row r="28265" hidden="1" x14ac:dyDescent="0.25"/>
    <row r="28266" hidden="1" x14ac:dyDescent="0.25"/>
    <row r="28267" hidden="1" x14ac:dyDescent="0.25"/>
    <row r="28268" hidden="1" x14ac:dyDescent="0.25"/>
    <row r="28269" hidden="1" x14ac:dyDescent="0.25"/>
    <row r="28270" hidden="1" x14ac:dyDescent="0.25"/>
    <row r="28271" hidden="1" x14ac:dyDescent="0.25"/>
    <row r="28272" hidden="1" x14ac:dyDescent="0.25"/>
    <row r="28273" hidden="1" x14ac:dyDescent="0.25"/>
    <row r="28274" hidden="1" x14ac:dyDescent="0.25"/>
    <row r="28275" hidden="1" x14ac:dyDescent="0.25"/>
    <row r="28276" hidden="1" x14ac:dyDescent="0.25"/>
    <row r="28277" hidden="1" x14ac:dyDescent="0.25"/>
    <row r="28278" hidden="1" x14ac:dyDescent="0.25"/>
    <row r="28279" hidden="1" x14ac:dyDescent="0.25"/>
    <row r="28280" hidden="1" x14ac:dyDescent="0.25"/>
    <row r="28281" hidden="1" x14ac:dyDescent="0.25"/>
    <row r="28282" hidden="1" x14ac:dyDescent="0.25"/>
    <row r="28283" hidden="1" x14ac:dyDescent="0.25"/>
    <row r="28284" hidden="1" x14ac:dyDescent="0.25"/>
    <row r="28285" hidden="1" x14ac:dyDescent="0.25"/>
    <row r="28286" hidden="1" x14ac:dyDescent="0.25"/>
    <row r="28287" hidden="1" x14ac:dyDescent="0.25"/>
    <row r="28288" hidden="1" x14ac:dyDescent="0.25"/>
    <row r="28289" hidden="1" x14ac:dyDescent="0.25"/>
    <row r="28290" hidden="1" x14ac:dyDescent="0.25"/>
    <row r="28291" hidden="1" x14ac:dyDescent="0.25"/>
    <row r="28292" hidden="1" x14ac:dyDescent="0.25"/>
    <row r="28293" hidden="1" x14ac:dyDescent="0.25"/>
    <row r="28294" hidden="1" x14ac:dyDescent="0.25"/>
    <row r="28295" hidden="1" x14ac:dyDescent="0.25"/>
    <row r="28296" hidden="1" x14ac:dyDescent="0.25"/>
    <row r="28297" hidden="1" x14ac:dyDescent="0.25"/>
    <row r="28298" hidden="1" x14ac:dyDescent="0.25"/>
    <row r="28299" hidden="1" x14ac:dyDescent="0.25"/>
    <row r="28300" hidden="1" x14ac:dyDescent="0.25"/>
    <row r="28301" hidden="1" x14ac:dyDescent="0.25"/>
    <row r="28302" hidden="1" x14ac:dyDescent="0.25"/>
    <row r="28303" hidden="1" x14ac:dyDescent="0.25"/>
    <row r="28304" hidden="1" x14ac:dyDescent="0.25"/>
    <row r="28305" hidden="1" x14ac:dyDescent="0.25"/>
    <row r="28306" hidden="1" x14ac:dyDescent="0.25"/>
    <row r="28307" hidden="1" x14ac:dyDescent="0.25"/>
    <row r="28308" hidden="1" x14ac:dyDescent="0.25"/>
    <row r="28309" hidden="1" x14ac:dyDescent="0.25"/>
    <row r="28310" hidden="1" x14ac:dyDescent="0.25"/>
    <row r="28311" hidden="1" x14ac:dyDescent="0.25"/>
    <row r="28312" hidden="1" x14ac:dyDescent="0.25"/>
    <row r="28313" hidden="1" x14ac:dyDescent="0.25"/>
    <row r="28314" hidden="1" x14ac:dyDescent="0.25"/>
    <row r="28315" hidden="1" x14ac:dyDescent="0.25"/>
    <row r="28316" hidden="1" x14ac:dyDescent="0.25"/>
    <row r="28317" hidden="1" x14ac:dyDescent="0.25"/>
    <row r="28318" hidden="1" x14ac:dyDescent="0.25"/>
    <row r="28319" hidden="1" x14ac:dyDescent="0.25"/>
    <row r="28320" hidden="1" x14ac:dyDescent="0.25"/>
    <row r="28321" hidden="1" x14ac:dyDescent="0.25"/>
    <row r="28322" hidden="1" x14ac:dyDescent="0.25"/>
    <row r="28323" hidden="1" x14ac:dyDescent="0.25"/>
    <row r="28324" hidden="1" x14ac:dyDescent="0.25"/>
    <row r="28325" hidden="1" x14ac:dyDescent="0.25"/>
    <row r="28326" hidden="1" x14ac:dyDescent="0.25"/>
    <row r="28327" hidden="1" x14ac:dyDescent="0.25"/>
    <row r="28328" hidden="1" x14ac:dyDescent="0.25"/>
    <row r="28329" hidden="1" x14ac:dyDescent="0.25"/>
    <row r="28330" hidden="1" x14ac:dyDescent="0.25"/>
    <row r="28331" hidden="1" x14ac:dyDescent="0.25"/>
    <row r="28332" hidden="1" x14ac:dyDescent="0.25"/>
    <row r="28333" hidden="1" x14ac:dyDescent="0.25"/>
    <row r="28334" hidden="1" x14ac:dyDescent="0.25"/>
    <row r="28335" hidden="1" x14ac:dyDescent="0.25"/>
    <row r="28336" hidden="1" x14ac:dyDescent="0.25"/>
    <row r="28337" hidden="1" x14ac:dyDescent="0.25"/>
    <row r="28338" hidden="1" x14ac:dyDescent="0.25"/>
    <row r="28339" hidden="1" x14ac:dyDescent="0.25"/>
    <row r="28340" hidden="1" x14ac:dyDescent="0.25"/>
    <row r="28341" hidden="1" x14ac:dyDescent="0.25"/>
    <row r="28342" hidden="1" x14ac:dyDescent="0.25"/>
    <row r="28343" hidden="1" x14ac:dyDescent="0.25"/>
    <row r="28344" hidden="1" x14ac:dyDescent="0.25"/>
    <row r="28345" hidden="1" x14ac:dyDescent="0.25"/>
    <row r="28346" hidden="1" x14ac:dyDescent="0.25"/>
    <row r="28347" hidden="1" x14ac:dyDescent="0.25"/>
    <row r="28348" hidden="1" x14ac:dyDescent="0.25"/>
    <row r="28349" hidden="1" x14ac:dyDescent="0.25"/>
    <row r="28350" hidden="1" x14ac:dyDescent="0.25"/>
    <row r="28351" hidden="1" x14ac:dyDescent="0.25"/>
    <row r="28352" hidden="1" x14ac:dyDescent="0.25"/>
    <row r="28353" hidden="1" x14ac:dyDescent="0.25"/>
    <row r="28354" hidden="1" x14ac:dyDescent="0.25"/>
    <row r="28355" hidden="1" x14ac:dyDescent="0.25"/>
    <row r="28356" hidden="1" x14ac:dyDescent="0.25"/>
    <row r="28357" hidden="1" x14ac:dyDescent="0.25"/>
    <row r="28358" hidden="1" x14ac:dyDescent="0.25"/>
    <row r="28359" hidden="1" x14ac:dyDescent="0.25"/>
    <row r="28360" hidden="1" x14ac:dyDescent="0.25"/>
    <row r="28361" hidden="1" x14ac:dyDescent="0.25"/>
    <row r="28362" hidden="1" x14ac:dyDescent="0.25"/>
    <row r="28363" hidden="1" x14ac:dyDescent="0.25"/>
    <row r="28364" hidden="1" x14ac:dyDescent="0.25"/>
    <row r="28365" hidden="1" x14ac:dyDescent="0.25"/>
    <row r="28366" hidden="1" x14ac:dyDescent="0.25"/>
    <row r="28367" hidden="1" x14ac:dyDescent="0.25"/>
    <row r="28368" hidden="1" x14ac:dyDescent="0.25"/>
    <row r="28369" hidden="1" x14ac:dyDescent="0.25"/>
    <row r="28370" hidden="1" x14ac:dyDescent="0.25"/>
    <row r="28371" hidden="1" x14ac:dyDescent="0.25"/>
    <row r="28372" hidden="1" x14ac:dyDescent="0.25"/>
    <row r="28373" hidden="1" x14ac:dyDescent="0.25"/>
    <row r="28374" hidden="1" x14ac:dyDescent="0.25"/>
    <row r="28375" hidden="1" x14ac:dyDescent="0.25"/>
    <row r="28376" hidden="1" x14ac:dyDescent="0.25"/>
    <row r="28377" hidden="1" x14ac:dyDescent="0.25"/>
    <row r="28378" hidden="1" x14ac:dyDescent="0.25"/>
    <row r="28379" hidden="1" x14ac:dyDescent="0.25"/>
    <row r="28380" hidden="1" x14ac:dyDescent="0.25"/>
    <row r="28381" hidden="1" x14ac:dyDescent="0.25"/>
    <row r="28382" hidden="1" x14ac:dyDescent="0.25"/>
    <row r="28383" hidden="1" x14ac:dyDescent="0.25"/>
    <row r="28384" hidden="1" x14ac:dyDescent="0.25"/>
    <row r="28385" hidden="1" x14ac:dyDescent="0.25"/>
    <row r="28386" hidden="1" x14ac:dyDescent="0.25"/>
    <row r="28387" hidden="1" x14ac:dyDescent="0.25"/>
    <row r="28388" hidden="1" x14ac:dyDescent="0.25"/>
    <row r="28389" hidden="1" x14ac:dyDescent="0.25"/>
    <row r="28390" hidden="1" x14ac:dyDescent="0.25"/>
    <row r="28391" hidden="1" x14ac:dyDescent="0.25"/>
    <row r="28392" hidden="1" x14ac:dyDescent="0.25"/>
    <row r="28393" hidden="1" x14ac:dyDescent="0.25"/>
    <row r="28394" hidden="1" x14ac:dyDescent="0.25"/>
    <row r="28395" hidden="1" x14ac:dyDescent="0.25"/>
    <row r="28396" hidden="1" x14ac:dyDescent="0.25"/>
    <row r="28397" hidden="1" x14ac:dyDescent="0.25"/>
    <row r="28398" hidden="1" x14ac:dyDescent="0.25"/>
    <row r="28399" hidden="1" x14ac:dyDescent="0.25"/>
    <row r="28400" hidden="1" x14ac:dyDescent="0.25"/>
    <row r="28401" hidden="1" x14ac:dyDescent="0.25"/>
    <row r="28402" hidden="1" x14ac:dyDescent="0.25"/>
    <row r="28403" hidden="1" x14ac:dyDescent="0.25"/>
    <row r="28404" hidden="1" x14ac:dyDescent="0.25"/>
    <row r="28405" hidden="1" x14ac:dyDescent="0.25"/>
    <row r="28406" hidden="1" x14ac:dyDescent="0.25"/>
    <row r="28407" hidden="1" x14ac:dyDescent="0.25"/>
    <row r="28408" hidden="1" x14ac:dyDescent="0.25"/>
    <row r="28409" hidden="1" x14ac:dyDescent="0.25"/>
    <row r="28410" hidden="1" x14ac:dyDescent="0.25"/>
    <row r="28411" hidden="1" x14ac:dyDescent="0.25"/>
    <row r="28412" hidden="1" x14ac:dyDescent="0.25"/>
    <row r="28413" hidden="1" x14ac:dyDescent="0.25"/>
    <row r="28414" hidden="1" x14ac:dyDescent="0.25"/>
    <row r="28415" hidden="1" x14ac:dyDescent="0.25"/>
    <row r="28416" hidden="1" x14ac:dyDescent="0.25"/>
    <row r="28417" hidden="1" x14ac:dyDescent="0.25"/>
    <row r="28418" hidden="1" x14ac:dyDescent="0.25"/>
    <row r="28419" hidden="1" x14ac:dyDescent="0.25"/>
    <row r="28420" hidden="1" x14ac:dyDescent="0.25"/>
    <row r="28421" hidden="1" x14ac:dyDescent="0.25"/>
    <row r="28422" hidden="1" x14ac:dyDescent="0.25"/>
    <row r="28423" hidden="1" x14ac:dyDescent="0.25"/>
    <row r="28424" hidden="1" x14ac:dyDescent="0.25"/>
    <row r="28425" hidden="1" x14ac:dyDescent="0.25"/>
    <row r="28426" hidden="1" x14ac:dyDescent="0.25"/>
    <row r="28427" hidden="1" x14ac:dyDescent="0.25"/>
    <row r="28428" hidden="1" x14ac:dyDescent="0.25"/>
    <row r="28429" hidden="1" x14ac:dyDescent="0.25"/>
    <row r="28430" hidden="1" x14ac:dyDescent="0.25"/>
    <row r="28431" hidden="1" x14ac:dyDescent="0.25"/>
    <row r="28432" hidden="1" x14ac:dyDescent="0.25"/>
    <row r="28433" hidden="1" x14ac:dyDescent="0.25"/>
    <row r="28434" hidden="1" x14ac:dyDescent="0.25"/>
    <row r="28435" hidden="1" x14ac:dyDescent="0.25"/>
    <row r="28436" hidden="1" x14ac:dyDescent="0.25"/>
    <row r="28437" hidden="1" x14ac:dyDescent="0.25"/>
    <row r="28438" hidden="1" x14ac:dyDescent="0.25"/>
    <row r="28439" hidden="1" x14ac:dyDescent="0.25"/>
    <row r="28440" hidden="1" x14ac:dyDescent="0.25"/>
    <row r="28441" hidden="1" x14ac:dyDescent="0.25"/>
    <row r="28442" hidden="1" x14ac:dyDescent="0.25"/>
    <row r="28443" hidden="1" x14ac:dyDescent="0.25"/>
    <row r="28444" hidden="1" x14ac:dyDescent="0.25"/>
    <row r="28445" hidden="1" x14ac:dyDescent="0.25"/>
    <row r="28446" hidden="1" x14ac:dyDescent="0.25"/>
    <row r="28447" hidden="1" x14ac:dyDescent="0.25"/>
    <row r="28448" hidden="1" x14ac:dyDescent="0.25"/>
    <row r="28449" hidden="1" x14ac:dyDescent="0.25"/>
    <row r="28450" hidden="1" x14ac:dyDescent="0.25"/>
    <row r="28451" hidden="1" x14ac:dyDescent="0.25"/>
    <row r="28452" hidden="1" x14ac:dyDescent="0.25"/>
    <row r="28453" hidden="1" x14ac:dyDescent="0.25"/>
    <row r="28454" hidden="1" x14ac:dyDescent="0.25"/>
    <row r="28455" hidden="1" x14ac:dyDescent="0.25"/>
    <row r="28456" hidden="1" x14ac:dyDescent="0.25"/>
    <row r="28457" hidden="1" x14ac:dyDescent="0.25"/>
    <row r="28458" hidden="1" x14ac:dyDescent="0.25"/>
    <row r="28459" hidden="1" x14ac:dyDescent="0.25"/>
    <row r="28460" hidden="1" x14ac:dyDescent="0.25"/>
    <row r="28461" hidden="1" x14ac:dyDescent="0.25"/>
    <row r="28462" hidden="1" x14ac:dyDescent="0.25"/>
    <row r="28463" hidden="1" x14ac:dyDescent="0.25"/>
    <row r="28464" hidden="1" x14ac:dyDescent="0.25"/>
    <row r="28465" hidden="1" x14ac:dyDescent="0.25"/>
    <row r="28466" hidden="1" x14ac:dyDescent="0.25"/>
    <row r="28467" hidden="1" x14ac:dyDescent="0.25"/>
    <row r="28468" hidden="1" x14ac:dyDescent="0.25"/>
    <row r="28469" hidden="1" x14ac:dyDescent="0.25"/>
    <row r="28470" hidden="1" x14ac:dyDescent="0.25"/>
    <row r="28471" hidden="1" x14ac:dyDescent="0.25"/>
    <row r="28472" hidden="1" x14ac:dyDescent="0.25"/>
    <row r="28473" hidden="1" x14ac:dyDescent="0.25"/>
    <row r="28474" hidden="1" x14ac:dyDescent="0.25"/>
    <row r="28475" hidden="1" x14ac:dyDescent="0.25"/>
    <row r="28476" hidden="1" x14ac:dyDescent="0.25"/>
    <row r="28477" hidden="1" x14ac:dyDescent="0.25"/>
    <row r="28478" hidden="1" x14ac:dyDescent="0.25"/>
    <row r="28479" hidden="1" x14ac:dyDescent="0.25"/>
    <row r="28480" hidden="1" x14ac:dyDescent="0.25"/>
    <row r="28481" hidden="1" x14ac:dyDescent="0.25"/>
    <row r="28482" hidden="1" x14ac:dyDescent="0.25"/>
    <row r="28483" hidden="1" x14ac:dyDescent="0.25"/>
    <row r="28484" hidden="1" x14ac:dyDescent="0.25"/>
    <row r="28485" hidden="1" x14ac:dyDescent="0.25"/>
    <row r="28486" hidden="1" x14ac:dyDescent="0.25"/>
    <row r="28487" hidden="1" x14ac:dyDescent="0.25"/>
    <row r="28488" hidden="1" x14ac:dyDescent="0.25"/>
    <row r="28489" hidden="1" x14ac:dyDescent="0.25"/>
    <row r="28490" hidden="1" x14ac:dyDescent="0.25"/>
    <row r="28491" hidden="1" x14ac:dyDescent="0.25"/>
    <row r="28492" hidden="1" x14ac:dyDescent="0.25"/>
    <row r="28493" hidden="1" x14ac:dyDescent="0.25"/>
    <row r="28494" hidden="1" x14ac:dyDescent="0.25"/>
    <row r="28495" hidden="1" x14ac:dyDescent="0.25"/>
    <row r="28496" hidden="1" x14ac:dyDescent="0.25"/>
    <row r="28497" hidden="1" x14ac:dyDescent="0.25"/>
    <row r="28498" hidden="1" x14ac:dyDescent="0.25"/>
    <row r="28499" hidden="1" x14ac:dyDescent="0.25"/>
    <row r="28500" hidden="1" x14ac:dyDescent="0.25"/>
    <row r="28501" hidden="1" x14ac:dyDescent="0.25"/>
    <row r="28502" hidden="1" x14ac:dyDescent="0.25"/>
    <row r="28503" hidden="1" x14ac:dyDescent="0.25"/>
    <row r="28504" hidden="1" x14ac:dyDescent="0.25"/>
    <row r="28505" hidden="1" x14ac:dyDescent="0.25"/>
    <row r="28506" hidden="1" x14ac:dyDescent="0.25"/>
    <row r="28507" hidden="1" x14ac:dyDescent="0.25"/>
    <row r="28508" hidden="1" x14ac:dyDescent="0.25"/>
    <row r="28509" hidden="1" x14ac:dyDescent="0.25"/>
    <row r="28510" hidden="1" x14ac:dyDescent="0.25"/>
    <row r="28511" hidden="1" x14ac:dyDescent="0.25"/>
    <row r="28512" hidden="1" x14ac:dyDescent="0.25"/>
    <row r="28513" hidden="1" x14ac:dyDescent="0.25"/>
    <row r="28514" hidden="1" x14ac:dyDescent="0.25"/>
    <row r="28515" hidden="1" x14ac:dyDescent="0.25"/>
    <row r="28516" hidden="1" x14ac:dyDescent="0.25"/>
    <row r="28517" hidden="1" x14ac:dyDescent="0.25"/>
    <row r="28518" hidden="1" x14ac:dyDescent="0.25"/>
    <row r="28519" hidden="1" x14ac:dyDescent="0.25"/>
    <row r="28520" hidden="1" x14ac:dyDescent="0.25"/>
    <row r="28521" hidden="1" x14ac:dyDescent="0.25"/>
    <row r="28522" hidden="1" x14ac:dyDescent="0.25"/>
    <row r="28523" hidden="1" x14ac:dyDescent="0.25"/>
    <row r="28524" hidden="1" x14ac:dyDescent="0.25"/>
    <row r="28525" hidden="1" x14ac:dyDescent="0.25"/>
    <row r="28526" hidden="1" x14ac:dyDescent="0.25"/>
    <row r="28527" hidden="1" x14ac:dyDescent="0.25"/>
    <row r="28528" hidden="1" x14ac:dyDescent="0.25"/>
    <row r="28529" hidden="1" x14ac:dyDescent="0.25"/>
    <row r="28530" hidden="1" x14ac:dyDescent="0.25"/>
    <row r="28531" hidden="1" x14ac:dyDescent="0.25"/>
    <row r="28532" hidden="1" x14ac:dyDescent="0.25"/>
    <row r="28533" hidden="1" x14ac:dyDescent="0.25"/>
    <row r="28534" hidden="1" x14ac:dyDescent="0.25"/>
    <row r="28535" hidden="1" x14ac:dyDescent="0.25"/>
    <row r="28536" hidden="1" x14ac:dyDescent="0.25"/>
    <row r="28537" hidden="1" x14ac:dyDescent="0.25"/>
    <row r="28538" hidden="1" x14ac:dyDescent="0.25"/>
    <row r="28539" hidden="1" x14ac:dyDescent="0.25"/>
    <row r="28540" hidden="1" x14ac:dyDescent="0.25"/>
    <row r="28541" hidden="1" x14ac:dyDescent="0.25"/>
    <row r="28542" hidden="1" x14ac:dyDescent="0.25"/>
    <row r="28543" hidden="1" x14ac:dyDescent="0.25"/>
    <row r="28544" hidden="1" x14ac:dyDescent="0.25"/>
    <row r="28545" hidden="1" x14ac:dyDescent="0.25"/>
    <row r="28546" hidden="1" x14ac:dyDescent="0.25"/>
    <row r="28547" hidden="1" x14ac:dyDescent="0.25"/>
    <row r="28548" hidden="1" x14ac:dyDescent="0.25"/>
    <row r="28549" hidden="1" x14ac:dyDescent="0.25"/>
    <row r="28550" hidden="1" x14ac:dyDescent="0.25"/>
    <row r="28551" hidden="1" x14ac:dyDescent="0.25"/>
    <row r="28552" hidden="1" x14ac:dyDescent="0.25"/>
    <row r="28553" hidden="1" x14ac:dyDescent="0.25"/>
    <row r="28554" hidden="1" x14ac:dyDescent="0.25"/>
    <row r="28555" hidden="1" x14ac:dyDescent="0.25"/>
    <row r="28556" hidden="1" x14ac:dyDescent="0.25"/>
    <row r="28557" hidden="1" x14ac:dyDescent="0.25"/>
    <row r="28558" hidden="1" x14ac:dyDescent="0.25"/>
    <row r="28559" hidden="1" x14ac:dyDescent="0.25"/>
    <row r="28560" hidden="1" x14ac:dyDescent="0.25"/>
    <row r="28561" hidden="1" x14ac:dyDescent="0.25"/>
    <row r="28562" hidden="1" x14ac:dyDescent="0.25"/>
    <row r="28563" hidden="1" x14ac:dyDescent="0.25"/>
    <row r="28564" hidden="1" x14ac:dyDescent="0.25"/>
    <row r="28565" hidden="1" x14ac:dyDescent="0.25"/>
    <row r="28566" hidden="1" x14ac:dyDescent="0.25"/>
    <row r="28567" hidden="1" x14ac:dyDescent="0.25"/>
    <row r="28568" hidden="1" x14ac:dyDescent="0.25"/>
    <row r="28569" hidden="1" x14ac:dyDescent="0.25"/>
    <row r="28570" hidden="1" x14ac:dyDescent="0.25"/>
    <row r="28571" hidden="1" x14ac:dyDescent="0.25"/>
    <row r="28572" hidden="1" x14ac:dyDescent="0.25"/>
    <row r="28573" hidden="1" x14ac:dyDescent="0.25"/>
    <row r="28574" hidden="1" x14ac:dyDescent="0.25"/>
    <row r="28575" hidden="1" x14ac:dyDescent="0.25"/>
    <row r="28576" hidden="1" x14ac:dyDescent="0.25"/>
    <row r="28577" hidden="1" x14ac:dyDescent="0.25"/>
    <row r="28578" hidden="1" x14ac:dyDescent="0.25"/>
    <row r="28579" hidden="1" x14ac:dyDescent="0.25"/>
    <row r="28580" hidden="1" x14ac:dyDescent="0.25"/>
    <row r="28581" hidden="1" x14ac:dyDescent="0.25"/>
    <row r="28582" hidden="1" x14ac:dyDescent="0.25"/>
    <row r="28583" hidden="1" x14ac:dyDescent="0.25"/>
    <row r="28584" hidden="1" x14ac:dyDescent="0.25"/>
    <row r="28585" hidden="1" x14ac:dyDescent="0.25"/>
    <row r="28586" hidden="1" x14ac:dyDescent="0.25"/>
    <row r="28587" hidden="1" x14ac:dyDescent="0.25"/>
    <row r="28588" hidden="1" x14ac:dyDescent="0.25"/>
    <row r="28589" hidden="1" x14ac:dyDescent="0.25"/>
    <row r="28590" hidden="1" x14ac:dyDescent="0.25"/>
    <row r="28591" hidden="1" x14ac:dyDescent="0.25"/>
    <row r="28592" hidden="1" x14ac:dyDescent="0.25"/>
    <row r="28593" hidden="1" x14ac:dyDescent="0.25"/>
    <row r="28594" hidden="1" x14ac:dyDescent="0.25"/>
    <row r="28595" hidden="1" x14ac:dyDescent="0.25"/>
    <row r="28596" hidden="1" x14ac:dyDescent="0.25"/>
    <row r="28597" hidden="1" x14ac:dyDescent="0.25"/>
    <row r="28598" hidden="1" x14ac:dyDescent="0.25"/>
    <row r="28599" hidden="1" x14ac:dyDescent="0.25"/>
    <row r="28600" hidden="1" x14ac:dyDescent="0.25"/>
    <row r="28601" hidden="1" x14ac:dyDescent="0.25"/>
    <row r="28602" hidden="1" x14ac:dyDescent="0.25"/>
    <row r="28603" hidden="1" x14ac:dyDescent="0.25"/>
    <row r="28604" hidden="1" x14ac:dyDescent="0.25"/>
    <row r="28605" hidden="1" x14ac:dyDescent="0.25"/>
    <row r="28606" hidden="1" x14ac:dyDescent="0.25"/>
    <row r="28607" hidden="1" x14ac:dyDescent="0.25"/>
    <row r="28608" hidden="1" x14ac:dyDescent="0.25"/>
    <row r="28609" hidden="1" x14ac:dyDescent="0.25"/>
    <row r="28610" hidden="1" x14ac:dyDescent="0.25"/>
    <row r="28611" hidden="1" x14ac:dyDescent="0.25"/>
    <row r="28612" hidden="1" x14ac:dyDescent="0.25"/>
    <row r="28613" hidden="1" x14ac:dyDescent="0.25"/>
    <row r="28614" hidden="1" x14ac:dyDescent="0.25"/>
    <row r="28615" hidden="1" x14ac:dyDescent="0.25"/>
    <row r="28616" hidden="1" x14ac:dyDescent="0.25"/>
    <row r="28617" hidden="1" x14ac:dyDescent="0.25"/>
    <row r="28618" hidden="1" x14ac:dyDescent="0.25"/>
    <row r="28619" hidden="1" x14ac:dyDescent="0.25"/>
    <row r="28620" hidden="1" x14ac:dyDescent="0.25"/>
    <row r="28621" hidden="1" x14ac:dyDescent="0.25"/>
    <row r="28622" hidden="1" x14ac:dyDescent="0.25"/>
    <row r="28623" hidden="1" x14ac:dyDescent="0.25"/>
    <row r="28624" hidden="1" x14ac:dyDescent="0.25"/>
    <row r="28625" hidden="1" x14ac:dyDescent="0.25"/>
    <row r="28626" hidden="1" x14ac:dyDescent="0.25"/>
    <row r="28627" hidden="1" x14ac:dyDescent="0.25"/>
    <row r="28628" hidden="1" x14ac:dyDescent="0.25"/>
    <row r="28629" hidden="1" x14ac:dyDescent="0.25"/>
    <row r="28630" hidden="1" x14ac:dyDescent="0.25"/>
    <row r="28631" hidden="1" x14ac:dyDescent="0.25"/>
    <row r="28632" hidden="1" x14ac:dyDescent="0.25"/>
    <row r="28633" hidden="1" x14ac:dyDescent="0.25"/>
    <row r="28634" hidden="1" x14ac:dyDescent="0.25"/>
    <row r="28635" hidden="1" x14ac:dyDescent="0.25"/>
    <row r="28636" hidden="1" x14ac:dyDescent="0.25"/>
    <row r="28637" hidden="1" x14ac:dyDescent="0.25"/>
    <row r="28638" hidden="1" x14ac:dyDescent="0.25"/>
    <row r="28639" hidden="1" x14ac:dyDescent="0.25"/>
    <row r="28640" hidden="1" x14ac:dyDescent="0.25"/>
    <row r="28641" hidden="1" x14ac:dyDescent="0.25"/>
    <row r="28642" hidden="1" x14ac:dyDescent="0.25"/>
    <row r="28643" hidden="1" x14ac:dyDescent="0.25"/>
    <row r="28644" hidden="1" x14ac:dyDescent="0.25"/>
    <row r="28645" hidden="1" x14ac:dyDescent="0.25"/>
    <row r="28646" hidden="1" x14ac:dyDescent="0.25"/>
    <row r="28647" hidden="1" x14ac:dyDescent="0.25"/>
    <row r="28648" hidden="1" x14ac:dyDescent="0.25"/>
    <row r="28649" hidden="1" x14ac:dyDescent="0.25"/>
    <row r="28650" hidden="1" x14ac:dyDescent="0.25"/>
    <row r="28651" hidden="1" x14ac:dyDescent="0.25"/>
    <row r="28652" hidden="1" x14ac:dyDescent="0.25"/>
    <row r="28653" hidden="1" x14ac:dyDescent="0.25"/>
    <row r="28654" hidden="1" x14ac:dyDescent="0.25"/>
    <row r="28655" hidden="1" x14ac:dyDescent="0.25"/>
    <row r="28656" hidden="1" x14ac:dyDescent="0.25"/>
    <row r="28657" hidden="1" x14ac:dyDescent="0.25"/>
    <row r="28658" hidden="1" x14ac:dyDescent="0.25"/>
    <row r="28659" hidden="1" x14ac:dyDescent="0.25"/>
    <row r="28660" hidden="1" x14ac:dyDescent="0.25"/>
    <row r="28661" hidden="1" x14ac:dyDescent="0.25"/>
    <row r="28662" hidden="1" x14ac:dyDescent="0.25"/>
    <row r="28663" hidden="1" x14ac:dyDescent="0.25"/>
    <row r="28664" hidden="1" x14ac:dyDescent="0.25"/>
    <row r="28665" hidden="1" x14ac:dyDescent="0.25"/>
    <row r="28666" hidden="1" x14ac:dyDescent="0.25"/>
    <row r="28667" hidden="1" x14ac:dyDescent="0.25"/>
    <row r="28668" hidden="1" x14ac:dyDescent="0.25"/>
    <row r="28669" hidden="1" x14ac:dyDescent="0.25"/>
    <row r="28670" hidden="1" x14ac:dyDescent="0.25"/>
    <row r="28671" hidden="1" x14ac:dyDescent="0.25"/>
    <row r="28672" hidden="1" x14ac:dyDescent="0.25"/>
    <row r="28673" hidden="1" x14ac:dyDescent="0.25"/>
    <row r="28674" hidden="1" x14ac:dyDescent="0.25"/>
    <row r="28675" hidden="1" x14ac:dyDescent="0.25"/>
    <row r="28676" hidden="1" x14ac:dyDescent="0.25"/>
    <row r="28677" hidden="1" x14ac:dyDescent="0.25"/>
    <row r="28678" hidden="1" x14ac:dyDescent="0.25"/>
    <row r="28679" hidden="1" x14ac:dyDescent="0.25"/>
    <row r="28680" hidden="1" x14ac:dyDescent="0.25"/>
    <row r="28681" hidden="1" x14ac:dyDescent="0.25"/>
    <row r="28682" hidden="1" x14ac:dyDescent="0.25"/>
    <row r="28683" hidden="1" x14ac:dyDescent="0.25"/>
    <row r="28684" hidden="1" x14ac:dyDescent="0.25"/>
    <row r="28685" hidden="1" x14ac:dyDescent="0.25"/>
    <row r="28686" hidden="1" x14ac:dyDescent="0.25"/>
    <row r="28687" hidden="1" x14ac:dyDescent="0.25"/>
    <row r="28688" hidden="1" x14ac:dyDescent="0.25"/>
    <row r="28689" hidden="1" x14ac:dyDescent="0.25"/>
    <row r="28690" hidden="1" x14ac:dyDescent="0.25"/>
    <row r="28691" hidden="1" x14ac:dyDescent="0.25"/>
    <row r="28692" hidden="1" x14ac:dyDescent="0.25"/>
    <row r="28693" hidden="1" x14ac:dyDescent="0.25"/>
    <row r="28694" hidden="1" x14ac:dyDescent="0.25"/>
    <row r="28695" hidden="1" x14ac:dyDescent="0.25"/>
    <row r="28696" hidden="1" x14ac:dyDescent="0.25"/>
    <row r="28697" hidden="1" x14ac:dyDescent="0.25"/>
    <row r="28698" hidden="1" x14ac:dyDescent="0.25"/>
    <row r="28699" hidden="1" x14ac:dyDescent="0.25"/>
    <row r="28700" hidden="1" x14ac:dyDescent="0.25"/>
    <row r="28701" hidden="1" x14ac:dyDescent="0.25"/>
    <row r="28702" hidden="1" x14ac:dyDescent="0.25"/>
    <row r="28703" hidden="1" x14ac:dyDescent="0.25"/>
    <row r="28704" hidden="1" x14ac:dyDescent="0.25"/>
    <row r="28705" hidden="1" x14ac:dyDescent="0.25"/>
    <row r="28706" hidden="1" x14ac:dyDescent="0.25"/>
    <row r="28707" hidden="1" x14ac:dyDescent="0.25"/>
    <row r="28708" hidden="1" x14ac:dyDescent="0.25"/>
    <row r="28709" hidden="1" x14ac:dyDescent="0.25"/>
    <row r="28710" hidden="1" x14ac:dyDescent="0.25"/>
    <row r="28711" hidden="1" x14ac:dyDescent="0.25"/>
    <row r="28712" hidden="1" x14ac:dyDescent="0.25"/>
    <row r="28713" hidden="1" x14ac:dyDescent="0.25"/>
    <row r="28714" hidden="1" x14ac:dyDescent="0.25"/>
    <row r="28715" hidden="1" x14ac:dyDescent="0.25"/>
    <row r="28716" hidden="1" x14ac:dyDescent="0.25"/>
    <row r="28717" hidden="1" x14ac:dyDescent="0.25"/>
    <row r="28718" hidden="1" x14ac:dyDescent="0.25"/>
    <row r="28719" hidden="1" x14ac:dyDescent="0.25"/>
    <row r="28720" hidden="1" x14ac:dyDescent="0.25"/>
    <row r="28721" hidden="1" x14ac:dyDescent="0.25"/>
    <row r="28722" hidden="1" x14ac:dyDescent="0.25"/>
    <row r="28723" hidden="1" x14ac:dyDescent="0.25"/>
    <row r="28724" hidden="1" x14ac:dyDescent="0.25"/>
    <row r="28725" hidden="1" x14ac:dyDescent="0.25"/>
    <row r="28726" hidden="1" x14ac:dyDescent="0.25"/>
    <row r="28727" hidden="1" x14ac:dyDescent="0.25"/>
    <row r="28728" hidden="1" x14ac:dyDescent="0.25"/>
    <row r="28729" hidden="1" x14ac:dyDescent="0.25"/>
    <row r="28730" hidden="1" x14ac:dyDescent="0.25"/>
    <row r="28731" hidden="1" x14ac:dyDescent="0.25"/>
    <row r="28732" hidden="1" x14ac:dyDescent="0.25"/>
    <row r="28733" hidden="1" x14ac:dyDescent="0.25"/>
    <row r="28734" hidden="1" x14ac:dyDescent="0.25"/>
    <row r="28735" hidden="1" x14ac:dyDescent="0.25"/>
    <row r="28736" hidden="1" x14ac:dyDescent="0.25"/>
    <row r="28737" hidden="1" x14ac:dyDescent="0.25"/>
    <row r="28738" hidden="1" x14ac:dyDescent="0.25"/>
    <row r="28739" hidden="1" x14ac:dyDescent="0.25"/>
    <row r="28740" hidden="1" x14ac:dyDescent="0.25"/>
    <row r="28741" hidden="1" x14ac:dyDescent="0.25"/>
    <row r="28742" hidden="1" x14ac:dyDescent="0.25"/>
    <row r="28743" hidden="1" x14ac:dyDescent="0.25"/>
    <row r="28744" hidden="1" x14ac:dyDescent="0.25"/>
    <row r="28745" hidden="1" x14ac:dyDescent="0.25"/>
    <row r="28746" hidden="1" x14ac:dyDescent="0.25"/>
    <row r="28747" hidden="1" x14ac:dyDescent="0.25"/>
    <row r="28748" hidden="1" x14ac:dyDescent="0.25"/>
    <row r="28749" hidden="1" x14ac:dyDescent="0.25"/>
    <row r="28750" hidden="1" x14ac:dyDescent="0.25"/>
    <row r="28751" hidden="1" x14ac:dyDescent="0.25"/>
    <row r="28752" hidden="1" x14ac:dyDescent="0.25"/>
    <row r="28753" hidden="1" x14ac:dyDescent="0.25"/>
    <row r="28754" hidden="1" x14ac:dyDescent="0.25"/>
    <row r="28755" hidden="1" x14ac:dyDescent="0.25"/>
    <row r="28756" hidden="1" x14ac:dyDescent="0.25"/>
    <row r="28757" hidden="1" x14ac:dyDescent="0.25"/>
    <row r="28758" hidden="1" x14ac:dyDescent="0.25"/>
    <row r="28759" hidden="1" x14ac:dyDescent="0.25"/>
    <row r="28760" hidden="1" x14ac:dyDescent="0.25"/>
    <row r="28761" hidden="1" x14ac:dyDescent="0.25"/>
    <row r="28762" hidden="1" x14ac:dyDescent="0.25"/>
    <row r="28763" hidden="1" x14ac:dyDescent="0.25"/>
    <row r="28764" hidden="1" x14ac:dyDescent="0.25"/>
    <row r="28765" hidden="1" x14ac:dyDescent="0.25"/>
    <row r="28766" hidden="1" x14ac:dyDescent="0.25"/>
    <row r="28767" hidden="1" x14ac:dyDescent="0.25"/>
    <row r="28768" hidden="1" x14ac:dyDescent="0.25"/>
    <row r="28769" hidden="1" x14ac:dyDescent="0.25"/>
    <row r="28770" hidden="1" x14ac:dyDescent="0.25"/>
    <row r="28771" hidden="1" x14ac:dyDescent="0.25"/>
    <row r="28772" hidden="1" x14ac:dyDescent="0.25"/>
    <row r="28773" hidden="1" x14ac:dyDescent="0.25"/>
    <row r="28774" hidden="1" x14ac:dyDescent="0.25"/>
    <row r="28775" hidden="1" x14ac:dyDescent="0.25"/>
    <row r="28776" hidden="1" x14ac:dyDescent="0.25"/>
    <row r="28777" hidden="1" x14ac:dyDescent="0.25"/>
    <row r="28778" hidden="1" x14ac:dyDescent="0.25"/>
    <row r="28779" hidden="1" x14ac:dyDescent="0.25"/>
    <row r="28780" hidden="1" x14ac:dyDescent="0.25"/>
    <row r="28781" hidden="1" x14ac:dyDescent="0.25"/>
    <row r="28782" hidden="1" x14ac:dyDescent="0.25"/>
    <row r="28783" hidden="1" x14ac:dyDescent="0.25"/>
    <row r="28784" hidden="1" x14ac:dyDescent="0.25"/>
    <row r="28785" hidden="1" x14ac:dyDescent="0.25"/>
    <row r="28786" hidden="1" x14ac:dyDescent="0.25"/>
    <row r="28787" hidden="1" x14ac:dyDescent="0.25"/>
    <row r="28788" hidden="1" x14ac:dyDescent="0.25"/>
    <row r="28789" hidden="1" x14ac:dyDescent="0.25"/>
    <row r="28790" hidden="1" x14ac:dyDescent="0.25"/>
    <row r="28791" hidden="1" x14ac:dyDescent="0.25"/>
    <row r="28792" hidden="1" x14ac:dyDescent="0.25"/>
    <row r="28793" hidden="1" x14ac:dyDescent="0.25"/>
    <row r="28794" hidden="1" x14ac:dyDescent="0.25"/>
    <row r="28795" hidden="1" x14ac:dyDescent="0.25"/>
    <row r="28796" hidden="1" x14ac:dyDescent="0.25"/>
    <row r="28797" hidden="1" x14ac:dyDescent="0.25"/>
    <row r="28798" hidden="1" x14ac:dyDescent="0.25"/>
    <row r="28799" hidden="1" x14ac:dyDescent="0.25"/>
    <row r="28800" hidden="1" x14ac:dyDescent="0.25"/>
    <row r="28801" hidden="1" x14ac:dyDescent="0.25"/>
    <row r="28802" hidden="1" x14ac:dyDescent="0.25"/>
    <row r="28803" hidden="1" x14ac:dyDescent="0.25"/>
    <row r="28804" hidden="1" x14ac:dyDescent="0.25"/>
    <row r="28805" hidden="1" x14ac:dyDescent="0.25"/>
    <row r="28806" hidden="1" x14ac:dyDescent="0.25"/>
    <row r="28807" hidden="1" x14ac:dyDescent="0.25"/>
    <row r="28808" hidden="1" x14ac:dyDescent="0.25"/>
    <row r="28809" hidden="1" x14ac:dyDescent="0.25"/>
    <row r="28810" hidden="1" x14ac:dyDescent="0.25"/>
    <row r="28811" hidden="1" x14ac:dyDescent="0.25"/>
    <row r="28812" hidden="1" x14ac:dyDescent="0.25"/>
    <row r="28813" hidden="1" x14ac:dyDescent="0.25"/>
    <row r="28814" hidden="1" x14ac:dyDescent="0.25"/>
    <row r="28815" hidden="1" x14ac:dyDescent="0.25"/>
    <row r="28816" hidden="1" x14ac:dyDescent="0.25"/>
    <row r="28817" hidden="1" x14ac:dyDescent="0.25"/>
    <row r="28818" hidden="1" x14ac:dyDescent="0.25"/>
    <row r="28819" hidden="1" x14ac:dyDescent="0.25"/>
    <row r="28820" hidden="1" x14ac:dyDescent="0.25"/>
    <row r="28821" hidden="1" x14ac:dyDescent="0.25"/>
    <row r="28822" hidden="1" x14ac:dyDescent="0.25"/>
    <row r="28823" hidden="1" x14ac:dyDescent="0.25"/>
    <row r="28824" hidden="1" x14ac:dyDescent="0.25"/>
    <row r="28825" hidden="1" x14ac:dyDescent="0.25"/>
    <row r="28826" hidden="1" x14ac:dyDescent="0.25"/>
    <row r="28827" hidden="1" x14ac:dyDescent="0.25"/>
    <row r="28828" hidden="1" x14ac:dyDescent="0.25"/>
    <row r="28829" hidden="1" x14ac:dyDescent="0.25"/>
    <row r="28830" hidden="1" x14ac:dyDescent="0.25"/>
    <row r="28831" hidden="1" x14ac:dyDescent="0.25"/>
    <row r="28832" hidden="1" x14ac:dyDescent="0.25"/>
    <row r="28833" hidden="1" x14ac:dyDescent="0.25"/>
    <row r="28834" hidden="1" x14ac:dyDescent="0.25"/>
    <row r="28835" hidden="1" x14ac:dyDescent="0.25"/>
    <row r="28836" hidden="1" x14ac:dyDescent="0.25"/>
    <row r="28837" hidden="1" x14ac:dyDescent="0.25"/>
    <row r="28838" hidden="1" x14ac:dyDescent="0.25"/>
    <row r="28839" hidden="1" x14ac:dyDescent="0.25"/>
    <row r="28840" hidden="1" x14ac:dyDescent="0.25"/>
    <row r="28841" hidden="1" x14ac:dyDescent="0.25"/>
    <row r="28842" hidden="1" x14ac:dyDescent="0.25"/>
    <row r="28843" hidden="1" x14ac:dyDescent="0.25"/>
    <row r="28844" hidden="1" x14ac:dyDescent="0.25"/>
    <row r="28845" hidden="1" x14ac:dyDescent="0.25"/>
    <row r="28846" hidden="1" x14ac:dyDescent="0.25"/>
    <row r="28847" hidden="1" x14ac:dyDescent="0.25"/>
    <row r="28848" hidden="1" x14ac:dyDescent="0.25"/>
    <row r="28849" hidden="1" x14ac:dyDescent="0.25"/>
    <row r="28850" hidden="1" x14ac:dyDescent="0.25"/>
    <row r="28851" hidden="1" x14ac:dyDescent="0.25"/>
    <row r="28852" hidden="1" x14ac:dyDescent="0.25"/>
    <row r="28853" hidden="1" x14ac:dyDescent="0.25"/>
    <row r="28854" hidden="1" x14ac:dyDescent="0.25"/>
    <row r="28855" hidden="1" x14ac:dyDescent="0.25"/>
    <row r="28856" hidden="1" x14ac:dyDescent="0.25"/>
    <row r="28857" hidden="1" x14ac:dyDescent="0.25"/>
    <row r="28858" hidden="1" x14ac:dyDescent="0.25"/>
    <row r="28859" hidden="1" x14ac:dyDescent="0.25"/>
    <row r="28860" hidden="1" x14ac:dyDescent="0.25"/>
    <row r="28861" hidden="1" x14ac:dyDescent="0.25"/>
    <row r="28862" hidden="1" x14ac:dyDescent="0.25"/>
    <row r="28863" hidden="1" x14ac:dyDescent="0.25"/>
    <row r="28864" hidden="1" x14ac:dyDescent="0.25"/>
    <row r="28865" hidden="1" x14ac:dyDescent="0.25"/>
    <row r="28866" hidden="1" x14ac:dyDescent="0.25"/>
    <row r="28867" hidden="1" x14ac:dyDescent="0.25"/>
    <row r="28868" hidden="1" x14ac:dyDescent="0.25"/>
    <row r="28869" hidden="1" x14ac:dyDescent="0.25"/>
    <row r="28870" hidden="1" x14ac:dyDescent="0.25"/>
    <row r="28871" hidden="1" x14ac:dyDescent="0.25"/>
    <row r="28872" hidden="1" x14ac:dyDescent="0.25"/>
    <row r="28873" hidden="1" x14ac:dyDescent="0.25"/>
    <row r="28874" hidden="1" x14ac:dyDescent="0.25"/>
    <row r="28875" hidden="1" x14ac:dyDescent="0.25"/>
    <row r="28876" hidden="1" x14ac:dyDescent="0.25"/>
    <row r="28877" hidden="1" x14ac:dyDescent="0.25"/>
    <row r="28878" hidden="1" x14ac:dyDescent="0.25"/>
    <row r="28879" hidden="1" x14ac:dyDescent="0.25"/>
    <row r="28880" hidden="1" x14ac:dyDescent="0.25"/>
    <row r="28881" hidden="1" x14ac:dyDescent="0.25"/>
    <row r="28882" hidden="1" x14ac:dyDescent="0.25"/>
    <row r="28883" hidden="1" x14ac:dyDescent="0.25"/>
    <row r="28884" hidden="1" x14ac:dyDescent="0.25"/>
    <row r="28885" hidden="1" x14ac:dyDescent="0.25"/>
    <row r="28886" hidden="1" x14ac:dyDescent="0.25"/>
    <row r="28887" hidden="1" x14ac:dyDescent="0.25"/>
    <row r="28888" hidden="1" x14ac:dyDescent="0.25"/>
    <row r="28889" hidden="1" x14ac:dyDescent="0.25"/>
    <row r="28890" hidden="1" x14ac:dyDescent="0.25"/>
    <row r="28891" hidden="1" x14ac:dyDescent="0.25"/>
    <row r="28892" hidden="1" x14ac:dyDescent="0.25"/>
    <row r="28893" hidden="1" x14ac:dyDescent="0.25"/>
    <row r="28894" hidden="1" x14ac:dyDescent="0.25"/>
    <row r="28895" hidden="1" x14ac:dyDescent="0.25"/>
    <row r="28896" hidden="1" x14ac:dyDescent="0.25"/>
    <row r="28897" hidden="1" x14ac:dyDescent="0.25"/>
    <row r="28898" hidden="1" x14ac:dyDescent="0.25"/>
    <row r="28899" hidden="1" x14ac:dyDescent="0.25"/>
    <row r="28900" hidden="1" x14ac:dyDescent="0.25"/>
    <row r="28901" hidden="1" x14ac:dyDescent="0.25"/>
    <row r="28902" hidden="1" x14ac:dyDescent="0.25"/>
    <row r="28903" hidden="1" x14ac:dyDescent="0.25"/>
    <row r="28904" hidden="1" x14ac:dyDescent="0.25"/>
    <row r="28905" hidden="1" x14ac:dyDescent="0.25"/>
    <row r="28906" hidden="1" x14ac:dyDescent="0.25"/>
    <row r="28907" hidden="1" x14ac:dyDescent="0.25"/>
    <row r="28908" hidden="1" x14ac:dyDescent="0.25"/>
    <row r="28909" hidden="1" x14ac:dyDescent="0.25"/>
    <row r="28910" hidden="1" x14ac:dyDescent="0.25"/>
    <row r="28911" hidden="1" x14ac:dyDescent="0.25"/>
    <row r="28912" hidden="1" x14ac:dyDescent="0.25"/>
    <row r="28913" hidden="1" x14ac:dyDescent="0.25"/>
    <row r="28914" hidden="1" x14ac:dyDescent="0.25"/>
    <row r="28915" hidden="1" x14ac:dyDescent="0.25"/>
    <row r="28916" hidden="1" x14ac:dyDescent="0.25"/>
    <row r="28917" hidden="1" x14ac:dyDescent="0.25"/>
    <row r="28918" hidden="1" x14ac:dyDescent="0.25"/>
    <row r="28919" hidden="1" x14ac:dyDescent="0.25"/>
    <row r="28920" hidden="1" x14ac:dyDescent="0.25"/>
    <row r="28921" hidden="1" x14ac:dyDescent="0.25"/>
    <row r="28922" hidden="1" x14ac:dyDescent="0.25"/>
    <row r="28923" hidden="1" x14ac:dyDescent="0.25"/>
    <row r="28924" hidden="1" x14ac:dyDescent="0.25"/>
    <row r="28925" hidden="1" x14ac:dyDescent="0.25"/>
    <row r="28926" hidden="1" x14ac:dyDescent="0.25"/>
    <row r="28927" hidden="1" x14ac:dyDescent="0.25"/>
    <row r="28928" hidden="1" x14ac:dyDescent="0.25"/>
    <row r="28929" hidden="1" x14ac:dyDescent="0.25"/>
    <row r="28930" hidden="1" x14ac:dyDescent="0.25"/>
    <row r="28931" hidden="1" x14ac:dyDescent="0.25"/>
    <row r="28932" hidden="1" x14ac:dyDescent="0.25"/>
    <row r="28933" hidden="1" x14ac:dyDescent="0.25"/>
    <row r="28934" hidden="1" x14ac:dyDescent="0.25"/>
    <row r="28935" hidden="1" x14ac:dyDescent="0.25"/>
    <row r="28936" hidden="1" x14ac:dyDescent="0.25"/>
    <row r="28937" hidden="1" x14ac:dyDescent="0.25"/>
    <row r="28938" hidden="1" x14ac:dyDescent="0.25"/>
    <row r="28939" hidden="1" x14ac:dyDescent="0.25"/>
    <row r="28940" hidden="1" x14ac:dyDescent="0.25"/>
    <row r="28941" hidden="1" x14ac:dyDescent="0.25"/>
    <row r="28942" hidden="1" x14ac:dyDescent="0.25"/>
    <row r="28943" hidden="1" x14ac:dyDescent="0.25"/>
    <row r="28944" hidden="1" x14ac:dyDescent="0.25"/>
    <row r="28945" hidden="1" x14ac:dyDescent="0.25"/>
    <row r="28946" hidden="1" x14ac:dyDescent="0.25"/>
    <row r="28947" hidden="1" x14ac:dyDescent="0.25"/>
    <row r="28948" hidden="1" x14ac:dyDescent="0.25"/>
    <row r="28949" hidden="1" x14ac:dyDescent="0.25"/>
    <row r="28950" hidden="1" x14ac:dyDescent="0.25"/>
    <row r="28951" hidden="1" x14ac:dyDescent="0.25"/>
    <row r="28952" hidden="1" x14ac:dyDescent="0.25"/>
    <row r="28953" hidden="1" x14ac:dyDescent="0.25"/>
    <row r="28954" hidden="1" x14ac:dyDescent="0.25"/>
    <row r="28955" hidden="1" x14ac:dyDescent="0.25"/>
    <row r="28956" hidden="1" x14ac:dyDescent="0.25"/>
    <row r="28957" hidden="1" x14ac:dyDescent="0.25"/>
    <row r="28958" hidden="1" x14ac:dyDescent="0.25"/>
    <row r="28959" hidden="1" x14ac:dyDescent="0.25"/>
    <row r="28960" hidden="1" x14ac:dyDescent="0.25"/>
    <row r="28961" hidden="1" x14ac:dyDescent="0.25"/>
    <row r="28962" hidden="1" x14ac:dyDescent="0.25"/>
    <row r="28963" hidden="1" x14ac:dyDescent="0.25"/>
    <row r="28964" hidden="1" x14ac:dyDescent="0.25"/>
    <row r="28965" hidden="1" x14ac:dyDescent="0.25"/>
    <row r="28966" hidden="1" x14ac:dyDescent="0.25"/>
    <row r="28967" hidden="1" x14ac:dyDescent="0.25"/>
    <row r="28968" hidden="1" x14ac:dyDescent="0.25"/>
    <row r="28969" hidden="1" x14ac:dyDescent="0.25"/>
    <row r="28970" hidden="1" x14ac:dyDescent="0.25"/>
    <row r="28971" hidden="1" x14ac:dyDescent="0.25"/>
    <row r="28972" hidden="1" x14ac:dyDescent="0.25"/>
    <row r="28973" hidden="1" x14ac:dyDescent="0.25"/>
    <row r="28974" hidden="1" x14ac:dyDescent="0.25"/>
    <row r="28975" hidden="1" x14ac:dyDescent="0.25"/>
    <row r="28976" hidden="1" x14ac:dyDescent="0.25"/>
    <row r="28977" hidden="1" x14ac:dyDescent="0.25"/>
    <row r="28978" hidden="1" x14ac:dyDescent="0.25"/>
    <row r="28979" hidden="1" x14ac:dyDescent="0.25"/>
    <row r="28980" hidden="1" x14ac:dyDescent="0.25"/>
    <row r="28981" hidden="1" x14ac:dyDescent="0.25"/>
    <row r="28982" hidden="1" x14ac:dyDescent="0.25"/>
    <row r="28983" hidden="1" x14ac:dyDescent="0.25"/>
    <row r="28984" hidden="1" x14ac:dyDescent="0.25"/>
    <row r="28985" hidden="1" x14ac:dyDescent="0.25"/>
    <row r="28986" hidden="1" x14ac:dyDescent="0.25"/>
    <row r="28987" hidden="1" x14ac:dyDescent="0.25"/>
    <row r="28988" hidden="1" x14ac:dyDescent="0.25"/>
    <row r="28989" hidden="1" x14ac:dyDescent="0.25"/>
    <row r="28990" hidden="1" x14ac:dyDescent="0.25"/>
    <row r="28991" hidden="1" x14ac:dyDescent="0.25"/>
    <row r="28992" hidden="1" x14ac:dyDescent="0.25"/>
    <row r="28993" hidden="1" x14ac:dyDescent="0.25"/>
    <row r="28994" hidden="1" x14ac:dyDescent="0.25"/>
    <row r="28995" hidden="1" x14ac:dyDescent="0.25"/>
    <row r="28996" hidden="1" x14ac:dyDescent="0.25"/>
    <row r="28997" hidden="1" x14ac:dyDescent="0.25"/>
    <row r="28998" hidden="1" x14ac:dyDescent="0.25"/>
    <row r="28999" hidden="1" x14ac:dyDescent="0.25"/>
    <row r="29000" hidden="1" x14ac:dyDescent="0.25"/>
    <row r="29001" hidden="1" x14ac:dyDescent="0.25"/>
    <row r="29002" hidden="1" x14ac:dyDescent="0.25"/>
    <row r="29003" hidden="1" x14ac:dyDescent="0.25"/>
    <row r="29004" hidden="1" x14ac:dyDescent="0.25"/>
    <row r="29005" hidden="1" x14ac:dyDescent="0.25"/>
    <row r="29006" hidden="1" x14ac:dyDescent="0.25"/>
    <row r="29007" hidden="1" x14ac:dyDescent="0.25"/>
    <row r="29008" hidden="1" x14ac:dyDescent="0.25"/>
    <row r="29009" hidden="1" x14ac:dyDescent="0.25"/>
    <row r="29010" hidden="1" x14ac:dyDescent="0.25"/>
    <row r="29011" hidden="1" x14ac:dyDescent="0.25"/>
    <row r="29012" hidden="1" x14ac:dyDescent="0.25"/>
    <row r="29013" hidden="1" x14ac:dyDescent="0.25"/>
    <row r="29014" hidden="1" x14ac:dyDescent="0.25"/>
    <row r="29015" hidden="1" x14ac:dyDescent="0.25"/>
    <row r="29016" hidden="1" x14ac:dyDescent="0.25"/>
    <row r="29017" hidden="1" x14ac:dyDescent="0.25"/>
    <row r="29018" hidden="1" x14ac:dyDescent="0.25"/>
    <row r="29019" hidden="1" x14ac:dyDescent="0.25"/>
    <row r="29020" hidden="1" x14ac:dyDescent="0.25"/>
    <row r="29021" hidden="1" x14ac:dyDescent="0.25"/>
    <row r="29022" hidden="1" x14ac:dyDescent="0.25"/>
    <row r="29023" hidden="1" x14ac:dyDescent="0.25"/>
    <row r="29024" hidden="1" x14ac:dyDescent="0.25"/>
    <row r="29025" hidden="1" x14ac:dyDescent="0.25"/>
    <row r="29026" hidden="1" x14ac:dyDescent="0.25"/>
    <row r="29027" hidden="1" x14ac:dyDescent="0.25"/>
    <row r="29028" hidden="1" x14ac:dyDescent="0.25"/>
    <row r="29029" hidden="1" x14ac:dyDescent="0.25"/>
    <row r="29030" hidden="1" x14ac:dyDescent="0.25"/>
    <row r="29031" hidden="1" x14ac:dyDescent="0.25"/>
    <row r="29032" hidden="1" x14ac:dyDescent="0.25"/>
    <row r="29033" hidden="1" x14ac:dyDescent="0.25"/>
    <row r="29034" hidden="1" x14ac:dyDescent="0.25"/>
    <row r="29035" hidden="1" x14ac:dyDescent="0.25"/>
    <row r="29036" hidden="1" x14ac:dyDescent="0.25"/>
    <row r="29037" hidden="1" x14ac:dyDescent="0.25"/>
    <row r="29038" hidden="1" x14ac:dyDescent="0.25"/>
    <row r="29039" hidden="1" x14ac:dyDescent="0.25"/>
    <row r="29040" hidden="1" x14ac:dyDescent="0.25"/>
    <row r="29041" hidden="1" x14ac:dyDescent="0.25"/>
    <row r="29042" hidden="1" x14ac:dyDescent="0.25"/>
    <row r="29043" hidden="1" x14ac:dyDescent="0.25"/>
    <row r="29044" hidden="1" x14ac:dyDescent="0.25"/>
    <row r="29045" hidden="1" x14ac:dyDescent="0.25"/>
    <row r="29046" hidden="1" x14ac:dyDescent="0.25"/>
    <row r="29047" hidden="1" x14ac:dyDescent="0.25"/>
    <row r="29048" hidden="1" x14ac:dyDescent="0.25"/>
    <row r="29049" hidden="1" x14ac:dyDescent="0.25"/>
    <row r="29050" hidden="1" x14ac:dyDescent="0.25"/>
    <row r="29051" hidden="1" x14ac:dyDescent="0.25"/>
    <row r="29052" hidden="1" x14ac:dyDescent="0.25"/>
    <row r="29053" hidden="1" x14ac:dyDescent="0.25"/>
    <row r="29054" hidden="1" x14ac:dyDescent="0.25"/>
    <row r="29055" hidden="1" x14ac:dyDescent="0.25"/>
    <row r="29056" hidden="1" x14ac:dyDescent="0.25"/>
    <row r="29057" hidden="1" x14ac:dyDescent="0.25"/>
    <row r="29058" hidden="1" x14ac:dyDescent="0.25"/>
    <row r="29059" hidden="1" x14ac:dyDescent="0.25"/>
    <row r="29060" hidden="1" x14ac:dyDescent="0.25"/>
    <row r="29061" hidden="1" x14ac:dyDescent="0.25"/>
    <row r="29062" hidden="1" x14ac:dyDescent="0.25"/>
    <row r="29063" hidden="1" x14ac:dyDescent="0.25"/>
    <row r="29064" hidden="1" x14ac:dyDescent="0.25"/>
    <row r="29065" hidden="1" x14ac:dyDescent="0.25"/>
    <row r="29066" hidden="1" x14ac:dyDescent="0.25"/>
    <row r="29067" hidden="1" x14ac:dyDescent="0.25"/>
    <row r="29068" hidden="1" x14ac:dyDescent="0.25"/>
    <row r="29069" hidden="1" x14ac:dyDescent="0.25"/>
    <row r="29070" hidden="1" x14ac:dyDescent="0.25"/>
    <row r="29071" hidden="1" x14ac:dyDescent="0.25"/>
    <row r="29072" hidden="1" x14ac:dyDescent="0.25"/>
    <row r="29073" hidden="1" x14ac:dyDescent="0.25"/>
    <row r="29074" hidden="1" x14ac:dyDescent="0.25"/>
    <row r="29075" hidden="1" x14ac:dyDescent="0.25"/>
    <row r="29076" hidden="1" x14ac:dyDescent="0.25"/>
    <row r="29077" hidden="1" x14ac:dyDescent="0.25"/>
    <row r="29078" hidden="1" x14ac:dyDescent="0.25"/>
    <row r="29079" hidden="1" x14ac:dyDescent="0.25"/>
    <row r="29080" hidden="1" x14ac:dyDescent="0.25"/>
    <row r="29081" hidden="1" x14ac:dyDescent="0.25"/>
    <row r="29082" hidden="1" x14ac:dyDescent="0.25"/>
    <row r="29083" hidden="1" x14ac:dyDescent="0.25"/>
    <row r="29084" hidden="1" x14ac:dyDescent="0.25"/>
    <row r="29085" hidden="1" x14ac:dyDescent="0.25"/>
    <row r="29086" hidden="1" x14ac:dyDescent="0.25"/>
    <row r="29087" hidden="1" x14ac:dyDescent="0.25"/>
    <row r="29088" hidden="1" x14ac:dyDescent="0.25"/>
    <row r="29089" hidden="1" x14ac:dyDescent="0.25"/>
    <row r="29090" hidden="1" x14ac:dyDescent="0.25"/>
    <row r="29091" hidden="1" x14ac:dyDescent="0.25"/>
    <row r="29092" hidden="1" x14ac:dyDescent="0.25"/>
    <row r="29093" hidden="1" x14ac:dyDescent="0.25"/>
    <row r="29094" hidden="1" x14ac:dyDescent="0.25"/>
    <row r="29095" hidden="1" x14ac:dyDescent="0.25"/>
    <row r="29096" hidden="1" x14ac:dyDescent="0.25"/>
    <row r="29097" hidden="1" x14ac:dyDescent="0.25"/>
    <row r="29098" hidden="1" x14ac:dyDescent="0.25"/>
    <row r="29099" hidden="1" x14ac:dyDescent="0.25"/>
    <row r="29100" hidden="1" x14ac:dyDescent="0.25"/>
    <row r="29101" hidden="1" x14ac:dyDescent="0.25"/>
    <row r="29102" hidden="1" x14ac:dyDescent="0.25"/>
    <row r="29103" hidden="1" x14ac:dyDescent="0.25"/>
    <row r="29104" hidden="1" x14ac:dyDescent="0.25"/>
    <row r="29105" hidden="1" x14ac:dyDescent="0.25"/>
    <row r="29106" hidden="1" x14ac:dyDescent="0.25"/>
    <row r="29107" hidden="1" x14ac:dyDescent="0.25"/>
    <row r="29108" hidden="1" x14ac:dyDescent="0.25"/>
    <row r="29109" hidden="1" x14ac:dyDescent="0.25"/>
    <row r="29110" hidden="1" x14ac:dyDescent="0.25"/>
    <row r="29111" hidden="1" x14ac:dyDescent="0.25"/>
    <row r="29112" hidden="1" x14ac:dyDescent="0.25"/>
    <row r="29113" hidden="1" x14ac:dyDescent="0.25"/>
    <row r="29114" hidden="1" x14ac:dyDescent="0.25"/>
    <row r="29115" hidden="1" x14ac:dyDescent="0.25"/>
    <row r="29116" hidden="1" x14ac:dyDescent="0.25"/>
    <row r="29117" hidden="1" x14ac:dyDescent="0.25"/>
    <row r="29118" hidden="1" x14ac:dyDescent="0.25"/>
    <row r="29119" hidden="1" x14ac:dyDescent="0.25"/>
    <row r="29120" hidden="1" x14ac:dyDescent="0.25"/>
    <row r="29121" hidden="1" x14ac:dyDescent="0.25"/>
    <row r="29122" hidden="1" x14ac:dyDescent="0.25"/>
    <row r="29123" hidden="1" x14ac:dyDescent="0.25"/>
    <row r="29124" hidden="1" x14ac:dyDescent="0.25"/>
    <row r="29125" hidden="1" x14ac:dyDescent="0.25"/>
    <row r="29126" hidden="1" x14ac:dyDescent="0.25"/>
    <row r="29127" hidden="1" x14ac:dyDescent="0.25"/>
    <row r="29128" hidden="1" x14ac:dyDescent="0.25"/>
    <row r="29129" hidden="1" x14ac:dyDescent="0.25"/>
    <row r="29130" hidden="1" x14ac:dyDescent="0.25"/>
    <row r="29131" hidden="1" x14ac:dyDescent="0.25"/>
    <row r="29132" hidden="1" x14ac:dyDescent="0.25"/>
    <row r="29133" hidden="1" x14ac:dyDescent="0.25"/>
    <row r="29134" hidden="1" x14ac:dyDescent="0.25"/>
    <row r="29135" hidden="1" x14ac:dyDescent="0.25"/>
    <row r="29136" hidden="1" x14ac:dyDescent="0.25"/>
    <row r="29137" hidden="1" x14ac:dyDescent="0.25"/>
    <row r="29138" hidden="1" x14ac:dyDescent="0.25"/>
    <row r="29139" hidden="1" x14ac:dyDescent="0.25"/>
    <row r="29140" hidden="1" x14ac:dyDescent="0.25"/>
    <row r="29141" hidden="1" x14ac:dyDescent="0.25"/>
    <row r="29142" hidden="1" x14ac:dyDescent="0.25"/>
    <row r="29143" hidden="1" x14ac:dyDescent="0.25"/>
    <row r="29144" hidden="1" x14ac:dyDescent="0.25"/>
    <row r="29145" hidden="1" x14ac:dyDescent="0.25"/>
    <row r="29146" hidden="1" x14ac:dyDescent="0.25"/>
    <row r="29147" hidden="1" x14ac:dyDescent="0.25"/>
    <row r="29148" hidden="1" x14ac:dyDescent="0.25"/>
    <row r="29149" hidden="1" x14ac:dyDescent="0.25"/>
    <row r="29150" hidden="1" x14ac:dyDescent="0.25"/>
    <row r="29151" hidden="1" x14ac:dyDescent="0.25"/>
    <row r="29152" hidden="1" x14ac:dyDescent="0.25"/>
    <row r="29153" hidden="1" x14ac:dyDescent="0.25"/>
    <row r="29154" hidden="1" x14ac:dyDescent="0.25"/>
    <row r="29155" hidden="1" x14ac:dyDescent="0.25"/>
    <row r="29156" hidden="1" x14ac:dyDescent="0.25"/>
    <row r="29157" hidden="1" x14ac:dyDescent="0.25"/>
    <row r="29158" hidden="1" x14ac:dyDescent="0.25"/>
    <row r="29159" hidden="1" x14ac:dyDescent="0.25"/>
    <row r="29160" hidden="1" x14ac:dyDescent="0.25"/>
    <row r="29161" hidden="1" x14ac:dyDescent="0.25"/>
    <row r="29162" hidden="1" x14ac:dyDescent="0.25"/>
    <row r="29163" hidden="1" x14ac:dyDescent="0.25"/>
    <row r="29164" hidden="1" x14ac:dyDescent="0.25"/>
    <row r="29165" hidden="1" x14ac:dyDescent="0.25"/>
    <row r="29166" hidden="1" x14ac:dyDescent="0.25"/>
    <row r="29167" hidden="1" x14ac:dyDescent="0.25"/>
    <row r="29168" hidden="1" x14ac:dyDescent="0.25"/>
    <row r="29169" hidden="1" x14ac:dyDescent="0.25"/>
    <row r="29170" hidden="1" x14ac:dyDescent="0.25"/>
    <row r="29171" hidden="1" x14ac:dyDescent="0.25"/>
    <row r="29172" hidden="1" x14ac:dyDescent="0.25"/>
    <row r="29173" hidden="1" x14ac:dyDescent="0.25"/>
    <row r="29174" hidden="1" x14ac:dyDescent="0.25"/>
    <row r="29175" hidden="1" x14ac:dyDescent="0.25"/>
    <row r="29176" hidden="1" x14ac:dyDescent="0.25"/>
    <row r="29177" hidden="1" x14ac:dyDescent="0.25"/>
    <row r="29178" hidden="1" x14ac:dyDescent="0.25"/>
    <row r="29179" hidden="1" x14ac:dyDescent="0.25"/>
    <row r="29180" hidden="1" x14ac:dyDescent="0.25"/>
    <row r="29181" hidden="1" x14ac:dyDescent="0.25"/>
    <row r="29182" hidden="1" x14ac:dyDescent="0.25"/>
    <row r="29183" hidden="1" x14ac:dyDescent="0.25"/>
    <row r="29184" hidden="1" x14ac:dyDescent="0.25"/>
    <row r="29185" hidden="1" x14ac:dyDescent="0.25"/>
    <row r="29186" hidden="1" x14ac:dyDescent="0.25"/>
    <row r="29187" hidden="1" x14ac:dyDescent="0.25"/>
    <row r="29188" hidden="1" x14ac:dyDescent="0.25"/>
    <row r="29189" hidden="1" x14ac:dyDescent="0.25"/>
    <row r="29190" hidden="1" x14ac:dyDescent="0.25"/>
    <row r="29191" hidden="1" x14ac:dyDescent="0.25"/>
    <row r="29192" hidden="1" x14ac:dyDescent="0.25"/>
    <row r="29193" hidden="1" x14ac:dyDescent="0.25"/>
    <row r="29194" hidden="1" x14ac:dyDescent="0.25"/>
    <row r="29195" hidden="1" x14ac:dyDescent="0.25"/>
    <row r="29196" hidden="1" x14ac:dyDescent="0.25"/>
    <row r="29197" hidden="1" x14ac:dyDescent="0.25"/>
    <row r="29198" hidden="1" x14ac:dyDescent="0.25"/>
    <row r="29199" hidden="1" x14ac:dyDescent="0.25"/>
    <row r="29200" hidden="1" x14ac:dyDescent="0.25"/>
    <row r="29201" hidden="1" x14ac:dyDescent="0.25"/>
    <row r="29202" hidden="1" x14ac:dyDescent="0.25"/>
    <row r="29203" hidden="1" x14ac:dyDescent="0.25"/>
    <row r="29204" hidden="1" x14ac:dyDescent="0.25"/>
    <row r="29205" hidden="1" x14ac:dyDescent="0.25"/>
    <row r="29206" hidden="1" x14ac:dyDescent="0.25"/>
    <row r="29207" hidden="1" x14ac:dyDescent="0.25"/>
    <row r="29208" hidden="1" x14ac:dyDescent="0.25"/>
    <row r="29209" hidden="1" x14ac:dyDescent="0.25"/>
    <row r="29210" hidden="1" x14ac:dyDescent="0.25"/>
    <row r="29211" hidden="1" x14ac:dyDescent="0.25"/>
    <row r="29212" hidden="1" x14ac:dyDescent="0.25"/>
    <row r="29213" hidden="1" x14ac:dyDescent="0.25"/>
    <row r="29214" hidden="1" x14ac:dyDescent="0.25"/>
    <row r="29215" hidden="1" x14ac:dyDescent="0.25"/>
    <row r="29216" hidden="1" x14ac:dyDescent="0.25"/>
    <row r="29217" hidden="1" x14ac:dyDescent="0.25"/>
    <row r="29218" hidden="1" x14ac:dyDescent="0.25"/>
    <row r="29219" hidden="1" x14ac:dyDescent="0.25"/>
    <row r="29220" hidden="1" x14ac:dyDescent="0.25"/>
    <row r="29221" hidden="1" x14ac:dyDescent="0.25"/>
    <row r="29222" hidden="1" x14ac:dyDescent="0.25"/>
    <row r="29223" hidden="1" x14ac:dyDescent="0.25"/>
    <row r="29224" hidden="1" x14ac:dyDescent="0.25"/>
    <row r="29225" hidden="1" x14ac:dyDescent="0.25"/>
    <row r="29226" hidden="1" x14ac:dyDescent="0.25"/>
    <row r="29227" hidden="1" x14ac:dyDescent="0.25"/>
    <row r="29228" hidden="1" x14ac:dyDescent="0.25"/>
    <row r="29229" hidden="1" x14ac:dyDescent="0.25"/>
    <row r="29230" hidden="1" x14ac:dyDescent="0.25"/>
    <row r="29231" hidden="1" x14ac:dyDescent="0.25"/>
    <row r="29232" hidden="1" x14ac:dyDescent="0.25"/>
    <row r="29233" hidden="1" x14ac:dyDescent="0.25"/>
    <row r="29234" hidden="1" x14ac:dyDescent="0.25"/>
    <row r="29235" hidden="1" x14ac:dyDescent="0.25"/>
    <row r="29236" hidden="1" x14ac:dyDescent="0.25"/>
    <row r="29237" hidden="1" x14ac:dyDescent="0.25"/>
    <row r="29238" hidden="1" x14ac:dyDescent="0.25"/>
    <row r="29239" hidden="1" x14ac:dyDescent="0.25"/>
    <row r="29240" hidden="1" x14ac:dyDescent="0.25"/>
    <row r="29241" hidden="1" x14ac:dyDescent="0.25"/>
    <row r="29242" hidden="1" x14ac:dyDescent="0.25"/>
    <row r="29243" hidden="1" x14ac:dyDescent="0.25"/>
    <row r="29244" hidden="1" x14ac:dyDescent="0.25"/>
    <row r="29245" hidden="1" x14ac:dyDescent="0.25"/>
    <row r="29246" hidden="1" x14ac:dyDescent="0.25"/>
    <row r="29247" hidden="1" x14ac:dyDescent="0.25"/>
    <row r="29248" hidden="1" x14ac:dyDescent="0.25"/>
    <row r="29249" hidden="1" x14ac:dyDescent="0.25"/>
    <row r="29250" hidden="1" x14ac:dyDescent="0.25"/>
    <row r="29251" hidden="1" x14ac:dyDescent="0.25"/>
    <row r="29252" hidden="1" x14ac:dyDescent="0.25"/>
    <row r="29253" hidden="1" x14ac:dyDescent="0.25"/>
    <row r="29254" hidden="1" x14ac:dyDescent="0.25"/>
    <row r="29255" hidden="1" x14ac:dyDescent="0.25"/>
    <row r="29256" hidden="1" x14ac:dyDescent="0.25"/>
    <row r="29257" hidden="1" x14ac:dyDescent="0.25"/>
    <row r="29258" hidden="1" x14ac:dyDescent="0.25"/>
    <row r="29259" hidden="1" x14ac:dyDescent="0.25"/>
    <row r="29260" hidden="1" x14ac:dyDescent="0.25"/>
    <row r="29261" hidden="1" x14ac:dyDescent="0.25"/>
    <row r="29262" hidden="1" x14ac:dyDescent="0.25"/>
    <row r="29263" hidden="1" x14ac:dyDescent="0.25"/>
    <row r="29264" hidden="1" x14ac:dyDescent="0.25"/>
    <row r="29265" hidden="1" x14ac:dyDescent="0.25"/>
    <row r="29266" hidden="1" x14ac:dyDescent="0.25"/>
    <row r="29267" hidden="1" x14ac:dyDescent="0.25"/>
    <row r="29268" hidden="1" x14ac:dyDescent="0.25"/>
    <row r="29269" hidden="1" x14ac:dyDescent="0.25"/>
    <row r="29270" hidden="1" x14ac:dyDescent="0.25"/>
    <row r="29271" hidden="1" x14ac:dyDescent="0.25"/>
    <row r="29272" hidden="1" x14ac:dyDescent="0.25"/>
    <row r="29273" hidden="1" x14ac:dyDescent="0.25"/>
    <row r="29274" hidden="1" x14ac:dyDescent="0.25"/>
    <row r="29275" hidden="1" x14ac:dyDescent="0.25"/>
    <row r="29276" hidden="1" x14ac:dyDescent="0.25"/>
    <row r="29277" hidden="1" x14ac:dyDescent="0.25"/>
    <row r="29278" hidden="1" x14ac:dyDescent="0.25"/>
    <row r="29279" hidden="1" x14ac:dyDescent="0.25"/>
    <row r="29280" hidden="1" x14ac:dyDescent="0.25"/>
    <row r="29281" hidden="1" x14ac:dyDescent="0.25"/>
    <row r="29282" hidden="1" x14ac:dyDescent="0.25"/>
    <row r="29283" hidden="1" x14ac:dyDescent="0.25"/>
    <row r="29284" hidden="1" x14ac:dyDescent="0.25"/>
    <row r="29285" hidden="1" x14ac:dyDescent="0.25"/>
    <row r="29286" hidden="1" x14ac:dyDescent="0.25"/>
    <row r="29287" hidden="1" x14ac:dyDescent="0.25"/>
    <row r="29288" hidden="1" x14ac:dyDescent="0.25"/>
    <row r="29289" hidden="1" x14ac:dyDescent="0.25"/>
    <row r="29290" hidden="1" x14ac:dyDescent="0.25"/>
    <row r="29291" hidden="1" x14ac:dyDescent="0.25"/>
    <row r="29292" hidden="1" x14ac:dyDescent="0.25"/>
    <row r="29293" hidden="1" x14ac:dyDescent="0.25"/>
    <row r="29294" hidden="1" x14ac:dyDescent="0.25"/>
    <row r="29295" hidden="1" x14ac:dyDescent="0.25"/>
    <row r="29296" hidden="1" x14ac:dyDescent="0.25"/>
    <row r="29297" hidden="1" x14ac:dyDescent="0.25"/>
    <row r="29298" hidden="1" x14ac:dyDescent="0.25"/>
    <row r="29299" hidden="1" x14ac:dyDescent="0.25"/>
    <row r="29300" hidden="1" x14ac:dyDescent="0.25"/>
    <row r="29301" hidden="1" x14ac:dyDescent="0.25"/>
    <row r="29302" hidden="1" x14ac:dyDescent="0.25"/>
    <row r="29303" hidden="1" x14ac:dyDescent="0.25"/>
    <row r="29304" hidden="1" x14ac:dyDescent="0.25"/>
    <row r="29305" hidden="1" x14ac:dyDescent="0.25"/>
    <row r="29306" hidden="1" x14ac:dyDescent="0.25"/>
    <row r="29307" hidden="1" x14ac:dyDescent="0.25"/>
    <row r="29308" hidden="1" x14ac:dyDescent="0.25"/>
    <row r="29309" hidden="1" x14ac:dyDescent="0.25"/>
    <row r="29310" hidden="1" x14ac:dyDescent="0.25"/>
    <row r="29311" hidden="1" x14ac:dyDescent="0.25"/>
    <row r="29312" hidden="1" x14ac:dyDescent="0.25"/>
    <row r="29313" hidden="1" x14ac:dyDescent="0.25"/>
    <row r="29314" hidden="1" x14ac:dyDescent="0.25"/>
    <row r="29315" hidden="1" x14ac:dyDescent="0.25"/>
    <row r="29316" hidden="1" x14ac:dyDescent="0.25"/>
    <row r="29317" hidden="1" x14ac:dyDescent="0.25"/>
    <row r="29318" hidden="1" x14ac:dyDescent="0.25"/>
    <row r="29319" hidden="1" x14ac:dyDescent="0.25"/>
    <row r="29320" hidden="1" x14ac:dyDescent="0.25"/>
    <row r="29321" hidden="1" x14ac:dyDescent="0.25"/>
    <row r="29322" hidden="1" x14ac:dyDescent="0.25"/>
    <row r="29323" hidden="1" x14ac:dyDescent="0.25"/>
    <row r="29324" hidden="1" x14ac:dyDescent="0.25"/>
    <row r="29325" hidden="1" x14ac:dyDescent="0.25"/>
    <row r="29326" hidden="1" x14ac:dyDescent="0.25"/>
    <row r="29327" hidden="1" x14ac:dyDescent="0.25"/>
    <row r="29328" hidden="1" x14ac:dyDescent="0.25"/>
    <row r="29329" hidden="1" x14ac:dyDescent="0.25"/>
    <row r="29330" hidden="1" x14ac:dyDescent="0.25"/>
    <row r="29331" hidden="1" x14ac:dyDescent="0.25"/>
    <row r="29332" hidden="1" x14ac:dyDescent="0.25"/>
    <row r="29333" hidden="1" x14ac:dyDescent="0.25"/>
    <row r="29334" hidden="1" x14ac:dyDescent="0.25"/>
    <row r="29335" hidden="1" x14ac:dyDescent="0.25"/>
    <row r="29336" hidden="1" x14ac:dyDescent="0.25"/>
    <row r="29337" hidden="1" x14ac:dyDescent="0.25"/>
    <row r="29338" hidden="1" x14ac:dyDescent="0.25"/>
    <row r="29339" hidden="1" x14ac:dyDescent="0.25"/>
    <row r="29340" hidden="1" x14ac:dyDescent="0.25"/>
    <row r="29341" hidden="1" x14ac:dyDescent="0.25"/>
    <row r="29342" hidden="1" x14ac:dyDescent="0.25"/>
    <row r="29343" hidden="1" x14ac:dyDescent="0.25"/>
    <row r="29344" hidden="1" x14ac:dyDescent="0.25"/>
    <row r="29345" hidden="1" x14ac:dyDescent="0.25"/>
    <row r="29346" hidden="1" x14ac:dyDescent="0.25"/>
    <row r="29347" hidden="1" x14ac:dyDescent="0.25"/>
    <row r="29348" hidden="1" x14ac:dyDescent="0.25"/>
    <row r="29349" hidden="1" x14ac:dyDescent="0.25"/>
    <row r="29350" hidden="1" x14ac:dyDescent="0.25"/>
    <row r="29351" hidden="1" x14ac:dyDescent="0.25"/>
    <row r="29352" hidden="1" x14ac:dyDescent="0.25"/>
    <row r="29353" hidden="1" x14ac:dyDescent="0.25"/>
    <row r="29354" hidden="1" x14ac:dyDescent="0.25"/>
    <row r="29355" hidden="1" x14ac:dyDescent="0.25"/>
    <row r="29356" hidden="1" x14ac:dyDescent="0.25"/>
    <row r="29357" hidden="1" x14ac:dyDescent="0.25"/>
    <row r="29358" hidden="1" x14ac:dyDescent="0.25"/>
    <row r="29359" hidden="1" x14ac:dyDescent="0.25"/>
    <row r="29360" hidden="1" x14ac:dyDescent="0.25"/>
    <row r="29361" hidden="1" x14ac:dyDescent="0.25"/>
    <row r="29362" hidden="1" x14ac:dyDescent="0.25"/>
    <row r="29363" hidden="1" x14ac:dyDescent="0.25"/>
    <row r="29364" hidden="1" x14ac:dyDescent="0.25"/>
    <row r="29365" hidden="1" x14ac:dyDescent="0.25"/>
    <row r="29366" hidden="1" x14ac:dyDescent="0.25"/>
    <row r="29367" hidden="1" x14ac:dyDescent="0.25"/>
    <row r="29368" hidden="1" x14ac:dyDescent="0.25"/>
    <row r="29369" hidden="1" x14ac:dyDescent="0.25"/>
    <row r="29370" hidden="1" x14ac:dyDescent="0.25"/>
    <row r="29371" hidden="1" x14ac:dyDescent="0.25"/>
    <row r="29372" hidden="1" x14ac:dyDescent="0.25"/>
    <row r="29373" hidden="1" x14ac:dyDescent="0.25"/>
    <row r="29374" hidden="1" x14ac:dyDescent="0.25"/>
    <row r="29375" hidden="1" x14ac:dyDescent="0.25"/>
    <row r="29376" hidden="1" x14ac:dyDescent="0.25"/>
    <row r="29377" hidden="1" x14ac:dyDescent="0.25"/>
    <row r="29378" hidden="1" x14ac:dyDescent="0.25"/>
    <row r="29379" hidden="1" x14ac:dyDescent="0.25"/>
    <row r="29380" hidden="1" x14ac:dyDescent="0.25"/>
    <row r="29381" hidden="1" x14ac:dyDescent="0.25"/>
    <row r="29382" hidden="1" x14ac:dyDescent="0.25"/>
    <row r="29383" hidden="1" x14ac:dyDescent="0.25"/>
    <row r="29384" hidden="1" x14ac:dyDescent="0.25"/>
    <row r="29385" hidden="1" x14ac:dyDescent="0.25"/>
    <row r="29386" hidden="1" x14ac:dyDescent="0.25"/>
    <row r="29387" hidden="1" x14ac:dyDescent="0.25"/>
    <row r="29388" hidden="1" x14ac:dyDescent="0.25"/>
    <row r="29389" hidden="1" x14ac:dyDescent="0.25"/>
    <row r="29390" hidden="1" x14ac:dyDescent="0.25"/>
    <row r="29391" hidden="1" x14ac:dyDescent="0.25"/>
    <row r="29392" hidden="1" x14ac:dyDescent="0.25"/>
    <row r="29393" hidden="1" x14ac:dyDescent="0.25"/>
    <row r="29394" hidden="1" x14ac:dyDescent="0.25"/>
    <row r="29395" hidden="1" x14ac:dyDescent="0.25"/>
    <row r="29396" hidden="1" x14ac:dyDescent="0.25"/>
    <row r="29397" hidden="1" x14ac:dyDescent="0.25"/>
    <row r="29398" hidden="1" x14ac:dyDescent="0.25"/>
    <row r="29399" hidden="1" x14ac:dyDescent="0.25"/>
    <row r="29400" hidden="1" x14ac:dyDescent="0.25"/>
    <row r="29401" hidden="1" x14ac:dyDescent="0.25"/>
    <row r="29402" hidden="1" x14ac:dyDescent="0.25"/>
    <row r="29403" hidden="1" x14ac:dyDescent="0.25"/>
    <row r="29404" hidden="1" x14ac:dyDescent="0.25"/>
    <row r="29405" hidden="1" x14ac:dyDescent="0.25"/>
    <row r="29406" hidden="1" x14ac:dyDescent="0.25"/>
    <row r="29407" hidden="1" x14ac:dyDescent="0.25"/>
    <row r="29408" hidden="1" x14ac:dyDescent="0.25"/>
    <row r="29409" hidden="1" x14ac:dyDescent="0.25"/>
    <row r="29410" hidden="1" x14ac:dyDescent="0.25"/>
    <row r="29411" hidden="1" x14ac:dyDescent="0.25"/>
    <row r="29412" hidden="1" x14ac:dyDescent="0.25"/>
    <row r="29413" hidden="1" x14ac:dyDescent="0.25"/>
    <row r="29414" hidden="1" x14ac:dyDescent="0.25"/>
    <row r="29415" hidden="1" x14ac:dyDescent="0.25"/>
    <row r="29416" hidden="1" x14ac:dyDescent="0.25"/>
    <row r="29417" hidden="1" x14ac:dyDescent="0.25"/>
    <row r="29418" hidden="1" x14ac:dyDescent="0.25"/>
    <row r="29419" hidden="1" x14ac:dyDescent="0.25"/>
    <row r="29420" hidden="1" x14ac:dyDescent="0.25"/>
    <row r="29421" hidden="1" x14ac:dyDescent="0.25"/>
    <row r="29422" hidden="1" x14ac:dyDescent="0.25"/>
    <row r="29423" hidden="1" x14ac:dyDescent="0.25"/>
    <row r="29424" hidden="1" x14ac:dyDescent="0.25"/>
    <row r="29425" hidden="1" x14ac:dyDescent="0.25"/>
    <row r="29426" hidden="1" x14ac:dyDescent="0.25"/>
    <row r="29427" hidden="1" x14ac:dyDescent="0.25"/>
    <row r="29428" hidden="1" x14ac:dyDescent="0.25"/>
    <row r="29429" hidden="1" x14ac:dyDescent="0.25"/>
    <row r="29430" hidden="1" x14ac:dyDescent="0.25"/>
    <row r="29431" hidden="1" x14ac:dyDescent="0.25"/>
    <row r="29432" hidden="1" x14ac:dyDescent="0.25"/>
    <row r="29433" hidden="1" x14ac:dyDescent="0.25"/>
    <row r="29434" hidden="1" x14ac:dyDescent="0.25"/>
    <row r="29435" hidden="1" x14ac:dyDescent="0.25"/>
    <row r="29436" hidden="1" x14ac:dyDescent="0.25"/>
    <row r="29437" hidden="1" x14ac:dyDescent="0.25"/>
    <row r="29438" hidden="1" x14ac:dyDescent="0.25"/>
    <row r="29439" hidden="1" x14ac:dyDescent="0.25"/>
    <row r="29440" hidden="1" x14ac:dyDescent="0.25"/>
    <row r="29441" hidden="1" x14ac:dyDescent="0.25"/>
    <row r="29442" hidden="1" x14ac:dyDescent="0.25"/>
    <row r="29443" hidden="1" x14ac:dyDescent="0.25"/>
    <row r="29444" hidden="1" x14ac:dyDescent="0.25"/>
    <row r="29445" hidden="1" x14ac:dyDescent="0.25"/>
    <row r="29446" hidden="1" x14ac:dyDescent="0.25"/>
    <row r="29447" hidden="1" x14ac:dyDescent="0.25"/>
    <row r="29448" hidden="1" x14ac:dyDescent="0.25"/>
    <row r="29449" hidden="1" x14ac:dyDescent="0.25"/>
    <row r="29450" hidden="1" x14ac:dyDescent="0.25"/>
    <row r="29451" hidden="1" x14ac:dyDescent="0.25"/>
    <row r="29452" hidden="1" x14ac:dyDescent="0.25"/>
    <row r="29453" hidden="1" x14ac:dyDescent="0.25"/>
    <row r="29454" hidden="1" x14ac:dyDescent="0.25"/>
    <row r="29455" hidden="1" x14ac:dyDescent="0.25"/>
    <row r="29456" hidden="1" x14ac:dyDescent="0.25"/>
    <row r="29457" hidden="1" x14ac:dyDescent="0.25"/>
    <row r="29458" hidden="1" x14ac:dyDescent="0.25"/>
    <row r="29459" hidden="1" x14ac:dyDescent="0.25"/>
    <row r="29460" hidden="1" x14ac:dyDescent="0.25"/>
    <row r="29461" hidden="1" x14ac:dyDescent="0.25"/>
    <row r="29462" hidden="1" x14ac:dyDescent="0.25"/>
    <row r="29463" hidden="1" x14ac:dyDescent="0.25"/>
    <row r="29464" hidden="1" x14ac:dyDescent="0.25"/>
    <row r="29465" hidden="1" x14ac:dyDescent="0.25"/>
    <row r="29466" hidden="1" x14ac:dyDescent="0.25"/>
    <row r="29467" hidden="1" x14ac:dyDescent="0.25"/>
    <row r="29468" hidden="1" x14ac:dyDescent="0.25"/>
    <row r="29469" hidden="1" x14ac:dyDescent="0.25"/>
    <row r="29470" hidden="1" x14ac:dyDescent="0.25"/>
    <row r="29471" hidden="1" x14ac:dyDescent="0.25"/>
    <row r="29472" hidden="1" x14ac:dyDescent="0.25"/>
    <row r="29473" hidden="1" x14ac:dyDescent="0.25"/>
    <row r="29474" hidden="1" x14ac:dyDescent="0.25"/>
    <row r="29475" hidden="1" x14ac:dyDescent="0.25"/>
    <row r="29476" hidden="1" x14ac:dyDescent="0.25"/>
    <row r="29477" hidden="1" x14ac:dyDescent="0.25"/>
    <row r="29478" hidden="1" x14ac:dyDescent="0.25"/>
    <row r="29479" hidden="1" x14ac:dyDescent="0.25"/>
    <row r="29480" hidden="1" x14ac:dyDescent="0.25"/>
    <row r="29481" hidden="1" x14ac:dyDescent="0.25"/>
    <row r="29482" hidden="1" x14ac:dyDescent="0.25"/>
    <row r="29483" hidden="1" x14ac:dyDescent="0.25"/>
    <row r="29484" hidden="1" x14ac:dyDescent="0.25"/>
    <row r="29485" hidden="1" x14ac:dyDescent="0.25"/>
    <row r="29486" hidden="1" x14ac:dyDescent="0.25"/>
    <row r="29487" hidden="1" x14ac:dyDescent="0.25"/>
    <row r="29488" hidden="1" x14ac:dyDescent="0.25"/>
    <row r="29489" hidden="1" x14ac:dyDescent="0.25"/>
    <row r="29490" hidden="1" x14ac:dyDescent="0.25"/>
    <row r="29491" hidden="1" x14ac:dyDescent="0.25"/>
    <row r="29492" hidden="1" x14ac:dyDescent="0.25"/>
    <row r="29493" hidden="1" x14ac:dyDescent="0.25"/>
    <row r="29494" hidden="1" x14ac:dyDescent="0.25"/>
    <row r="29495" hidden="1" x14ac:dyDescent="0.25"/>
    <row r="29496" hidden="1" x14ac:dyDescent="0.25"/>
    <row r="29497" hidden="1" x14ac:dyDescent="0.25"/>
    <row r="29498" hidden="1" x14ac:dyDescent="0.25"/>
    <row r="29499" hidden="1" x14ac:dyDescent="0.25"/>
    <row r="29500" hidden="1" x14ac:dyDescent="0.25"/>
    <row r="29501" hidden="1" x14ac:dyDescent="0.25"/>
    <row r="29502" hidden="1" x14ac:dyDescent="0.25"/>
    <row r="29503" hidden="1" x14ac:dyDescent="0.25"/>
    <row r="29504" hidden="1" x14ac:dyDescent="0.25"/>
    <row r="29505" hidden="1" x14ac:dyDescent="0.25"/>
    <row r="29506" hidden="1" x14ac:dyDescent="0.25"/>
    <row r="29507" hidden="1" x14ac:dyDescent="0.25"/>
    <row r="29508" hidden="1" x14ac:dyDescent="0.25"/>
    <row r="29509" hidden="1" x14ac:dyDescent="0.25"/>
    <row r="29510" hidden="1" x14ac:dyDescent="0.25"/>
    <row r="29511" hidden="1" x14ac:dyDescent="0.25"/>
    <row r="29512" hidden="1" x14ac:dyDescent="0.25"/>
    <row r="29513" hidden="1" x14ac:dyDescent="0.25"/>
    <row r="29514" hidden="1" x14ac:dyDescent="0.25"/>
    <row r="29515" hidden="1" x14ac:dyDescent="0.25"/>
    <row r="29516" hidden="1" x14ac:dyDescent="0.25"/>
    <row r="29517" hidden="1" x14ac:dyDescent="0.25"/>
    <row r="29518" hidden="1" x14ac:dyDescent="0.25"/>
    <row r="29519" hidden="1" x14ac:dyDescent="0.25"/>
    <row r="29520" hidden="1" x14ac:dyDescent="0.25"/>
    <row r="29521" hidden="1" x14ac:dyDescent="0.25"/>
    <row r="29522" hidden="1" x14ac:dyDescent="0.25"/>
    <row r="29523" hidden="1" x14ac:dyDescent="0.25"/>
    <row r="29524" hidden="1" x14ac:dyDescent="0.25"/>
    <row r="29525" hidden="1" x14ac:dyDescent="0.25"/>
    <row r="29526" hidden="1" x14ac:dyDescent="0.25"/>
    <row r="29527" hidden="1" x14ac:dyDescent="0.25"/>
    <row r="29528" hidden="1" x14ac:dyDescent="0.25"/>
    <row r="29529" hidden="1" x14ac:dyDescent="0.25"/>
    <row r="29530" hidden="1" x14ac:dyDescent="0.25"/>
    <row r="29531" hidden="1" x14ac:dyDescent="0.25"/>
    <row r="29532" hidden="1" x14ac:dyDescent="0.25"/>
    <row r="29533" hidden="1" x14ac:dyDescent="0.25"/>
    <row r="29534" hidden="1" x14ac:dyDescent="0.25"/>
    <row r="29535" hidden="1" x14ac:dyDescent="0.25"/>
    <row r="29536" hidden="1" x14ac:dyDescent="0.25"/>
    <row r="29537" hidden="1" x14ac:dyDescent="0.25"/>
    <row r="29538" hidden="1" x14ac:dyDescent="0.25"/>
    <row r="29539" hidden="1" x14ac:dyDescent="0.25"/>
    <row r="29540" hidden="1" x14ac:dyDescent="0.25"/>
    <row r="29541" hidden="1" x14ac:dyDescent="0.25"/>
    <row r="29542" hidden="1" x14ac:dyDescent="0.25"/>
    <row r="29543" hidden="1" x14ac:dyDescent="0.25"/>
    <row r="29544" hidden="1" x14ac:dyDescent="0.25"/>
    <row r="29545" hidden="1" x14ac:dyDescent="0.25"/>
    <row r="29546" hidden="1" x14ac:dyDescent="0.25"/>
    <row r="29547" hidden="1" x14ac:dyDescent="0.25"/>
    <row r="29548" hidden="1" x14ac:dyDescent="0.25"/>
    <row r="29549" hidden="1" x14ac:dyDescent="0.25"/>
    <row r="29550" hidden="1" x14ac:dyDescent="0.25"/>
    <row r="29551" hidden="1" x14ac:dyDescent="0.25"/>
    <row r="29552" hidden="1" x14ac:dyDescent="0.25"/>
    <row r="29553" hidden="1" x14ac:dyDescent="0.25"/>
    <row r="29554" hidden="1" x14ac:dyDescent="0.25"/>
    <row r="29555" hidden="1" x14ac:dyDescent="0.25"/>
    <row r="29556" hidden="1" x14ac:dyDescent="0.25"/>
    <row r="29557" hidden="1" x14ac:dyDescent="0.25"/>
    <row r="29558" hidden="1" x14ac:dyDescent="0.25"/>
    <row r="29559" hidden="1" x14ac:dyDescent="0.25"/>
    <row r="29560" hidden="1" x14ac:dyDescent="0.25"/>
    <row r="29561" hidden="1" x14ac:dyDescent="0.25"/>
    <row r="29562" hidden="1" x14ac:dyDescent="0.25"/>
    <row r="29563" hidden="1" x14ac:dyDescent="0.25"/>
    <row r="29564" hidden="1" x14ac:dyDescent="0.25"/>
    <row r="29565" hidden="1" x14ac:dyDescent="0.25"/>
    <row r="29566" hidden="1" x14ac:dyDescent="0.25"/>
    <row r="29567" hidden="1" x14ac:dyDescent="0.25"/>
    <row r="29568" hidden="1" x14ac:dyDescent="0.25"/>
    <row r="29569" hidden="1" x14ac:dyDescent="0.25"/>
    <row r="29570" hidden="1" x14ac:dyDescent="0.25"/>
    <row r="29571" hidden="1" x14ac:dyDescent="0.25"/>
    <row r="29572" hidden="1" x14ac:dyDescent="0.25"/>
    <row r="29573" hidden="1" x14ac:dyDescent="0.25"/>
    <row r="29574" hidden="1" x14ac:dyDescent="0.25"/>
    <row r="29575" hidden="1" x14ac:dyDescent="0.25"/>
    <row r="29576" hidden="1" x14ac:dyDescent="0.25"/>
    <row r="29577" hidden="1" x14ac:dyDescent="0.25"/>
    <row r="29578" hidden="1" x14ac:dyDescent="0.25"/>
    <row r="29579" hidden="1" x14ac:dyDescent="0.25"/>
    <row r="29580" hidden="1" x14ac:dyDescent="0.25"/>
    <row r="29581" hidden="1" x14ac:dyDescent="0.25"/>
    <row r="29582" hidden="1" x14ac:dyDescent="0.25"/>
    <row r="29583" hidden="1" x14ac:dyDescent="0.25"/>
    <row r="29584" hidden="1" x14ac:dyDescent="0.25"/>
    <row r="29585" hidden="1" x14ac:dyDescent="0.25"/>
    <row r="29586" hidden="1" x14ac:dyDescent="0.25"/>
    <row r="29587" hidden="1" x14ac:dyDescent="0.25"/>
    <row r="29588" hidden="1" x14ac:dyDescent="0.25"/>
    <row r="29589" hidden="1" x14ac:dyDescent="0.25"/>
    <row r="29590" hidden="1" x14ac:dyDescent="0.25"/>
    <row r="29591" hidden="1" x14ac:dyDescent="0.25"/>
    <row r="29592" hidden="1" x14ac:dyDescent="0.25"/>
    <row r="29593" hidden="1" x14ac:dyDescent="0.25"/>
    <row r="29594" hidden="1" x14ac:dyDescent="0.25"/>
    <row r="29595" hidden="1" x14ac:dyDescent="0.25"/>
    <row r="29596" hidden="1" x14ac:dyDescent="0.25"/>
    <row r="29597" hidden="1" x14ac:dyDescent="0.25"/>
    <row r="29598" hidden="1" x14ac:dyDescent="0.25"/>
    <row r="29599" hidden="1" x14ac:dyDescent="0.25"/>
    <row r="29600" hidden="1" x14ac:dyDescent="0.25"/>
    <row r="29601" hidden="1" x14ac:dyDescent="0.25"/>
    <row r="29602" hidden="1" x14ac:dyDescent="0.25"/>
    <row r="29603" hidden="1" x14ac:dyDescent="0.25"/>
    <row r="29604" hidden="1" x14ac:dyDescent="0.25"/>
    <row r="29605" hidden="1" x14ac:dyDescent="0.25"/>
    <row r="29606" hidden="1" x14ac:dyDescent="0.25"/>
    <row r="29607" hidden="1" x14ac:dyDescent="0.25"/>
    <row r="29608" hidden="1" x14ac:dyDescent="0.25"/>
    <row r="29609" hidden="1" x14ac:dyDescent="0.25"/>
    <row r="29610" hidden="1" x14ac:dyDescent="0.25"/>
    <row r="29611" hidden="1" x14ac:dyDescent="0.25"/>
    <row r="29612" hidden="1" x14ac:dyDescent="0.25"/>
    <row r="29613" hidden="1" x14ac:dyDescent="0.25"/>
    <row r="29614" hidden="1" x14ac:dyDescent="0.25"/>
    <row r="29615" hidden="1" x14ac:dyDescent="0.25"/>
    <row r="29616" hidden="1" x14ac:dyDescent="0.25"/>
    <row r="29617" hidden="1" x14ac:dyDescent="0.25"/>
    <row r="29618" hidden="1" x14ac:dyDescent="0.25"/>
    <row r="29619" hidden="1" x14ac:dyDescent="0.25"/>
    <row r="29620" hidden="1" x14ac:dyDescent="0.25"/>
    <row r="29621" hidden="1" x14ac:dyDescent="0.25"/>
    <row r="29622" hidden="1" x14ac:dyDescent="0.25"/>
    <row r="29623" hidden="1" x14ac:dyDescent="0.25"/>
    <row r="29624" hidden="1" x14ac:dyDescent="0.25"/>
    <row r="29625" hidden="1" x14ac:dyDescent="0.25"/>
    <row r="29626" hidden="1" x14ac:dyDescent="0.25"/>
    <row r="29627" hidden="1" x14ac:dyDescent="0.25"/>
    <row r="29628" hidden="1" x14ac:dyDescent="0.25"/>
    <row r="29629" hidden="1" x14ac:dyDescent="0.25"/>
    <row r="29630" hidden="1" x14ac:dyDescent="0.25"/>
    <row r="29631" hidden="1" x14ac:dyDescent="0.25"/>
    <row r="29632" hidden="1" x14ac:dyDescent="0.25"/>
    <row r="29633" hidden="1" x14ac:dyDescent="0.25"/>
    <row r="29634" hidden="1" x14ac:dyDescent="0.25"/>
    <row r="29635" hidden="1" x14ac:dyDescent="0.25"/>
    <row r="29636" hidden="1" x14ac:dyDescent="0.25"/>
    <row r="29637" hidden="1" x14ac:dyDescent="0.25"/>
    <row r="29638" hidden="1" x14ac:dyDescent="0.25"/>
    <row r="29639" hidden="1" x14ac:dyDescent="0.25"/>
    <row r="29640" hidden="1" x14ac:dyDescent="0.25"/>
    <row r="29641" hidden="1" x14ac:dyDescent="0.25"/>
    <row r="29642" hidden="1" x14ac:dyDescent="0.25"/>
    <row r="29643" hidden="1" x14ac:dyDescent="0.25"/>
    <row r="29644" hidden="1" x14ac:dyDescent="0.25"/>
    <row r="29645" hidden="1" x14ac:dyDescent="0.25"/>
    <row r="29646" hidden="1" x14ac:dyDescent="0.25"/>
    <row r="29647" hidden="1" x14ac:dyDescent="0.25"/>
    <row r="29648" hidden="1" x14ac:dyDescent="0.25"/>
    <row r="29649" hidden="1" x14ac:dyDescent="0.25"/>
    <row r="29650" hidden="1" x14ac:dyDescent="0.25"/>
    <row r="29651" hidden="1" x14ac:dyDescent="0.25"/>
    <row r="29652" hidden="1" x14ac:dyDescent="0.25"/>
    <row r="29653" hidden="1" x14ac:dyDescent="0.25"/>
    <row r="29654" hidden="1" x14ac:dyDescent="0.25"/>
    <row r="29655" hidden="1" x14ac:dyDescent="0.25"/>
    <row r="29656" hidden="1" x14ac:dyDescent="0.25"/>
    <row r="29657" hidden="1" x14ac:dyDescent="0.25"/>
    <row r="29658" hidden="1" x14ac:dyDescent="0.25"/>
    <row r="29659" hidden="1" x14ac:dyDescent="0.25"/>
    <row r="29660" hidden="1" x14ac:dyDescent="0.25"/>
    <row r="29661" hidden="1" x14ac:dyDescent="0.25"/>
    <row r="29662" hidden="1" x14ac:dyDescent="0.25"/>
    <row r="29663" hidden="1" x14ac:dyDescent="0.25"/>
    <row r="29664" hidden="1" x14ac:dyDescent="0.25"/>
    <row r="29665" hidden="1" x14ac:dyDescent="0.25"/>
    <row r="29666" hidden="1" x14ac:dyDescent="0.25"/>
    <row r="29667" hidden="1" x14ac:dyDescent="0.25"/>
    <row r="29668" hidden="1" x14ac:dyDescent="0.25"/>
    <row r="29669" hidden="1" x14ac:dyDescent="0.25"/>
    <row r="29670" hidden="1" x14ac:dyDescent="0.25"/>
    <row r="29671" hidden="1" x14ac:dyDescent="0.25"/>
    <row r="29672" hidden="1" x14ac:dyDescent="0.25"/>
    <row r="29673" hidden="1" x14ac:dyDescent="0.25"/>
    <row r="29674" hidden="1" x14ac:dyDescent="0.25"/>
    <row r="29675" hidden="1" x14ac:dyDescent="0.25"/>
    <row r="29676" hidden="1" x14ac:dyDescent="0.25"/>
    <row r="29677" hidden="1" x14ac:dyDescent="0.25"/>
    <row r="29678" hidden="1" x14ac:dyDescent="0.25"/>
    <row r="29679" hidden="1" x14ac:dyDescent="0.25"/>
    <row r="29680" hidden="1" x14ac:dyDescent="0.25"/>
    <row r="29681" hidden="1" x14ac:dyDescent="0.25"/>
    <row r="29682" hidden="1" x14ac:dyDescent="0.25"/>
    <row r="29683" hidden="1" x14ac:dyDescent="0.25"/>
    <row r="29684" hidden="1" x14ac:dyDescent="0.25"/>
    <row r="29685" hidden="1" x14ac:dyDescent="0.25"/>
    <row r="29686" hidden="1" x14ac:dyDescent="0.25"/>
    <row r="29687" hidden="1" x14ac:dyDescent="0.25"/>
    <row r="29688" hidden="1" x14ac:dyDescent="0.25"/>
    <row r="29689" hidden="1" x14ac:dyDescent="0.25"/>
    <row r="29690" hidden="1" x14ac:dyDescent="0.25"/>
    <row r="29691" hidden="1" x14ac:dyDescent="0.25"/>
    <row r="29692" hidden="1" x14ac:dyDescent="0.25"/>
    <row r="29693" hidden="1" x14ac:dyDescent="0.25"/>
    <row r="29694" hidden="1" x14ac:dyDescent="0.25"/>
    <row r="29695" hidden="1" x14ac:dyDescent="0.25"/>
    <row r="29696" hidden="1" x14ac:dyDescent="0.25"/>
    <row r="29697" hidden="1" x14ac:dyDescent="0.25"/>
    <row r="29698" hidden="1" x14ac:dyDescent="0.25"/>
    <row r="29699" hidden="1" x14ac:dyDescent="0.25"/>
    <row r="29700" hidden="1" x14ac:dyDescent="0.25"/>
    <row r="29701" hidden="1" x14ac:dyDescent="0.25"/>
    <row r="29702" hidden="1" x14ac:dyDescent="0.25"/>
    <row r="29703" hidden="1" x14ac:dyDescent="0.25"/>
    <row r="29704" hidden="1" x14ac:dyDescent="0.25"/>
    <row r="29705" hidden="1" x14ac:dyDescent="0.25"/>
    <row r="29706" hidden="1" x14ac:dyDescent="0.25"/>
    <row r="29707" hidden="1" x14ac:dyDescent="0.25"/>
    <row r="29708" hidden="1" x14ac:dyDescent="0.25"/>
    <row r="29709" hidden="1" x14ac:dyDescent="0.25"/>
    <row r="29710" hidden="1" x14ac:dyDescent="0.25"/>
    <row r="29711" hidden="1" x14ac:dyDescent="0.25"/>
    <row r="29712" hidden="1" x14ac:dyDescent="0.25"/>
    <row r="29713" hidden="1" x14ac:dyDescent="0.25"/>
    <row r="29714" hidden="1" x14ac:dyDescent="0.25"/>
    <row r="29715" hidden="1" x14ac:dyDescent="0.25"/>
    <row r="29716" hidden="1" x14ac:dyDescent="0.25"/>
    <row r="29717" hidden="1" x14ac:dyDescent="0.25"/>
    <row r="29718" hidden="1" x14ac:dyDescent="0.25"/>
    <row r="29719" hidden="1" x14ac:dyDescent="0.25"/>
    <row r="29720" hidden="1" x14ac:dyDescent="0.25"/>
    <row r="29721" hidden="1" x14ac:dyDescent="0.25"/>
    <row r="29722" hidden="1" x14ac:dyDescent="0.25"/>
    <row r="29723" hidden="1" x14ac:dyDescent="0.25"/>
    <row r="29724" hidden="1" x14ac:dyDescent="0.25"/>
    <row r="29725" hidden="1" x14ac:dyDescent="0.25"/>
    <row r="29726" hidden="1" x14ac:dyDescent="0.25"/>
    <row r="29727" hidden="1" x14ac:dyDescent="0.25"/>
    <row r="29728" hidden="1" x14ac:dyDescent="0.25"/>
    <row r="29729" hidden="1" x14ac:dyDescent="0.25"/>
    <row r="29730" hidden="1" x14ac:dyDescent="0.25"/>
    <row r="29731" hidden="1" x14ac:dyDescent="0.25"/>
    <row r="29732" hidden="1" x14ac:dyDescent="0.25"/>
    <row r="29733" hidden="1" x14ac:dyDescent="0.25"/>
    <row r="29734" hidden="1" x14ac:dyDescent="0.25"/>
    <row r="29735" hidden="1" x14ac:dyDescent="0.25"/>
    <row r="29736" hidden="1" x14ac:dyDescent="0.25"/>
    <row r="29737" hidden="1" x14ac:dyDescent="0.25"/>
    <row r="29738" hidden="1" x14ac:dyDescent="0.25"/>
    <row r="29739" hidden="1" x14ac:dyDescent="0.25"/>
    <row r="29740" hidden="1" x14ac:dyDescent="0.25"/>
    <row r="29741" hidden="1" x14ac:dyDescent="0.25"/>
    <row r="29742" hidden="1" x14ac:dyDescent="0.25"/>
    <row r="29743" hidden="1" x14ac:dyDescent="0.25"/>
    <row r="29744" hidden="1" x14ac:dyDescent="0.25"/>
    <row r="29745" hidden="1" x14ac:dyDescent="0.25"/>
    <row r="29746" hidden="1" x14ac:dyDescent="0.25"/>
    <row r="29747" hidden="1" x14ac:dyDescent="0.25"/>
    <row r="29748" hidden="1" x14ac:dyDescent="0.25"/>
    <row r="29749" hidden="1" x14ac:dyDescent="0.25"/>
    <row r="29750" hidden="1" x14ac:dyDescent="0.25"/>
    <row r="29751" hidden="1" x14ac:dyDescent="0.25"/>
    <row r="29752" hidden="1" x14ac:dyDescent="0.25"/>
    <row r="29753" hidden="1" x14ac:dyDescent="0.25"/>
    <row r="29754" hidden="1" x14ac:dyDescent="0.25"/>
    <row r="29755" hidden="1" x14ac:dyDescent="0.25"/>
    <row r="29756" hidden="1" x14ac:dyDescent="0.25"/>
    <row r="29757" hidden="1" x14ac:dyDescent="0.25"/>
    <row r="29758" hidden="1" x14ac:dyDescent="0.25"/>
    <row r="29759" hidden="1" x14ac:dyDescent="0.25"/>
    <row r="29760" hidden="1" x14ac:dyDescent="0.25"/>
    <row r="29761" hidden="1" x14ac:dyDescent="0.25"/>
    <row r="29762" hidden="1" x14ac:dyDescent="0.25"/>
    <row r="29763" hidden="1" x14ac:dyDescent="0.25"/>
    <row r="29764" hidden="1" x14ac:dyDescent="0.25"/>
    <row r="29765" hidden="1" x14ac:dyDescent="0.25"/>
    <row r="29766" hidden="1" x14ac:dyDescent="0.25"/>
    <row r="29767" hidden="1" x14ac:dyDescent="0.25"/>
    <row r="29768" hidden="1" x14ac:dyDescent="0.25"/>
    <row r="29769" hidden="1" x14ac:dyDescent="0.25"/>
    <row r="29770" hidden="1" x14ac:dyDescent="0.25"/>
    <row r="29771" hidden="1" x14ac:dyDescent="0.25"/>
    <row r="29772" hidden="1" x14ac:dyDescent="0.25"/>
    <row r="29773" hidden="1" x14ac:dyDescent="0.25"/>
    <row r="29774" hidden="1" x14ac:dyDescent="0.25"/>
    <row r="29775" hidden="1" x14ac:dyDescent="0.25"/>
    <row r="29776" hidden="1" x14ac:dyDescent="0.25"/>
    <row r="29777" hidden="1" x14ac:dyDescent="0.25"/>
    <row r="29778" hidden="1" x14ac:dyDescent="0.25"/>
    <row r="29779" hidden="1" x14ac:dyDescent="0.25"/>
    <row r="29780" hidden="1" x14ac:dyDescent="0.25"/>
    <row r="29781" hidden="1" x14ac:dyDescent="0.25"/>
    <row r="29782" hidden="1" x14ac:dyDescent="0.25"/>
    <row r="29783" hidden="1" x14ac:dyDescent="0.25"/>
    <row r="29784" hidden="1" x14ac:dyDescent="0.25"/>
    <row r="29785" hidden="1" x14ac:dyDescent="0.25"/>
    <row r="29786" hidden="1" x14ac:dyDescent="0.25"/>
    <row r="29787" hidden="1" x14ac:dyDescent="0.25"/>
    <row r="29788" hidden="1" x14ac:dyDescent="0.25"/>
    <row r="29789" hidden="1" x14ac:dyDescent="0.25"/>
    <row r="29790" hidden="1" x14ac:dyDescent="0.25"/>
    <row r="29791" hidden="1" x14ac:dyDescent="0.25"/>
    <row r="29792" hidden="1" x14ac:dyDescent="0.25"/>
    <row r="29793" hidden="1" x14ac:dyDescent="0.25"/>
    <row r="29794" hidden="1" x14ac:dyDescent="0.25"/>
    <row r="29795" hidden="1" x14ac:dyDescent="0.25"/>
    <row r="29796" hidden="1" x14ac:dyDescent="0.25"/>
    <row r="29797" hidden="1" x14ac:dyDescent="0.25"/>
    <row r="29798" hidden="1" x14ac:dyDescent="0.25"/>
    <row r="29799" hidden="1" x14ac:dyDescent="0.25"/>
    <row r="29800" hidden="1" x14ac:dyDescent="0.25"/>
    <row r="29801" hidden="1" x14ac:dyDescent="0.25"/>
    <row r="29802" hidden="1" x14ac:dyDescent="0.25"/>
    <row r="29803" hidden="1" x14ac:dyDescent="0.25"/>
    <row r="29804" hidden="1" x14ac:dyDescent="0.25"/>
    <row r="29805" hidden="1" x14ac:dyDescent="0.25"/>
    <row r="29806" hidden="1" x14ac:dyDescent="0.25"/>
    <row r="29807" hidden="1" x14ac:dyDescent="0.25"/>
    <row r="29808" hidden="1" x14ac:dyDescent="0.25"/>
    <row r="29809" hidden="1" x14ac:dyDescent="0.25"/>
    <row r="29810" hidden="1" x14ac:dyDescent="0.25"/>
    <row r="29811" hidden="1" x14ac:dyDescent="0.25"/>
    <row r="29812" hidden="1" x14ac:dyDescent="0.25"/>
    <row r="29813" hidden="1" x14ac:dyDescent="0.25"/>
    <row r="29814" hidden="1" x14ac:dyDescent="0.25"/>
    <row r="29815" hidden="1" x14ac:dyDescent="0.25"/>
    <row r="29816" hidden="1" x14ac:dyDescent="0.25"/>
    <row r="29817" hidden="1" x14ac:dyDescent="0.25"/>
    <row r="29818" hidden="1" x14ac:dyDescent="0.25"/>
    <row r="29819" hidden="1" x14ac:dyDescent="0.25"/>
    <row r="29820" hidden="1" x14ac:dyDescent="0.25"/>
    <row r="29821" hidden="1" x14ac:dyDescent="0.25"/>
    <row r="29822" hidden="1" x14ac:dyDescent="0.25"/>
    <row r="29823" hidden="1" x14ac:dyDescent="0.25"/>
    <row r="29824" hidden="1" x14ac:dyDescent="0.25"/>
    <row r="29825" hidden="1" x14ac:dyDescent="0.25"/>
    <row r="29826" hidden="1" x14ac:dyDescent="0.25"/>
    <row r="29827" hidden="1" x14ac:dyDescent="0.25"/>
    <row r="29828" hidden="1" x14ac:dyDescent="0.25"/>
    <row r="29829" hidden="1" x14ac:dyDescent="0.25"/>
    <row r="29830" hidden="1" x14ac:dyDescent="0.25"/>
    <row r="29831" hidden="1" x14ac:dyDescent="0.25"/>
    <row r="29832" hidden="1" x14ac:dyDescent="0.25"/>
    <row r="29833" hidden="1" x14ac:dyDescent="0.25"/>
    <row r="29834" hidden="1" x14ac:dyDescent="0.25"/>
    <row r="29835" hidden="1" x14ac:dyDescent="0.25"/>
    <row r="29836" hidden="1" x14ac:dyDescent="0.25"/>
    <row r="29837" hidden="1" x14ac:dyDescent="0.25"/>
    <row r="29838" hidden="1" x14ac:dyDescent="0.25"/>
    <row r="29839" hidden="1" x14ac:dyDescent="0.25"/>
    <row r="29840" hidden="1" x14ac:dyDescent="0.25"/>
    <row r="29841" hidden="1" x14ac:dyDescent="0.25"/>
    <row r="29842" hidden="1" x14ac:dyDescent="0.25"/>
    <row r="29843" hidden="1" x14ac:dyDescent="0.25"/>
    <row r="29844" hidden="1" x14ac:dyDescent="0.25"/>
    <row r="29845" hidden="1" x14ac:dyDescent="0.25"/>
    <row r="29846" hidden="1" x14ac:dyDescent="0.25"/>
    <row r="29847" hidden="1" x14ac:dyDescent="0.25"/>
    <row r="29848" hidden="1" x14ac:dyDescent="0.25"/>
    <row r="29849" hidden="1" x14ac:dyDescent="0.25"/>
    <row r="29850" hidden="1" x14ac:dyDescent="0.25"/>
    <row r="29851" hidden="1" x14ac:dyDescent="0.25"/>
    <row r="29852" hidden="1" x14ac:dyDescent="0.25"/>
    <row r="29853" hidden="1" x14ac:dyDescent="0.25"/>
    <row r="29854" hidden="1" x14ac:dyDescent="0.25"/>
    <row r="29855" hidden="1" x14ac:dyDescent="0.25"/>
    <row r="29856" hidden="1" x14ac:dyDescent="0.25"/>
    <row r="29857" hidden="1" x14ac:dyDescent="0.25"/>
    <row r="29858" hidden="1" x14ac:dyDescent="0.25"/>
    <row r="29859" hidden="1" x14ac:dyDescent="0.25"/>
    <row r="29860" hidden="1" x14ac:dyDescent="0.25"/>
    <row r="29861" hidden="1" x14ac:dyDescent="0.25"/>
    <row r="29862" hidden="1" x14ac:dyDescent="0.25"/>
    <row r="29863" hidden="1" x14ac:dyDescent="0.25"/>
    <row r="29864" hidden="1" x14ac:dyDescent="0.25"/>
    <row r="29865" hidden="1" x14ac:dyDescent="0.25"/>
    <row r="29866" hidden="1" x14ac:dyDescent="0.25"/>
    <row r="29867" hidden="1" x14ac:dyDescent="0.25"/>
    <row r="29868" hidden="1" x14ac:dyDescent="0.25"/>
    <row r="29869" hidden="1" x14ac:dyDescent="0.25"/>
    <row r="29870" hidden="1" x14ac:dyDescent="0.25"/>
    <row r="29871" hidden="1" x14ac:dyDescent="0.25"/>
    <row r="29872" hidden="1" x14ac:dyDescent="0.25"/>
    <row r="29873" hidden="1" x14ac:dyDescent="0.25"/>
    <row r="29874" hidden="1" x14ac:dyDescent="0.25"/>
    <row r="29875" hidden="1" x14ac:dyDescent="0.25"/>
    <row r="29876" hidden="1" x14ac:dyDescent="0.25"/>
    <row r="29877" hidden="1" x14ac:dyDescent="0.25"/>
    <row r="29878" hidden="1" x14ac:dyDescent="0.25"/>
    <row r="29879" hidden="1" x14ac:dyDescent="0.25"/>
    <row r="29880" hidden="1" x14ac:dyDescent="0.25"/>
    <row r="29881" hidden="1" x14ac:dyDescent="0.25"/>
    <row r="29882" hidden="1" x14ac:dyDescent="0.25"/>
    <row r="29883" hidden="1" x14ac:dyDescent="0.25"/>
    <row r="29884" hidden="1" x14ac:dyDescent="0.25"/>
    <row r="29885" hidden="1" x14ac:dyDescent="0.25"/>
    <row r="29886" hidden="1" x14ac:dyDescent="0.25"/>
    <row r="29887" hidden="1" x14ac:dyDescent="0.25"/>
    <row r="29888" hidden="1" x14ac:dyDescent="0.25"/>
    <row r="29889" hidden="1" x14ac:dyDescent="0.25"/>
    <row r="29890" hidden="1" x14ac:dyDescent="0.25"/>
    <row r="29891" hidden="1" x14ac:dyDescent="0.25"/>
    <row r="29892" hidden="1" x14ac:dyDescent="0.25"/>
    <row r="29893" hidden="1" x14ac:dyDescent="0.25"/>
    <row r="29894" hidden="1" x14ac:dyDescent="0.25"/>
    <row r="29895" hidden="1" x14ac:dyDescent="0.25"/>
    <row r="29896" hidden="1" x14ac:dyDescent="0.25"/>
    <row r="29897" hidden="1" x14ac:dyDescent="0.25"/>
    <row r="29898" hidden="1" x14ac:dyDescent="0.25"/>
    <row r="29899" hidden="1" x14ac:dyDescent="0.25"/>
    <row r="29900" hidden="1" x14ac:dyDescent="0.25"/>
    <row r="29901" hidden="1" x14ac:dyDescent="0.25"/>
    <row r="29902" hidden="1" x14ac:dyDescent="0.25"/>
    <row r="29903" hidden="1" x14ac:dyDescent="0.25"/>
    <row r="29904" hidden="1" x14ac:dyDescent="0.25"/>
    <row r="29905" hidden="1" x14ac:dyDescent="0.25"/>
    <row r="29906" hidden="1" x14ac:dyDescent="0.25"/>
    <row r="29907" hidden="1" x14ac:dyDescent="0.25"/>
    <row r="29908" hidden="1" x14ac:dyDescent="0.25"/>
    <row r="29909" hidden="1" x14ac:dyDescent="0.25"/>
    <row r="29910" hidden="1" x14ac:dyDescent="0.25"/>
    <row r="29911" hidden="1" x14ac:dyDescent="0.25"/>
    <row r="29912" hidden="1" x14ac:dyDescent="0.25"/>
    <row r="29913" hidden="1" x14ac:dyDescent="0.25"/>
    <row r="29914" hidden="1" x14ac:dyDescent="0.25"/>
    <row r="29915" hidden="1" x14ac:dyDescent="0.25"/>
    <row r="29916" hidden="1" x14ac:dyDescent="0.25"/>
    <row r="29917" hidden="1" x14ac:dyDescent="0.25"/>
    <row r="29918" hidden="1" x14ac:dyDescent="0.25"/>
    <row r="29919" hidden="1" x14ac:dyDescent="0.25"/>
    <row r="29920" hidden="1" x14ac:dyDescent="0.25"/>
    <row r="29921" hidden="1" x14ac:dyDescent="0.25"/>
    <row r="29922" hidden="1" x14ac:dyDescent="0.25"/>
    <row r="29923" hidden="1" x14ac:dyDescent="0.25"/>
    <row r="29924" hidden="1" x14ac:dyDescent="0.25"/>
    <row r="29925" hidden="1" x14ac:dyDescent="0.25"/>
    <row r="29926" hidden="1" x14ac:dyDescent="0.25"/>
    <row r="29927" hidden="1" x14ac:dyDescent="0.25"/>
    <row r="29928" hidden="1" x14ac:dyDescent="0.25"/>
    <row r="29929" hidden="1" x14ac:dyDescent="0.25"/>
    <row r="29930" hidden="1" x14ac:dyDescent="0.25"/>
    <row r="29931" hidden="1" x14ac:dyDescent="0.25"/>
    <row r="29932" hidden="1" x14ac:dyDescent="0.25"/>
    <row r="29933" hidden="1" x14ac:dyDescent="0.25"/>
    <row r="29934" hidden="1" x14ac:dyDescent="0.25"/>
    <row r="29935" hidden="1" x14ac:dyDescent="0.25"/>
    <row r="29936" hidden="1" x14ac:dyDescent="0.25"/>
    <row r="29937" hidden="1" x14ac:dyDescent="0.25"/>
    <row r="29938" hidden="1" x14ac:dyDescent="0.25"/>
    <row r="29939" hidden="1" x14ac:dyDescent="0.25"/>
    <row r="29940" hidden="1" x14ac:dyDescent="0.25"/>
    <row r="29941" hidden="1" x14ac:dyDescent="0.25"/>
    <row r="29942" hidden="1" x14ac:dyDescent="0.25"/>
    <row r="29943" hidden="1" x14ac:dyDescent="0.25"/>
    <row r="29944" hidden="1" x14ac:dyDescent="0.25"/>
    <row r="29945" hidden="1" x14ac:dyDescent="0.25"/>
    <row r="29946" hidden="1" x14ac:dyDescent="0.25"/>
    <row r="29947" hidden="1" x14ac:dyDescent="0.25"/>
    <row r="29948" hidden="1" x14ac:dyDescent="0.25"/>
    <row r="29949" hidden="1" x14ac:dyDescent="0.25"/>
    <row r="29950" hidden="1" x14ac:dyDescent="0.25"/>
    <row r="29951" hidden="1" x14ac:dyDescent="0.25"/>
    <row r="29952" hidden="1" x14ac:dyDescent="0.25"/>
    <row r="29953" hidden="1" x14ac:dyDescent="0.25"/>
    <row r="29954" hidden="1" x14ac:dyDescent="0.25"/>
    <row r="29955" hidden="1" x14ac:dyDescent="0.25"/>
    <row r="29956" hidden="1" x14ac:dyDescent="0.25"/>
    <row r="29957" hidden="1" x14ac:dyDescent="0.25"/>
    <row r="29958" hidden="1" x14ac:dyDescent="0.25"/>
    <row r="29959" hidden="1" x14ac:dyDescent="0.25"/>
    <row r="29960" hidden="1" x14ac:dyDescent="0.25"/>
    <row r="29961" hidden="1" x14ac:dyDescent="0.25"/>
    <row r="29962" hidden="1" x14ac:dyDescent="0.25"/>
    <row r="29963" hidden="1" x14ac:dyDescent="0.25"/>
    <row r="29964" hidden="1" x14ac:dyDescent="0.25"/>
    <row r="29965" hidden="1" x14ac:dyDescent="0.25"/>
    <row r="29966" hidden="1" x14ac:dyDescent="0.25"/>
    <row r="29967" hidden="1" x14ac:dyDescent="0.25"/>
    <row r="29968" hidden="1" x14ac:dyDescent="0.25"/>
    <row r="29969" hidden="1" x14ac:dyDescent="0.25"/>
    <row r="29970" hidden="1" x14ac:dyDescent="0.25"/>
    <row r="29971" hidden="1" x14ac:dyDescent="0.25"/>
    <row r="29972" hidden="1" x14ac:dyDescent="0.25"/>
    <row r="29973" hidden="1" x14ac:dyDescent="0.25"/>
    <row r="29974" hidden="1" x14ac:dyDescent="0.25"/>
    <row r="29975" hidden="1" x14ac:dyDescent="0.25"/>
    <row r="29976" hidden="1" x14ac:dyDescent="0.25"/>
    <row r="29977" hidden="1" x14ac:dyDescent="0.25"/>
    <row r="29978" hidden="1" x14ac:dyDescent="0.25"/>
    <row r="29979" hidden="1" x14ac:dyDescent="0.25"/>
    <row r="29980" hidden="1" x14ac:dyDescent="0.25"/>
    <row r="29981" hidden="1" x14ac:dyDescent="0.25"/>
    <row r="29982" hidden="1" x14ac:dyDescent="0.25"/>
    <row r="29983" hidden="1" x14ac:dyDescent="0.25"/>
    <row r="29984" hidden="1" x14ac:dyDescent="0.25"/>
    <row r="29985" hidden="1" x14ac:dyDescent="0.25"/>
    <row r="29986" hidden="1" x14ac:dyDescent="0.25"/>
    <row r="29987" hidden="1" x14ac:dyDescent="0.25"/>
    <row r="29988" hidden="1" x14ac:dyDescent="0.25"/>
    <row r="29989" hidden="1" x14ac:dyDescent="0.25"/>
    <row r="29990" hidden="1" x14ac:dyDescent="0.25"/>
    <row r="29991" hidden="1" x14ac:dyDescent="0.25"/>
    <row r="29992" hidden="1" x14ac:dyDescent="0.25"/>
    <row r="29993" hidden="1" x14ac:dyDescent="0.25"/>
    <row r="29994" hidden="1" x14ac:dyDescent="0.25"/>
    <row r="29995" hidden="1" x14ac:dyDescent="0.25"/>
    <row r="29996" hidden="1" x14ac:dyDescent="0.25"/>
    <row r="29997" hidden="1" x14ac:dyDescent="0.25"/>
    <row r="29998" hidden="1" x14ac:dyDescent="0.25"/>
    <row r="29999" hidden="1" x14ac:dyDescent="0.25"/>
    <row r="30000" hidden="1" x14ac:dyDescent="0.25"/>
    <row r="30001" hidden="1" x14ac:dyDescent="0.25"/>
    <row r="30002" hidden="1" x14ac:dyDescent="0.25"/>
    <row r="30003" hidden="1" x14ac:dyDescent="0.25"/>
    <row r="30004" hidden="1" x14ac:dyDescent="0.25"/>
    <row r="30005" hidden="1" x14ac:dyDescent="0.25"/>
    <row r="30006" hidden="1" x14ac:dyDescent="0.25"/>
    <row r="30007" hidden="1" x14ac:dyDescent="0.25"/>
    <row r="30008" hidden="1" x14ac:dyDescent="0.25"/>
    <row r="30009" hidden="1" x14ac:dyDescent="0.25"/>
    <row r="30010" hidden="1" x14ac:dyDescent="0.25"/>
    <row r="30011" hidden="1" x14ac:dyDescent="0.25"/>
    <row r="30012" hidden="1" x14ac:dyDescent="0.25"/>
    <row r="30013" hidden="1" x14ac:dyDescent="0.25"/>
    <row r="30014" hidden="1" x14ac:dyDescent="0.25"/>
    <row r="30015" hidden="1" x14ac:dyDescent="0.25"/>
    <row r="30016" hidden="1" x14ac:dyDescent="0.25"/>
    <row r="30017" hidden="1" x14ac:dyDescent="0.25"/>
    <row r="30018" hidden="1" x14ac:dyDescent="0.25"/>
    <row r="30019" hidden="1" x14ac:dyDescent="0.25"/>
    <row r="30020" hidden="1" x14ac:dyDescent="0.25"/>
    <row r="30021" hidden="1" x14ac:dyDescent="0.25"/>
    <row r="30022" hidden="1" x14ac:dyDescent="0.25"/>
    <row r="30023" hidden="1" x14ac:dyDescent="0.25"/>
    <row r="30024" hidden="1" x14ac:dyDescent="0.25"/>
    <row r="30025" hidden="1" x14ac:dyDescent="0.25"/>
    <row r="30026" hidden="1" x14ac:dyDescent="0.25"/>
    <row r="30027" hidden="1" x14ac:dyDescent="0.25"/>
    <row r="30028" hidden="1" x14ac:dyDescent="0.25"/>
    <row r="30029" hidden="1" x14ac:dyDescent="0.25"/>
    <row r="30030" hidden="1" x14ac:dyDescent="0.25"/>
    <row r="30031" hidden="1" x14ac:dyDescent="0.25"/>
    <row r="30032" hidden="1" x14ac:dyDescent="0.25"/>
    <row r="30033" hidden="1" x14ac:dyDescent="0.25"/>
    <row r="30034" hidden="1" x14ac:dyDescent="0.25"/>
    <row r="30035" hidden="1" x14ac:dyDescent="0.25"/>
    <row r="30036" hidden="1" x14ac:dyDescent="0.25"/>
    <row r="30037" hidden="1" x14ac:dyDescent="0.25"/>
    <row r="30038" hidden="1" x14ac:dyDescent="0.25"/>
    <row r="30039" hidden="1" x14ac:dyDescent="0.25"/>
    <row r="30040" hidden="1" x14ac:dyDescent="0.25"/>
    <row r="30041" hidden="1" x14ac:dyDescent="0.25"/>
    <row r="30042" hidden="1" x14ac:dyDescent="0.25"/>
    <row r="30043" hidden="1" x14ac:dyDescent="0.25"/>
    <row r="30044" hidden="1" x14ac:dyDescent="0.25"/>
    <row r="30045" hidden="1" x14ac:dyDescent="0.25"/>
    <row r="30046" hidden="1" x14ac:dyDescent="0.25"/>
    <row r="30047" hidden="1" x14ac:dyDescent="0.25"/>
    <row r="30048" hidden="1" x14ac:dyDescent="0.25"/>
    <row r="30049" hidden="1" x14ac:dyDescent="0.25"/>
    <row r="30050" hidden="1" x14ac:dyDescent="0.25"/>
    <row r="30051" hidden="1" x14ac:dyDescent="0.25"/>
    <row r="30052" hidden="1" x14ac:dyDescent="0.25"/>
    <row r="30053" hidden="1" x14ac:dyDescent="0.25"/>
    <row r="30054" hidden="1" x14ac:dyDescent="0.25"/>
    <row r="30055" hidden="1" x14ac:dyDescent="0.25"/>
    <row r="30056" hidden="1" x14ac:dyDescent="0.25"/>
    <row r="30057" hidden="1" x14ac:dyDescent="0.25"/>
    <row r="30058" hidden="1" x14ac:dyDescent="0.25"/>
    <row r="30059" hidden="1" x14ac:dyDescent="0.25"/>
    <row r="30060" hidden="1" x14ac:dyDescent="0.25"/>
    <row r="30061" hidden="1" x14ac:dyDescent="0.25"/>
    <row r="30062" hidden="1" x14ac:dyDescent="0.25"/>
    <row r="30063" hidden="1" x14ac:dyDescent="0.25"/>
    <row r="30064" hidden="1" x14ac:dyDescent="0.25"/>
    <row r="30065" hidden="1" x14ac:dyDescent="0.25"/>
    <row r="30066" hidden="1" x14ac:dyDescent="0.25"/>
    <row r="30067" hidden="1" x14ac:dyDescent="0.25"/>
    <row r="30068" hidden="1" x14ac:dyDescent="0.25"/>
    <row r="30069" hidden="1" x14ac:dyDescent="0.25"/>
    <row r="30070" hidden="1" x14ac:dyDescent="0.25"/>
    <row r="30071" hidden="1" x14ac:dyDescent="0.25"/>
    <row r="30072" hidden="1" x14ac:dyDescent="0.25"/>
    <row r="30073" hidden="1" x14ac:dyDescent="0.25"/>
    <row r="30074" hidden="1" x14ac:dyDescent="0.25"/>
    <row r="30075" hidden="1" x14ac:dyDescent="0.25"/>
    <row r="30076" hidden="1" x14ac:dyDescent="0.25"/>
    <row r="30077" hidden="1" x14ac:dyDescent="0.25"/>
    <row r="30078" hidden="1" x14ac:dyDescent="0.25"/>
    <row r="30079" hidden="1" x14ac:dyDescent="0.25"/>
    <row r="30080" hidden="1" x14ac:dyDescent="0.25"/>
    <row r="30081" hidden="1" x14ac:dyDescent="0.25"/>
    <row r="30082" hidden="1" x14ac:dyDescent="0.25"/>
    <row r="30083" hidden="1" x14ac:dyDescent="0.25"/>
    <row r="30084" hidden="1" x14ac:dyDescent="0.25"/>
    <row r="30085" hidden="1" x14ac:dyDescent="0.25"/>
    <row r="30086" hidden="1" x14ac:dyDescent="0.25"/>
    <row r="30087" hidden="1" x14ac:dyDescent="0.25"/>
    <row r="30088" hidden="1" x14ac:dyDescent="0.25"/>
    <row r="30089" hidden="1" x14ac:dyDescent="0.25"/>
    <row r="30090" hidden="1" x14ac:dyDescent="0.25"/>
    <row r="30091" hidden="1" x14ac:dyDescent="0.25"/>
    <row r="30092" hidden="1" x14ac:dyDescent="0.25"/>
    <row r="30093" hidden="1" x14ac:dyDescent="0.25"/>
    <row r="30094" hidden="1" x14ac:dyDescent="0.25"/>
    <row r="30095" hidden="1" x14ac:dyDescent="0.25"/>
    <row r="30096" hidden="1" x14ac:dyDescent="0.25"/>
    <row r="30097" hidden="1" x14ac:dyDescent="0.25"/>
    <row r="30098" hidden="1" x14ac:dyDescent="0.25"/>
    <row r="30099" hidden="1" x14ac:dyDescent="0.25"/>
    <row r="30100" hidden="1" x14ac:dyDescent="0.25"/>
    <row r="30101" hidden="1" x14ac:dyDescent="0.25"/>
    <row r="30102" hidden="1" x14ac:dyDescent="0.25"/>
    <row r="30103" hidden="1" x14ac:dyDescent="0.25"/>
    <row r="30104" hidden="1" x14ac:dyDescent="0.25"/>
    <row r="30105" hidden="1" x14ac:dyDescent="0.25"/>
    <row r="30106" hidden="1" x14ac:dyDescent="0.25"/>
    <row r="30107" hidden="1" x14ac:dyDescent="0.25"/>
    <row r="30108" hidden="1" x14ac:dyDescent="0.25"/>
    <row r="30109" hidden="1" x14ac:dyDescent="0.25"/>
    <row r="30110" hidden="1" x14ac:dyDescent="0.25"/>
    <row r="30111" hidden="1" x14ac:dyDescent="0.25"/>
    <row r="30112" hidden="1" x14ac:dyDescent="0.25"/>
    <row r="30113" hidden="1" x14ac:dyDescent="0.25"/>
    <row r="30114" hidden="1" x14ac:dyDescent="0.25"/>
    <row r="30115" hidden="1" x14ac:dyDescent="0.25"/>
    <row r="30116" hidden="1" x14ac:dyDescent="0.25"/>
    <row r="30117" hidden="1" x14ac:dyDescent="0.25"/>
    <row r="30118" hidden="1" x14ac:dyDescent="0.25"/>
    <row r="30119" hidden="1" x14ac:dyDescent="0.25"/>
    <row r="30120" hidden="1" x14ac:dyDescent="0.25"/>
    <row r="30121" hidden="1" x14ac:dyDescent="0.25"/>
    <row r="30122" hidden="1" x14ac:dyDescent="0.25"/>
    <row r="30123" hidden="1" x14ac:dyDescent="0.25"/>
    <row r="30124" hidden="1" x14ac:dyDescent="0.25"/>
    <row r="30125" hidden="1" x14ac:dyDescent="0.25"/>
    <row r="30126" hidden="1" x14ac:dyDescent="0.25"/>
    <row r="30127" hidden="1" x14ac:dyDescent="0.25"/>
    <row r="30128" hidden="1" x14ac:dyDescent="0.25"/>
    <row r="30129" hidden="1" x14ac:dyDescent="0.25"/>
    <row r="30130" hidden="1" x14ac:dyDescent="0.25"/>
    <row r="30131" hidden="1" x14ac:dyDescent="0.25"/>
    <row r="30132" hidden="1" x14ac:dyDescent="0.25"/>
    <row r="30133" hidden="1" x14ac:dyDescent="0.25"/>
    <row r="30134" hidden="1" x14ac:dyDescent="0.25"/>
    <row r="30135" hidden="1" x14ac:dyDescent="0.25"/>
    <row r="30136" hidden="1" x14ac:dyDescent="0.25"/>
    <row r="30137" hidden="1" x14ac:dyDescent="0.25"/>
    <row r="30138" hidden="1" x14ac:dyDescent="0.25"/>
    <row r="30139" hidden="1" x14ac:dyDescent="0.25"/>
    <row r="30140" hidden="1" x14ac:dyDescent="0.25"/>
    <row r="30141" hidden="1" x14ac:dyDescent="0.25"/>
    <row r="30142" hidden="1" x14ac:dyDescent="0.25"/>
    <row r="30143" hidden="1" x14ac:dyDescent="0.25"/>
    <row r="30144" hidden="1" x14ac:dyDescent="0.25"/>
    <row r="30145" hidden="1" x14ac:dyDescent="0.25"/>
    <row r="30146" hidden="1" x14ac:dyDescent="0.25"/>
    <row r="30147" hidden="1" x14ac:dyDescent="0.25"/>
    <row r="30148" hidden="1" x14ac:dyDescent="0.25"/>
    <row r="30149" hidden="1" x14ac:dyDescent="0.25"/>
    <row r="30150" hidden="1" x14ac:dyDescent="0.25"/>
    <row r="30151" hidden="1" x14ac:dyDescent="0.25"/>
    <row r="30152" hidden="1" x14ac:dyDescent="0.25"/>
    <row r="30153" hidden="1" x14ac:dyDescent="0.25"/>
    <row r="30154" hidden="1" x14ac:dyDescent="0.25"/>
    <row r="30155" hidden="1" x14ac:dyDescent="0.25"/>
    <row r="30156" hidden="1" x14ac:dyDescent="0.25"/>
    <row r="30157" hidden="1" x14ac:dyDescent="0.25"/>
    <row r="30158" hidden="1" x14ac:dyDescent="0.25"/>
    <row r="30159" hidden="1" x14ac:dyDescent="0.25"/>
    <row r="30160" hidden="1" x14ac:dyDescent="0.25"/>
    <row r="30161" hidden="1" x14ac:dyDescent="0.25"/>
    <row r="30162" hidden="1" x14ac:dyDescent="0.25"/>
    <row r="30163" hidden="1" x14ac:dyDescent="0.25"/>
    <row r="30164" hidden="1" x14ac:dyDescent="0.25"/>
    <row r="30165" hidden="1" x14ac:dyDescent="0.25"/>
    <row r="30166" hidden="1" x14ac:dyDescent="0.25"/>
    <row r="30167" hidden="1" x14ac:dyDescent="0.25"/>
    <row r="30168" hidden="1" x14ac:dyDescent="0.25"/>
    <row r="30169" hidden="1" x14ac:dyDescent="0.25"/>
    <row r="30170" hidden="1" x14ac:dyDescent="0.25"/>
    <row r="30171" hidden="1" x14ac:dyDescent="0.25"/>
    <row r="30172" hidden="1" x14ac:dyDescent="0.25"/>
    <row r="30173" hidden="1" x14ac:dyDescent="0.25"/>
    <row r="30174" hidden="1" x14ac:dyDescent="0.25"/>
    <row r="30175" hidden="1" x14ac:dyDescent="0.25"/>
    <row r="30176" hidden="1" x14ac:dyDescent="0.25"/>
    <row r="30177" hidden="1" x14ac:dyDescent="0.25"/>
    <row r="30178" hidden="1" x14ac:dyDescent="0.25"/>
    <row r="30179" hidden="1" x14ac:dyDescent="0.25"/>
    <row r="30180" hidden="1" x14ac:dyDescent="0.25"/>
    <row r="30181" hidden="1" x14ac:dyDescent="0.25"/>
    <row r="30182" hidden="1" x14ac:dyDescent="0.25"/>
    <row r="30183" hidden="1" x14ac:dyDescent="0.25"/>
    <row r="30184" hidden="1" x14ac:dyDescent="0.25"/>
    <row r="30185" hidden="1" x14ac:dyDescent="0.25"/>
    <row r="30186" hidden="1" x14ac:dyDescent="0.25"/>
    <row r="30187" hidden="1" x14ac:dyDescent="0.25"/>
    <row r="30188" hidden="1" x14ac:dyDescent="0.25"/>
    <row r="30189" hidden="1" x14ac:dyDescent="0.25"/>
    <row r="30190" hidden="1" x14ac:dyDescent="0.25"/>
    <row r="30191" hidden="1" x14ac:dyDescent="0.25"/>
    <row r="30192" hidden="1" x14ac:dyDescent="0.25"/>
    <row r="30193" hidden="1" x14ac:dyDescent="0.25"/>
    <row r="30194" hidden="1" x14ac:dyDescent="0.25"/>
    <row r="30195" hidden="1" x14ac:dyDescent="0.25"/>
    <row r="30196" hidden="1" x14ac:dyDescent="0.25"/>
    <row r="30197" hidden="1" x14ac:dyDescent="0.25"/>
    <row r="30198" hidden="1" x14ac:dyDescent="0.25"/>
    <row r="30199" hidden="1" x14ac:dyDescent="0.25"/>
    <row r="30200" hidden="1" x14ac:dyDescent="0.25"/>
    <row r="30201" hidden="1" x14ac:dyDescent="0.25"/>
    <row r="30202" hidden="1" x14ac:dyDescent="0.25"/>
    <row r="30203" hidden="1" x14ac:dyDescent="0.25"/>
    <row r="30204" hidden="1" x14ac:dyDescent="0.25"/>
    <row r="30205" hidden="1" x14ac:dyDescent="0.25"/>
    <row r="30206" hidden="1" x14ac:dyDescent="0.25"/>
    <row r="30207" hidden="1" x14ac:dyDescent="0.25"/>
    <row r="30208" hidden="1" x14ac:dyDescent="0.25"/>
    <row r="30209" hidden="1" x14ac:dyDescent="0.25"/>
    <row r="30210" hidden="1" x14ac:dyDescent="0.25"/>
    <row r="30211" hidden="1" x14ac:dyDescent="0.25"/>
    <row r="30212" hidden="1" x14ac:dyDescent="0.25"/>
    <row r="30213" hidden="1" x14ac:dyDescent="0.25"/>
    <row r="30214" hidden="1" x14ac:dyDescent="0.25"/>
    <row r="30215" hidden="1" x14ac:dyDescent="0.25"/>
    <row r="30216" hidden="1" x14ac:dyDescent="0.25"/>
    <row r="30217" hidden="1" x14ac:dyDescent="0.25"/>
    <row r="30218" hidden="1" x14ac:dyDescent="0.25"/>
    <row r="30219" hidden="1" x14ac:dyDescent="0.25"/>
    <row r="30220" hidden="1" x14ac:dyDescent="0.25"/>
    <row r="30221" hidden="1" x14ac:dyDescent="0.25"/>
    <row r="30222" hidden="1" x14ac:dyDescent="0.25"/>
    <row r="30223" hidden="1" x14ac:dyDescent="0.25"/>
    <row r="30224" hidden="1" x14ac:dyDescent="0.25"/>
    <row r="30225" hidden="1" x14ac:dyDescent="0.25"/>
    <row r="30226" hidden="1" x14ac:dyDescent="0.25"/>
    <row r="30227" hidden="1" x14ac:dyDescent="0.25"/>
    <row r="30228" hidden="1" x14ac:dyDescent="0.25"/>
    <row r="30229" hidden="1" x14ac:dyDescent="0.25"/>
    <row r="30230" hidden="1" x14ac:dyDescent="0.25"/>
    <row r="30231" hidden="1" x14ac:dyDescent="0.25"/>
    <row r="30232" hidden="1" x14ac:dyDescent="0.25"/>
    <row r="30233" hidden="1" x14ac:dyDescent="0.25"/>
    <row r="30234" hidden="1" x14ac:dyDescent="0.25"/>
    <row r="30235" hidden="1" x14ac:dyDescent="0.25"/>
    <row r="30236" hidden="1" x14ac:dyDescent="0.25"/>
    <row r="30237" hidden="1" x14ac:dyDescent="0.25"/>
    <row r="30238" hidden="1" x14ac:dyDescent="0.25"/>
    <row r="30239" hidden="1" x14ac:dyDescent="0.25"/>
    <row r="30240" hidden="1" x14ac:dyDescent="0.25"/>
    <row r="30241" hidden="1" x14ac:dyDescent="0.25"/>
    <row r="30242" hidden="1" x14ac:dyDescent="0.25"/>
    <row r="30243" hidden="1" x14ac:dyDescent="0.25"/>
    <row r="30244" hidden="1" x14ac:dyDescent="0.25"/>
    <row r="30245" hidden="1" x14ac:dyDescent="0.25"/>
    <row r="30246" hidden="1" x14ac:dyDescent="0.25"/>
    <row r="30247" hidden="1" x14ac:dyDescent="0.25"/>
    <row r="30248" hidden="1" x14ac:dyDescent="0.25"/>
    <row r="30249" hidden="1" x14ac:dyDescent="0.25"/>
    <row r="30250" hidden="1" x14ac:dyDescent="0.25"/>
    <row r="30251" hidden="1" x14ac:dyDescent="0.25"/>
    <row r="30252" hidden="1" x14ac:dyDescent="0.25"/>
    <row r="30253" hidden="1" x14ac:dyDescent="0.25"/>
    <row r="30254" hidden="1" x14ac:dyDescent="0.25"/>
    <row r="30255" hidden="1" x14ac:dyDescent="0.25"/>
    <row r="30256" hidden="1" x14ac:dyDescent="0.25"/>
    <row r="30257" hidden="1" x14ac:dyDescent="0.25"/>
    <row r="30258" hidden="1" x14ac:dyDescent="0.25"/>
    <row r="30259" hidden="1" x14ac:dyDescent="0.25"/>
    <row r="30260" hidden="1" x14ac:dyDescent="0.25"/>
    <row r="30261" hidden="1" x14ac:dyDescent="0.25"/>
    <row r="30262" hidden="1" x14ac:dyDescent="0.25"/>
    <row r="30263" hidden="1" x14ac:dyDescent="0.25"/>
    <row r="30264" hidden="1" x14ac:dyDescent="0.25"/>
    <row r="30265" hidden="1" x14ac:dyDescent="0.25"/>
    <row r="30266" hidden="1" x14ac:dyDescent="0.25"/>
    <row r="30267" hidden="1" x14ac:dyDescent="0.25"/>
    <row r="30268" hidden="1" x14ac:dyDescent="0.25"/>
    <row r="30269" hidden="1" x14ac:dyDescent="0.25"/>
    <row r="30270" hidden="1" x14ac:dyDescent="0.25"/>
    <row r="30271" hidden="1" x14ac:dyDescent="0.25"/>
    <row r="30272" hidden="1" x14ac:dyDescent="0.25"/>
    <row r="30273" hidden="1" x14ac:dyDescent="0.25"/>
    <row r="30274" hidden="1" x14ac:dyDescent="0.25"/>
    <row r="30275" hidden="1" x14ac:dyDescent="0.25"/>
    <row r="30276" hidden="1" x14ac:dyDescent="0.25"/>
    <row r="30277" hidden="1" x14ac:dyDescent="0.25"/>
    <row r="30278" hidden="1" x14ac:dyDescent="0.25"/>
    <row r="30279" hidden="1" x14ac:dyDescent="0.25"/>
    <row r="30280" hidden="1" x14ac:dyDescent="0.25"/>
    <row r="30281" hidden="1" x14ac:dyDescent="0.25"/>
    <row r="30282" hidden="1" x14ac:dyDescent="0.25"/>
    <row r="30283" hidden="1" x14ac:dyDescent="0.25"/>
    <row r="30284" hidden="1" x14ac:dyDescent="0.25"/>
    <row r="30285" hidden="1" x14ac:dyDescent="0.25"/>
    <row r="30286" hidden="1" x14ac:dyDescent="0.25"/>
    <row r="30287" hidden="1" x14ac:dyDescent="0.25"/>
    <row r="30288" hidden="1" x14ac:dyDescent="0.25"/>
    <row r="30289" hidden="1" x14ac:dyDescent="0.25"/>
    <row r="30290" hidden="1" x14ac:dyDescent="0.25"/>
    <row r="30291" hidden="1" x14ac:dyDescent="0.25"/>
    <row r="30292" hidden="1" x14ac:dyDescent="0.25"/>
    <row r="30293" hidden="1" x14ac:dyDescent="0.25"/>
    <row r="30294" hidden="1" x14ac:dyDescent="0.25"/>
    <row r="30295" hidden="1" x14ac:dyDescent="0.25"/>
    <row r="30296" hidden="1" x14ac:dyDescent="0.25"/>
    <row r="30297" hidden="1" x14ac:dyDescent="0.25"/>
    <row r="30298" hidden="1" x14ac:dyDescent="0.25"/>
    <row r="30299" hidden="1" x14ac:dyDescent="0.25"/>
    <row r="30300" hidden="1" x14ac:dyDescent="0.25"/>
    <row r="30301" hidden="1" x14ac:dyDescent="0.25"/>
    <row r="30302" hidden="1" x14ac:dyDescent="0.25"/>
    <row r="30303" hidden="1" x14ac:dyDescent="0.25"/>
    <row r="30304" hidden="1" x14ac:dyDescent="0.25"/>
    <row r="30305" hidden="1" x14ac:dyDescent="0.25"/>
    <row r="30306" hidden="1" x14ac:dyDescent="0.25"/>
    <row r="30307" hidden="1" x14ac:dyDescent="0.25"/>
    <row r="30308" hidden="1" x14ac:dyDescent="0.25"/>
    <row r="30309" hidden="1" x14ac:dyDescent="0.25"/>
    <row r="30310" hidden="1" x14ac:dyDescent="0.25"/>
    <row r="30311" hidden="1" x14ac:dyDescent="0.25"/>
    <row r="30312" hidden="1" x14ac:dyDescent="0.25"/>
    <row r="30313" hidden="1" x14ac:dyDescent="0.25"/>
    <row r="30314" hidden="1" x14ac:dyDescent="0.25"/>
    <row r="30315" hidden="1" x14ac:dyDescent="0.25"/>
    <row r="30316" hidden="1" x14ac:dyDescent="0.25"/>
    <row r="30317" hidden="1" x14ac:dyDescent="0.25"/>
    <row r="30318" hidden="1" x14ac:dyDescent="0.25"/>
    <row r="30319" hidden="1" x14ac:dyDescent="0.25"/>
    <row r="30320" hidden="1" x14ac:dyDescent="0.25"/>
    <row r="30321" hidden="1" x14ac:dyDescent="0.25"/>
    <row r="30322" hidden="1" x14ac:dyDescent="0.25"/>
    <row r="30323" hidden="1" x14ac:dyDescent="0.25"/>
    <row r="30324" hidden="1" x14ac:dyDescent="0.25"/>
    <row r="30325" hidden="1" x14ac:dyDescent="0.25"/>
    <row r="30326" hidden="1" x14ac:dyDescent="0.25"/>
    <row r="30327" hidden="1" x14ac:dyDescent="0.25"/>
    <row r="30328" hidden="1" x14ac:dyDescent="0.25"/>
    <row r="30329" hidden="1" x14ac:dyDescent="0.25"/>
    <row r="30330" hidden="1" x14ac:dyDescent="0.25"/>
    <row r="30331" hidden="1" x14ac:dyDescent="0.25"/>
    <row r="30332" hidden="1" x14ac:dyDescent="0.25"/>
    <row r="30333" hidden="1" x14ac:dyDescent="0.25"/>
    <row r="30334" hidden="1" x14ac:dyDescent="0.25"/>
    <row r="30335" hidden="1" x14ac:dyDescent="0.25"/>
    <row r="30336" hidden="1" x14ac:dyDescent="0.25"/>
    <row r="30337" hidden="1" x14ac:dyDescent="0.25"/>
    <row r="30338" hidden="1" x14ac:dyDescent="0.25"/>
    <row r="30339" hidden="1" x14ac:dyDescent="0.25"/>
    <row r="30340" hidden="1" x14ac:dyDescent="0.25"/>
    <row r="30341" hidden="1" x14ac:dyDescent="0.25"/>
    <row r="30342" hidden="1" x14ac:dyDescent="0.25"/>
    <row r="30343" hidden="1" x14ac:dyDescent="0.25"/>
    <row r="30344" hidden="1" x14ac:dyDescent="0.25"/>
    <row r="30345" hidden="1" x14ac:dyDescent="0.25"/>
    <row r="30346" hidden="1" x14ac:dyDescent="0.25"/>
    <row r="30347" hidden="1" x14ac:dyDescent="0.25"/>
    <row r="30348" hidden="1" x14ac:dyDescent="0.25"/>
    <row r="30349" hidden="1" x14ac:dyDescent="0.25"/>
    <row r="30350" hidden="1" x14ac:dyDescent="0.25"/>
    <row r="30351" hidden="1" x14ac:dyDescent="0.25"/>
    <row r="30352" hidden="1" x14ac:dyDescent="0.25"/>
    <row r="30353" hidden="1" x14ac:dyDescent="0.25"/>
    <row r="30354" hidden="1" x14ac:dyDescent="0.25"/>
    <row r="30355" hidden="1" x14ac:dyDescent="0.25"/>
    <row r="30356" hidden="1" x14ac:dyDescent="0.25"/>
    <row r="30357" hidden="1" x14ac:dyDescent="0.25"/>
    <row r="30358" hidden="1" x14ac:dyDescent="0.25"/>
    <row r="30359" hidden="1" x14ac:dyDescent="0.25"/>
    <row r="30360" hidden="1" x14ac:dyDescent="0.25"/>
    <row r="30361" hidden="1" x14ac:dyDescent="0.25"/>
    <row r="30362" hidden="1" x14ac:dyDescent="0.25"/>
    <row r="30363" hidden="1" x14ac:dyDescent="0.25"/>
    <row r="30364" hidden="1" x14ac:dyDescent="0.25"/>
    <row r="30365" hidden="1" x14ac:dyDescent="0.25"/>
    <row r="30366" hidden="1" x14ac:dyDescent="0.25"/>
    <row r="30367" hidden="1" x14ac:dyDescent="0.25"/>
    <row r="30368" hidden="1" x14ac:dyDescent="0.25"/>
    <row r="30369" hidden="1" x14ac:dyDescent="0.25"/>
    <row r="30370" hidden="1" x14ac:dyDescent="0.25"/>
    <row r="30371" hidden="1" x14ac:dyDescent="0.25"/>
    <row r="30372" hidden="1" x14ac:dyDescent="0.25"/>
    <row r="30373" hidden="1" x14ac:dyDescent="0.25"/>
    <row r="30374" hidden="1" x14ac:dyDescent="0.25"/>
    <row r="30375" hidden="1" x14ac:dyDescent="0.25"/>
    <row r="30376" hidden="1" x14ac:dyDescent="0.25"/>
    <row r="30377" hidden="1" x14ac:dyDescent="0.25"/>
    <row r="30378" hidden="1" x14ac:dyDescent="0.25"/>
    <row r="30379" hidden="1" x14ac:dyDescent="0.25"/>
    <row r="30380" hidden="1" x14ac:dyDescent="0.25"/>
    <row r="30381" hidden="1" x14ac:dyDescent="0.25"/>
    <row r="30382" hidden="1" x14ac:dyDescent="0.25"/>
    <row r="30383" hidden="1" x14ac:dyDescent="0.25"/>
    <row r="30384" hidden="1" x14ac:dyDescent="0.25"/>
    <row r="30385" hidden="1" x14ac:dyDescent="0.25"/>
    <row r="30386" hidden="1" x14ac:dyDescent="0.25"/>
    <row r="30387" hidden="1" x14ac:dyDescent="0.25"/>
    <row r="30388" hidden="1" x14ac:dyDescent="0.25"/>
    <row r="30389" hidden="1" x14ac:dyDescent="0.25"/>
    <row r="30390" hidden="1" x14ac:dyDescent="0.25"/>
    <row r="30391" hidden="1" x14ac:dyDescent="0.25"/>
    <row r="30392" hidden="1" x14ac:dyDescent="0.25"/>
    <row r="30393" hidden="1" x14ac:dyDescent="0.25"/>
    <row r="30394" hidden="1" x14ac:dyDescent="0.25"/>
    <row r="30395" hidden="1" x14ac:dyDescent="0.25"/>
    <row r="30396" hidden="1" x14ac:dyDescent="0.25"/>
    <row r="30397" hidden="1" x14ac:dyDescent="0.25"/>
    <row r="30398" hidden="1" x14ac:dyDescent="0.25"/>
    <row r="30399" hidden="1" x14ac:dyDescent="0.25"/>
    <row r="30400" hidden="1" x14ac:dyDescent="0.25"/>
    <row r="30401" hidden="1" x14ac:dyDescent="0.25"/>
    <row r="30402" hidden="1" x14ac:dyDescent="0.25"/>
    <row r="30403" hidden="1" x14ac:dyDescent="0.25"/>
    <row r="30404" hidden="1" x14ac:dyDescent="0.25"/>
    <row r="30405" hidden="1" x14ac:dyDescent="0.25"/>
    <row r="30406" hidden="1" x14ac:dyDescent="0.25"/>
    <row r="30407" hidden="1" x14ac:dyDescent="0.25"/>
    <row r="30408" hidden="1" x14ac:dyDescent="0.25"/>
    <row r="30409" hidden="1" x14ac:dyDescent="0.25"/>
    <row r="30410" hidden="1" x14ac:dyDescent="0.25"/>
    <row r="30411" hidden="1" x14ac:dyDescent="0.25"/>
    <row r="30412" hidden="1" x14ac:dyDescent="0.25"/>
    <row r="30413" hidden="1" x14ac:dyDescent="0.25"/>
    <row r="30414" hidden="1" x14ac:dyDescent="0.25"/>
    <row r="30415" hidden="1" x14ac:dyDescent="0.25"/>
    <row r="30416" hidden="1" x14ac:dyDescent="0.25"/>
    <row r="30417" hidden="1" x14ac:dyDescent="0.25"/>
    <row r="30418" hidden="1" x14ac:dyDescent="0.25"/>
    <row r="30419" hidden="1" x14ac:dyDescent="0.25"/>
    <row r="30420" hidden="1" x14ac:dyDescent="0.25"/>
    <row r="30421" hidden="1" x14ac:dyDescent="0.25"/>
    <row r="30422" hidden="1" x14ac:dyDescent="0.25"/>
    <row r="30423" hidden="1" x14ac:dyDescent="0.25"/>
    <row r="30424" hidden="1" x14ac:dyDescent="0.25"/>
    <row r="30425" hidden="1" x14ac:dyDescent="0.25"/>
    <row r="30426" hidden="1" x14ac:dyDescent="0.25"/>
    <row r="30427" hidden="1" x14ac:dyDescent="0.25"/>
    <row r="30428" hidden="1" x14ac:dyDescent="0.25"/>
    <row r="30429" hidden="1" x14ac:dyDescent="0.25"/>
    <row r="30430" hidden="1" x14ac:dyDescent="0.25"/>
    <row r="30431" hidden="1" x14ac:dyDescent="0.25"/>
    <row r="30432" hidden="1" x14ac:dyDescent="0.25"/>
    <row r="30433" hidden="1" x14ac:dyDescent="0.25"/>
    <row r="30434" hidden="1" x14ac:dyDescent="0.25"/>
    <row r="30435" hidden="1" x14ac:dyDescent="0.25"/>
    <row r="30436" hidden="1" x14ac:dyDescent="0.25"/>
    <row r="30437" hidden="1" x14ac:dyDescent="0.25"/>
    <row r="30438" hidden="1" x14ac:dyDescent="0.25"/>
    <row r="30439" hidden="1" x14ac:dyDescent="0.25"/>
    <row r="30440" hidden="1" x14ac:dyDescent="0.25"/>
    <row r="30441" hidden="1" x14ac:dyDescent="0.25"/>
    <row r="30442" hidden="1" x14ac:dyDescent="0.25"/>
    <row r="30443" hidden="1" x14ac:dyDescent="0.25"/>
    <row r="30444" hidden="1" x14ac:dyDescent="0.25"/>
    <row r="30445" hidden="1" x14ac:dyDescent="0.25"/>
    <row r="30446" hidden="1" x14ac:dyDescent="0.25"/>
    <row r="30447" hidden="1" x14ac:dyDescent="0.25"/>
    <row r="30448" hidden="1" x14ac:dyDescent="0.25"/>
    <row r="30449" hidden="1" x14ac:dyDescent="0.25"/>
    <row r="30450" hidden="1" x14ac:dyDescent="0.25"/>
    <row r="30451" hidden="1" x14ac:dyDescent="0.25"/>
    <row r="30452" hidden="1" x14ac:dyDescent="0.25"/>
    <row r="30453" hidden="1" x14ac:dyDescent="0.25"/>
    <row r="30454" hidden="1" x14ac:dyDescent="0.25"/>
    <row r="30455" hidden="1" x14ac:dyDescent="0.25"/>
    <row r="30456" hidden="1" x14ac:dyDescent="0.25"/>
    <row r="30457" hidden="1" x14ac:dyDescent="0.25"/>
    <row r="30458" hidden="1" x14ac:dyDescent="0.25"/>
    <row r="30459" hidden="1" x14ac:dyDescent="0.25"/>
    <row r="30460" hidden="1" x14ac:dyDescent="0.25"/>
    <row r="30461" hidden="1" x14ac:dyDescent="0.25"/>
    <row r="30462" hidden="1" x14ac:dyDescent="0.25"/>
    <row r="30463" hidden="1" x14ac:dyDescent="0.25"/>
    <row r="30464" hidden="1" x14ac:dyDescent="0.25"/>
    <row r="30465" hidden="1" x14ac:dyDescent="0.25"/>
    <row r="30466" hidden="1" x14ac:dyDescent="0.25"/>
    <row r="30467" hidden="1" x14ac:dyDescent="0.25"/>
    <row r="30468" hidden="1" x14ac:dyDescent="0.25"/>
    <row r="30469" hidden="1" x14ac:dyDescent="0.25"/>
    <row r="30470" hidden="1" x14ac:dyDescent="0.25"/>
    <row r="30471" hidden="1" x14ac:dyDescent="0.25"/>
    <row r="30472" hidden="1" x14ac:dyDescent="0.25"/>
    <row r="30473" hidden="1" x14ac:dyDescent="0.25"/>
    <row r="30474" hidden="1" x14ac:dyDescent="0.25"/>
    <row r="30475" hidden="1" x14ac:dyDescent="0.25"/>
    <row r="30476" hidden="1" x14ac:dyDescent="0.25"/>
    <row r="30477" hidden="1" x14ac:dyDescent="0.25"/>
    <row r="30478" hidden="1" x14ac:dyDescent="0.25"/>
    <row r="30479" hidden="1" x14ac:dyDescent="0.25"/>
    <row r="30480" hidden="1" x14ac:dyDescent="0.25"/>
    <row r="30481" hidden="1" x14ac:dyDescent="0.25"/>
    <row r="30482" hidden="1" x14ac:dyDescent="0.25"/>
    <row r="30483" hidden="1" x14ac:dyDescent="0.25"/>
    <row r="30484" hidden="1" x14ac:dyDescent="0.25"/>
    <row r="30485" hidden="1" x14ac:dyDescent="0.25"/>
    <row r="30486" hidden="1" x14ac:dyDescent="0.25"/>
    <row r="30487" hidden="1" x14ac:dyDescent="0.25"/>
    <row r="30488" hidden="1" x14ac:dyDescent="0.25"/>
    <row r="30489" hidden="1" x14ac:dyDescent="0.25"/>
    <row r="30490" hidden="1" x14ac:dyDescent="0.25"/>
    <row r="30491" hidden="1" x14ac:dyDescent="0.25"/>
    <row r="30492" hidden="1" x14ac:dyDescent="0.25"/>
    <row r="30493" hidden="1" x14ac:dyDescent="0.25"/>
    <row r="30494" hidden="1" x14ac:dyDescent="0.25"/>
    <row r="30495" hidden="1" x14ac:dyDescent="0.25"/>
    <row r="30496" hidden="1" x14ac:dyDescent="0.25"/>
    <row r="30497" hidden="1" x14ac:dyDescent="0.25"/>
    <row r="30498" hidden="1" x14ac:dyDescent="0.25"/>
    <row r="30499" hidden="1" x14ac:dyDescent="0.25"/>
    <row r="30500" hidden="1" x14ac:dyDescent="0.25"/>
    <row r="30501" hidden="1" x14ac:dyDescent="0.25"/>
    <row r="30502" hidden="1" x14ac:dyDescent="0.25"/>
    <row r="30503" hidden="1" x14ac:dyDescent="0.25"/>
    <row r="30504" hidden="1" x14ac:dyDescent="0.25"/>
    <row r="30505" hidden="1" x14ac:dyDescent="0.25"/>
    <row r="30506" hidden="1" x14ac:dyDescent="0.25"/>
    <row r="30507" hidden="1" x14ac:dyDescent="0.25"/>
    <row r="30508" hidden="1" x14ac:dyDescent="0.25"/>
    <row r="30509" hidden="1" x14ac:dyDescent="0.25"/>
    <row r="30510" hidden="1" x14ac:dyDescent="0.25"/>
    <row r="30511" hidden="1" x14ac:dyDescent="0.25"/>
    <row r="30512" hidden="1" x14ac:dyDescent="0.25"/>
    <row r="30513" hidden="1" x14ac:dyDescent="0.25"/>
    <row r="30514" hidden="1" x14ac:dyDescent="0.25"/>
    <row r="30515" hidden="1" x14ac:dyDescent="0.25"/>
    <row r="30516" hidden="1" x14ac:dyDescent="0.25"/>
    <row r="30517" hidden="1" x14ac:dyDescent="0.25"/>
    <row r="30518" hidden="1" x14ac:dyDescent="0.25"/>
    <row r="30519" hidden="1" x14ac:dyDescent="0.25"/>
    <row r="30520" hidden="1" x14ac:dyDescent="0.25"/>
    <row r="30521" hidden="1" x14ac:dyDescent="0.25"/>
    <row r="30522" hidden="1" x14ac:dyDescent="0.25"/>
    <row r="30523" hidden="1" x14ac:dyDescent="0.25"/>
    <row r="30524" hidden="1" x14ac:dyDescent="0.25"/>
    <row r="30525" hidden="1" x14ac:dyDescent="0.25"/>
    <row r="30526" hidden="1" x14ac:dyDescent="0.25"/>
    <row r="30527" hidden="1" x14ac:dyDescent="0.25"/>
    <row r="30528" hidden="1" x14ac:dyDescent="0.25"/>
    <row r="30529" hidden="1" x14ac:dyDescent="0.25"/>
    <row r="30530" hidden="1" x14ac:dyDescent="0.25"/>
    <row r="30531" hidden="1" x14ac:dyDescent="0.25"/>
    <row r="30532" hidden="1" x14ac:dyDescent="0.25"/>
    <row r="30533" hidden="1" x14ac:dyDescent="0.25"/>
    <row r="30534" hidden="1" x14ac:dyDescent="0.25"/>
    <row r="30535" hidden="1" x14ac:dyDescent="0.25"/>
    <row r="30536" hidden="1" x14ac:dyDescent="0.25"/>
    <row r="30537" hidden="1" x14ac:dyDescent="0.25"/>
    <row r="30538" hidden="1" x14ac:dyDescent="0.25"/>
    <row r="30539" hidden="1" x14ac:dyDescent="0.25"/>
    <row r="30540" hidden="1" x14ac:dyDescent="0.25"/>
    <row r="30541" hidden="1" x14ac:dyDescent="0.25"/>
    <row r="30542" hidden="1" x14ac:dyDescent="0.25"/>
    <row r="30543" hidden="1" x14ac:dyDescent="0.25"/>
    <row r="30544" hidden="1" x14ac:dyDescent="0.25"/>
    <row r="30545" hidden="1" x14ac:dyDescent="0.25"/>
    <row r="30546" hidden="1" x14ac:dyDescent="0.25"/>
    <row r="30547" hidden="1" x14ac:dyDescent="0.25"/>
    <row r="30548" hidden="1" x14ac:dyDescent="0.25"/>
    <row r="30549" hidden="1" x14ac:dyDescent="0.25"/>
    <row r="30550" hidden="1" x14ac:dyDescent="0.25"/>
    <row r="30551" hidden="1" x14ac:dyDescent="0.25"/>
    <row r="30552" hidden="1" x14ac:dyDescent="0.25"/>
    <row r="30553" hidden="1" x14ac:dyDescent="0.25"/>
    <row r="30554" hidden="1" x14ac:dyDescent="0.25"/>
    <row r="30555" hidden="1" x14ac:dyDescent="0.25"/>
    <row r="30556" hidden="1" x14ac:dyDescent="0.25"/>
    <row r="30557" hidden="1" x14ac:dyDescent="0.25"/>
    <row r="30558" hidden="1" x14ac:dyDescent="0.25"/>
    <row r="30559" hidden="1" x14ac:dyDescent="0.25"/>
    <row r="30560" hidden="1" x14ac:dyDescent="0.25"/>
    <row r="30561" hidden="1" x14ac:dyDescent="0.25"/>
    <row r="30562" hidden="1" x14ac:dyDescent="0.25"/>
    <row r="30563" hidden="1" x14ac:dyDescent="0.25"/>
    <row r="30564" hidden="1" x14ac:dyDescent="0.25"/>
    <row r="30565" hidden="1" x14ac:dyDescent="0.25"/>
    <row r="30566" hidden="1" x14ac:dyDescent="0.25"/>
    <row r="30567" hidden="1" x14ac:dyDescent="0.25"/>
    <row r="30568" hidden="1" x14ac:dyDescent="0.25"/>
    <row r="30569" hidden="1" x14ac:dyDescent="0.25"/>
    <row r="30570" hidden="1" x14ac:dyDescent="0.25"/>
    <row r="30571" hidden="1" x14ac:dyDescent="0.25"/>
    <row r="30572" hidden="1" x14ac:dyDescent="0.25"/>
    <row r="30573" hidden="1" x14ac:dyDescent="0.25"/>
    <row r="30574" hidden="1" x14ac:dyDescent="0.25"/>
    <row r="30575" hidden="1" x14ac:dyDescent="0.25"/>
    <row r="30576" hidden="1" x14ac:dyDescent="0.25"/>
    <row r="30577" hidden="1" x14ac:dyDescent="0.25"/>
    <row r="30578" hidden="1" x14ac:dyDescent="0.25"/>
    <row r="30579" hidden="1" x14ac:dyDescent="0.25"/>
    <row r="30580" hidden="1" x14ac:dyDescent="0.25"/>
    <row r="30581" hidden="1" x14ac:dyDescent="0.25"/>
    <row r="30582" hidden="1" x14ac:dyDescent="0.25"/>
    <row r="30583" hidden="1" x14ac:dyDescent="0.25"/>
    <row r="30584" hidden="1" x14ac:dyDescent="0.25"/>
    <row r="30585" hidden="1" x14ac:dyDescent="0.25"/>
    <row r="30586" hidden="1" x14ac:dyDescent="0.25"/>
    <row r="30587" hidden="1" x14ac:dyDescent="0.25"/>
    <row r="30588" hidden="1" x14ac:dyDescent="0.25"/>
    <row r="30589" hidden="1" x14ac:dyDescent="0.25"/>
    <row r="30590" hidden="1" x14ac:dyDescent="0.25"/>
    <row r="30591" hidden="1" x14ac:dyDescent="0.25"/>
    <row r="30592" hidden="1" x14ac:dyDescent="0.25"/>
    <row r="30593" hidden="1" x14ac:dyDescent="0.25"/>
    <row r="30594" hidden="1" x14ac:dyDescent="0.25"/>
    <row r="30595" hidden="1" x14ac:dyDescent="0.25"/>
    <row r="30596" hidden="1" x14ac:dyDescent="0.25"/>
    <row r="30597" hidden="1" x14ac:dyDescent="0.25"/>
    <row r="30598" hidden="1" x14ac:dyDescent="0.25"/>
    <row r="30599" hidden="1" x14ac:dyDescent="0.25"/>
    <row r="30600" hidden="1" x14ac:dyDescent="0.25"/>
    <row r="30601" hidden="1" x14ac:dyDescent="0.25"/>
    <row r="30602" hidden="1" x14ac:dyDescent="0.25"/>
    <row r="30603" hidden="1" x14ac:dyDescent="0.25"/>
    <row r="30604" hidden="1" x14ac:dyDescent="0.25"/>
    <row r="30605" hidden="1" x14ac:dyDescent="0.25"/>
    <row r="30606" hidden="1" x14ac:dyDescent="0.25"/>
    <row r="30607" hidden="1" x14ac:dyDescent="0.25"/>
    <row r="30608" hidden="1" x14ac:dyDescent="0.25"/>
    <row r="30609" hidden="1" x14ac:dyDescent="0.25"/>
    <row r="30610" hidden="1" x14ac:dyDescent="0.25"/>
    <row r="30611" hidden="1" x14ac:dyDescent="0.25"/>
    <row r="30612" hidden="1" x14ac:dyDescent="0.25"/>
    <row r="30613" hidden="1" x14ac:dyDescent="0.25"/>
    <row r="30614" hidden="1" x14ac:dyDescent="0.25"/>
    <row r="30615" hidden="1" x14ac:dyDescent="0.25"/>
    <row r="30616" hidden="1" x14ac:dyDescent="0.25"/>
    <row r="30617" hidden="1" x14ac:dyDescent="0.25"/>
    <row r="30618" hidden="1" x14ac:dyDescent="0.25"/>
    <row r="30619" hidden="1" x14ac:dyDescent="0.25"/>
    <row r="30620" hidden="1" x14ac:dyDescent="0.25"/>
    <row r="30621" hidden="1" x14ac:dyDescent="0.25"/>
    <row r="30622" hidden="1" x14ac:dyDescent="0.25"/>
    <row r="30623" hidden="1" x14ac:dyDescent="0.25"/>
    <row r="30624" hidden="1" x14ac:dyDescent="0.25"/>
    <row r="30625" hidden="1" x14ac:dyDescent="0.25"/>
    <row r="30626" hidden="1" x14ac:dyDescent="0.25"/>
    <row r="30627" hidden="1" x14ac:dyDescent="0.25"/>
    <row r="30628" hidden="1" x14ac:dyDescent="0.25"/>
    <row r="30629" hidden="1" x14ac:dyDescent="0.25"/>
    <row r="30630" hidden="1" x14ac:dyDescent="0.25"/>
    <row r="30631" hidden="1" x14ac:dyDescent="0.25"/>
    <row r="30632" hidden="1" x14ac:dyDescent="0.25"/>
    <row r="30633" hidden="1" x14ac:dyDescent="0.25"/>
    <row r="30634" hidden="1" x14ac:dyDescent="0.25"/>
    <row r="30635" hidden="1" x14ac:dyDescent="0.25"/>
    <row r="30636" hidden="1" x14ac:dyDescent="0.25"/>
    <row r="30637" hidden="1" x14ac:dyDescent="0.25"/>
    <row r="30638" hidden="1" x14ac:dyDescent="0.25"/>
    <row r="30639" hidden="1" x14ac:dyDescent="0.25"/>
    <row r="30640" hidden="1" x14ac:dyDescent="0.25"/>
    <row r="30641" hidden="1" x14ac:dyDescent="0.25"/>
    <row r="30642" hidden="1" x14ac:dyDescent="0.25"/>
    <row r="30643" hidden="1" x14ac:dyDescent="0.25"/>
    <row r="30644" hidden="1" x14ac:dyDescent="0.25"/>
    <row r="30645" hidden="1" x14ac:dyDescent="0.25"/>
    <row r="30646" hidden="1" x14ac:dyDescent="0.25"/>
    <row r="30647" hidden="1" x14ac:dyDescent="0.25"/>
    <row r="30648" hidden="1" x14ac:dyDescent="0.25"/>
    <row r="30649" hidden="1" x14ac:dyDescent="0.25"/>
    <row r="30650" hidden="1" x14ac:dyDescent="0.25"/>
    <row r="30651" hidden="1" x14ac:dyDescent="0.25"/>
    <row r="30652" hidden="1" x14ac:dyDescent="0.25"/>
    <row r="30653" hidden="1" x14ac:dyDescent="0.25"/>
    <row r="30654" hidden="1" x14ac:dyDescent="0.25"/>
    <row r="30655" hidden="1" x14ac:dyDescent="0.25"/>
    <row r="30656" hidden="1" x14ac:dyDescent="0.25"/>
    <row r="30657" hidden="1" x14ac:dyDescent="0.25"/>
    <row r="30658" hidden="1" x14ac:dyDescent="0.25"/>
    <row r="30659" hidden="1" x14ac:dyDescent="0.25"/>
    <row r="30660" hidden="1" x14ac:dyDescent="0.25"/>
    <row r="30661" hidden="1" x14ac:dyDescent="0.25"/>
    <row r="30662" hidden="1" x14ac:dyDescent="0.25"/>
    <row r="30663" hidden="1" x14ac:dyDescent="0.25"/>
    <row r="30664" hidden="1" x14ac:dyDescent="0.25"/>
    <row r="30665" hidden="1" x14ac:dyDescent="0.25"/>
    <row r="30666" hidden="1" x14ac:dyDescent="0.25"/>
    <row r="30667" hidden="1" x14ac:dyDescent="0.25"/>
    <row r="30668" hidden="1" x14ac:dyDescent="0.25"/>
    <row r="30669" hidden="1" x14ac:dyDescent="0.25"/>
    <row r="30670" hidden="1" x14ac:dyDescent="0.25"/>
    <row r="30671" hidden="1" x14ac:dyDescent="0.25"/>
    <row r="30672" hidden="1" x14ac:dyDescent="0.25"/>
    <row r="30673" hidden="1" x14ac:dyDescent="0.25"/>
    <row r="30674" hidden="1" x14ac:dyDescent="0.25"/>
    <row r="30675" hidden="1" x14ac:dyDescent="0.25"/>
    <row r="30676" hidden="1" x14ac:dyDescent="0.25"/>
    <row r="30677" hidden="1" x14ac:dyDescent="0.25"/>
    <row r="30678" hidden="1" x14ac:dyDescent="0.25"/>
    <row r="30679" hidden="1" x14ac:dyDescent="0.25"/>
    <row r="30680" hidden="1" x14ac:dyDescent="0.25"/>
    <row r="30681" hidden="1" x14ac:dyDescent="0.25"/>
    <row r="30682" hidden="1" x14ac:dyDescent="0.25"/>
    <row r="30683" hidden="1" x14ac:dyDescent="0.25"/>
    <row r="30684" hidden="1" x14ac:dyDescent="0.25"/>
    <row r="30685" hidden="1" x14ac:dyDescent="0.25"/>
    <row r="30686" hidden="1" x14ac:dyDescent="0.25"/>
    <row r="30687" hidden="1" x14ac:dyDescent="0.25"/>
    <row r="30688" hidden="1" x14ac:dyDescent="0.25"/>
    <row r="30689" hidden="1" x14ac:dyDescent="0.25"/>
    <row r="30690" hidden="1" x14ac:dyDescent="0.25"/>
    <row r="30691" hidden="1" x14ac:dyDescent="0.25"/>
    <row r="30692" hidden="1" x14ac:dyDescent="0.25"/>
    <row r="30693" hidden="1" x14ac:dyDescent="0.25"/>
    <row r="30694" hidden="1" x14ac:dyDescent="0.25"/>
    <row r="30695" hidden="1" x14ac:dyDescent="0.25"/>
    <row r="30696" hidden="1" x14ac:dyDescent="0.25"/>
    <row r="30697" hidden="1" x14ac:dyDescent="0.25"/>
    <row r="30698" hidden="1" x14ac:dyDescent="0.25"/>
    <row r="30699" hidden="1" x14ac:dyDescent="0.25"/>
    <row r="30700" hidden="1" x14ac:dyDescent="0.25"/>
    <row r="30701" hidden="1" x14ac:dyDescent="0.25"/>
    <row r="30702" hidden="1" x14ac:dyDescent="0.25"/>
    <row r="30703" hidden="1" x14ac:dyDescent="0.25"/>
    <row r="30704" hidden="1" x14ac:dyDescent="0.25"/>
    <row r="30705" hidden="1" x14ac:dyDescent="0.25"/>
    <row r="30706" hidden="1" x14ac:dyDescent="0.25"/>
    <row r="30707" hidden="1" x14ac:dyDescent="0.25"/>
    <row r="30708" hidden="1" x14ac:dyDescent="0.25"/>
    <row r="30709" hidden="1" x14ac:dyDescent="0.25"/>
    <row r="30710" hidden="1" x14ac:dyDescent="0.25"/>
    <row r="30711" hidden="1" x14ac:dyDescent="0.25"/>
    <row r="30712" hidden="1" x14ac:dyDescent="0.25"/>
    <row r="30713" hidden="1" x14ac:dyDescent="0.25"/>
    <row r="30714" hidden="1" x14ac:dyDescent="0.25"/>
    <row r="30715" hidden="1" x14ac:dyDescent="0.25"/>
    <row r="30716" hidden="1" x14ac:dyDescent="0.25"/>
    <row r="30717" hidden="1" x14ac:dyDescent="0.25"/>
    <row r="30718" hidden="1" x14ac:dyDescent="0.25"/>
    <row r="30719" hidden="1" x14ac:dyDescent="0.25"/>
    <row r="30720" hidden="1" x14ac:dyDescent="0.25"/>
    <row r="30721" hidden="1" x14ac:dyDescent="0.25"/>
    <row r="30722" hidden="1" x14ac:dyDescent="0.25"/>
    <row r="30723" hidden="1" x14ac:dyDescent="0.25"/>
    <row r="30724" hidden="1" x14ac:dyDescent="0.25"/>
    <row r="30725" hidden="1" x14ac:dyDescent="0.25"/>
    <row r="30726" hidden="1" x14ac:dyDescent="0.25"/>
    <row r="30727" hidden="1" x14ac:dyDescent="0.25"/>
    <row r="30728" hidden="1" x14ac:dyDescent="0.25"/>
    <row r="30729" hidden="1" x14ac:dyDescent="0.25"/>
    <row r="30730" hidden="1" x14ac:dyDescent="0.25"/>
    <row r="30731" hidden="1" x14ac:dyDescent="0.25"/>
    <row r="30732" hidden="1" x14ac:dyDescent="0.25"/>
    <row r="30733" hidden="1" x14ac:dyDescent="0.25"/>
    <row r="30734" hidden="1" x14ac:dyDescent="0.25"/>
    <row r="30735" hidden="1" x14ac:dyDescent="0.25"/>
    <row r="30736" hidden="1" x14ac:dyDescent="0.25"/>
    <row r="30737" hidden="1" x14ac:dyDescent="0.25"/>
    <row r="30738" hidden="1" x14ac:dyDescent="0.25"/>
    <row r="30739" hidden="1" x14ac:dyDescent="0.25"/>
    <row r="30740" hidden="1" x14ac:dyDescent="0.25"/>
    <row r="30741" hidden="1" x14ac:dyDescent="0.25"/>
    <row r="30742" hidden="1" x14ac:dyDescent="0.25"/>
    <row r="30743" hidden="1" x14ac:dyDescent="0.25"/>
    <row r="30744" hidden="1" x14ac:dyDescent="0.25"/>
    <row r="30745" hidden="1" x14ac:dyDescent="0.25"/>
    <row r="30746" hidden="1" x14ac:dyDescent="0.25"/>
    <row r="30747" hidden="1" x14ac:dyDescent="0.25"/>
    <row r="30748" hidden="1" x14ac:dyDescent="0.25"/>
    <row r="30749" hidden="1" x14ac:dyDescent="0.25"/>
    <row r="30750" hidden="1" x14ac:dyDescent="0.25"/>
    <row r="30751" hidden="1" x14ac:dyDescent="0.25"/>
    <row r="30752" hidden="1" x14ac:dyDescent="0.25"/>
    <row r="30753" hidden="1" x14ac:dyDescent="0.25"/>
    <row r="30754" hidden="1" x14ac:dyDescent="0.25"/>
    <row r="30755" hidden="1" x14ac:dyDescent="0.25"/>
    <row r="30756" hidden="1" x14ac:dyDescent="0.25"/>
    <row r="30757" hidden="1" x14ac:dyDescent="0.25"/>
    <row r="30758" hidden="1" x14ac:dyDescent="0.25"/>
    <row r="30759" hidden="1" x14ac:dyDescent="0.25"/>
    <row r="30760" hidden="1" x14ac:dyDescent="0.25"/>
    <row r="30761" hidden="1" x14ac:dyDescent="0.25"/>
    <row r="30762" hidden="1" x14ac:dyDescent="0.25"/>
    <row r="30763" hidden="1" x14ac:dyDescent="0.25"/>
    <row r="30764" hidden="1" x14ac:dyDescent="0.25"/>
    <row r="30765" hidden="1" x14ac:dyDescent="0.25"/>
    <row r="30766" hidden="1" x14ac:dyDescent="0.25"/>
    <row r="30767" hidden="1" x14ac:dyDescent="0.25"/>
    <row r="30768" hidden="1" x14ac:dyDescent="0.25"/>
    <row r="30769" hidden="1" x14ac:dyDescent="0.25"/>
    <row r="30770" hidden="1" x14ac:dyDescent="0.25"/>
    <row r="30771" hidden="1" x14ac:dyDescent="0.25"/>
    <row r="30772" hidden="1" x14ac:dyDescent="0.25"/>
    <row r="30773" hidden="1" x14ac:dyDescent="0.25"/>
    <row r="30774" hidden="1" x14ac:dyDescent="0.25"/>
    <row r="30775" hidden="1" x14ac:dyDescent="0.25"/>
    <row r="30776" hidden="1" x14ac:dyDescent="0.25"/>
    <row r="30777" hidden="1" x14ac:dyDescent="0.25"/>
    <row r="30778" hidden="1" x14ac:dyDescent="0.25"/>
    <row r="30779" hidden="1" x14ac:dyDescent="0.25"/>
    <row r="30780" hidden="1" x14ac:dyDescent="0.25"/>
    <row r="30781" hidden="1" x14ac:dyDescent="0.25"/>
    <row r="30782" hidden="1" x14ac:dyDescent="0.25"/>
    <row r="30783" hidden="1" x14ac:dyDescent="0.25"/>
    <row r="30784" hidden="1" x14ac:dyDescent="0.25"/>
    <row r="30785" hidden="1" x14ac:dyDescent="0.25"/>
    <row r="30786" hidden="1" x14ac:dyDescent="0.25"/>
    <row r="30787" hidden="1" x14ac:dyDescent="0.25"/>
    <row r="30788" hidden="1" x14ac:dyDescent="0.25"/>
    <row r="30789" hidden="1" x14ac:dyDescent="0.25"/>
    <row r="30790" hidden="1" x14ac:dyDescent="0.25"/>
    <row r="30791" hidden="1" x14ac:dyDescent="0.25"/>
    <row r="30792" hidden="1" x14ac:dyDescent="0.25"/>
    <row r="30793" hidden="1" x14ac:dyDescent="0.25"/>
    <row r="30794" hidden="1" x14ac:dyDescent="0.25"/>
    <row r="30795" hidden="1" x14ac:dyDescent="0.25"/>
    <row r="30796" hidden="1" x14ac:dyDescent="0.25"/>
    <row r="30797" hidden="1" x14ac:dyDescent="0.25"/>
    <row r="30798" hidden="1" x14ac:dyDescent="0.25"/>
    <row r="30799" hidden="1" x14ac:dyDescent="0.25"/>
    <row r="30800" hidden="1" x14ac:dyDescent="0.25"/>
    <row r="30801" hidden="1" x14ac:dyDescent="0.25"/>
    <row r="30802" hidden="1" x14ac:dyDescent="0.25"/>
    <row r="30803" hidden="1" x14ac:dyDescent="0.25"/>
    <row r="30804" hidden="1" x14ac:dyDescent="0.25"/>
    <row r="30805" hidden="1" x14ac:dyDescent="0.25"/>
    <row r="30806" hidden="1" x14ac:dyDescent="0.25"/>
    <row r="30807" hidden="1" x14ac:dyDescent="0.25"/>
    <row r="30808" hidden="1" x14ac:dyDescent="0.25"/>
    <row r="30809" hidden="1" x14ac:dyDescent="0.25"/>
    <row r="30810" hidden="1" x14ac:dyDescent="0.25"/>
    <row r="30811" hidden="1" x14ac:dyDescent="0.25"/>
    <row r="30812" hidden="1" x14ac:dyDescent="0.25"/>
    <row r="30813" hidden="1" x14ac:dyDescent="0.25"/>
    <row r="30814" hidden="1" x14ac:dyDescent="0.25"/>
    <row r="30815" hidden="1" x14ac:dyDescent="0.25"/>
    <row r="30816" hidden="1" x14ac:dyDescent="0.25"/>
    <row r="30817" hidden="1" x14ac:dyDescent="0.25"/>
    <row r="30818" hidden="1" x14ac:dyDescent="0.25"/>
    <row r="30819" hidden="1" x14ac:dyDescent="0.25"/>
    <row r="30820" hidden="1" x14ac:dyDescent="0.25"/>
    <row r="30821" hidden="1" x14ac:dyDescent="0.25"/>
    <row r="30822" hidden="1" x14ac:dyDescent="0.25"/>
    <row r="30823" hidden="1" x14ac:dyDescent="0.25"/>
    <row r="30824" hidden="1" x14ac:dyDescent="0.25"/>
    <row r="30825" hidden="1" x14ac:dyDescent="0.25"/>
    <row r="30826" hidden="1" x14ac:dyDescent="0.25"/>
    <row r="30827" hidden="1" x14ac:dyDescent="0.25"/>
    <row r="30828" hidden="1" x14ac:dyDescent="0.25"/>
    <row r="30829" hidden="1" x14ac:dyDescent="0.25"/>
    <row r="30830" hidden="1" x14ac:dyDescent="0.25"/>
    <row r="30831" hidden="1" x14ac:dyDescent="0.25"/>
    <row r="30832" hidden="1" x14ac:dyDescent="0.25"/>
    <row r="30833" hidden="1" x14ac:dyDescent="0.25"/>
    <row r="30834" hidden="1" x14ac:dyDescent="0.25"/>
    <row r="30835" hidden="1" x14ac:dyDescent="0.25"/>
    <row r="30836" hidden="1" x14ac:dyDescent="0.25"/>
    <row r="30837" hidden="1" x14ac:dyDescent="0.25"/>
    <row r="30838" hidden="1" x14ac:dyDescent="0.25"/>
    <row r="30839" hidden="1" x14ac:dyDescent="0.25"/>
    <row r="30840" hidden="1" x14ac:dyDescent="0.25"/>
    <row r="30841" hidden="1" x14ac:dyDescent="0.25"/>
    <row r="30842" hidden="1" x14ac:dyDescent="0.25"/>
    <row r="30843" hidden="1" x14ac:dyDescent="0.25"/>
    <row r="30844" hidden="1" x14ac:dyDescent="0.25"/>
    <row r="30845" hidden="1" x14ac:dyDescent="0.25"/>
    <row r="30846" hidden="1" x14ac:dyDescent="0.25"/>
    <row r="30847" hidden="1" x14ac:dyDescent="0.25"/>
    <row r="30848" hidden="1" x14ac:dyDescent="0.25"/>
    <row r="30849" hidden="1" x14ac:dyDescent="0.25"/>
    <row r="30850" hidden="1" x14ac:dyDescent="0.25"/>
    <row r="30851" hidden="1" x14ac:dyDescent="0.25"/>
    <row r="30852" hidden="1" x14ac:dyDescent="0.25"/>
    <row r="30853" hidden="1" x14ac:dyDescent="0.25"/>
    <row r="30854" hidden="1" x14ac:dyDescent="0.25"/>
    <row r="30855" hidden="1" x14ac:dyDescent="0.25"/>
    <row r="30856" hidden="1" x14ac:dyDescent="0.25"/>
    <row r="30857" hidden="1" x14ac:dyDescent="0.25"/>
    <row r="30858" hidden="1" x14ac:dyDescent="0.25"/>
    <row r="30859" hidden="1" x14ac:dyDescent="0.25"/>
    <row r="30860" hidden="1" x14ac:dyDescent="0.25"/>
    <row r="30861" hidden="1" x14ac:dyDescent="0.25"/>
    <row r="30862" hidden="1" x14ac:dyDescent="0.25"/>
    <row r="30863" hidden="1" x14ac:dyDescent="0.25"/>
    <row r="30864" hidden="1" x14ac:dyDescent="0.25"/>
    <row r="30865" hidden="1" x14ac:dyDescent="0.25"/>
    <row r="30866" hidden="1" x14ac:dyDescent="0.25"/>
    <row r="30867" hidden="1" x14ac:dyDescent="0.25"/>
    <row r="30868" hidden="1" x14ac:dyDescent="0.25"/>
    <row r="30869" hidden="1" x14ac:dyDescent="0.25"/>
    <row r="30870" hidden="1" x14ac:dyDescent="0.25"/>
    <row r="30871" hidden="1" x14ac:dyDescent="0.25"/>
    <row r="30872" hidden="1" x14ac:dyDescent="0.25"/>
    <row r="30873" hidden="1" x14ac:dyDescent="0.25"/>
    <row r="30874" hidden="1" x14ac:dyDescent="0.25"/>
    <row r="30875" hidden="1" x14ac:dyDescent="0.25"/>
    <row r="30876" hidden="1" x14ac:dyDescent="0.25"/>
    <row r="30877" hidden="1" x14ac:dyDescent="0.25"/>
    <row r="30878" hidden="1" x14ac:dyDescent="0.25"/>
    <row r="30879" hidden="1" x14ac:dyDescent="0.25"/>
    <row r="30880" hidden="1" x14ac:dyDescent="0.25"/>
    <row r="30881" hidden="1" x14ac:dyDescent="0.25"/>
    <row r="30882" hidden="1" x14ac:dyDescent="0.25"/>
    <row r="30883" hidden="1" x14ac:dyDescent="0.25"/>
    <row r="30884" hidden="1" x14ac:dyDescent="0.25"/>
    <row r="30885" hidden="1" x14ac:dyDescent="0.25"/>
    <row r="30886" hidden="1" x14ac:dyDescent="0.25"/>
    <row r="30887" hidden="1" x14ac:dyDescent="0.25"/>
    <row r="30888" hidden="1" x14ac:dyDescent="0.25"/>
    <row r="30889" hidden="1" x14ac:dyDescent="0.25"/>
    <row r="30890" hidden="1" x14ac:dyDescent="0.25"/>
    <row r="30891" hidden="1" x14ac:dyDescent="0.25"/>
    <row r="30892" hidden="1" x14ac:dyDescent="0.25"/>
    <row r="30893" hidden="1" x14ac:dyDescent="0.25"/>
    <row r="30894" hidden="1" x14ac:dyDescent="0.25"/>
    <row r="30895" hidden="1" x14ac:dyDescent="0.25"/>
    <row r="30896" hidden="1" x14ac:dyDescent="0.25"/>
    <row r="30897" hidden="1" x14ac:dyDescent="0.25"/>
    <row r="30898" hidden="1" x14ac:dyDescent="0.25"/>
    <row r="30899" hidden="1" x14ac:dyDescent="0.25"/>
    <row r="30900" hidden="1" x14ac:dyDescent="0.25"/>
    <row r="30901" hidden="1" x14ac:dyDescent="0.25"/>
    <row r="30902" hidden="1" x14ac:dyDescent="0.25"/>
    <row r="30903" hidden="1" x14ac:dyDescent="0.25"/>
    <row r="30904" hidden="1" x14ac:dyDescent="0.25"/>
    <row r="30905" hidden="1" x14ac:dyDescent="0.25"/>
    <row r="30906" hidden="1" x14ac:dyDescent="0.25"/>
    <row r="30907" hidden="1" x14ac:dyDescent="0.25"/>
    <row r="30908" hidden="1" x14ac:dyDescent="0.25"/>
    <row r="30909" hidden="1" x14ac:dyDescent="0.25"/>
    <row r="30910" hidden="1" x14ac:dyDescent="0.25"/>
    <row r="30911" hidden="1" x14ac:dyDescent="0.25"/>
    <row r="30912" hidden="1" x14ac:dyDescent="0.25"/>
    <row r="30913" hidden="1" x14ac:dyDescent="0.25"/>
    <row r="30914" hidden="1" x14ac:dyDescent="0.25"/>
    <row r="30915" hidden="1" x14ac:dyDescent="0.25"/>
    <row r="30916" hidden="1" x14ac:dyDescent="0.25"/>
    <row r="30917" hidden="1" x14ac:dyDescent="0.25"/>
    <row r="30918" hidden="1" x14ac:dyDescent="0.25"/>
    <row r="30919" hidden="1" x14ac:dyDescent="0.25"/>
    <row r="30920" hidden="1" x14ac:dyDescent="0.25"/>
    <row r="30921" hidden="1" x14ac:dyDescent="0.25"/>
    <row r="30922" hidden="1" x14ac:dyDescent="0.25"/>
    <row r="30923" hidden="1" x14ac:dyDescent="0.25"/>
    <row r="30924" hidden="1" x14ac:dyDescent="0.25"/>
    <row r="30925" hidden="1" x14ac:dyDescent="0.25"/>
    <row r="30926" hidden="1" x14ac:dyDescent="0.25"/>
    <row r="30927" hidden="1" x14ac:dyDescent="0.25"/>
    <row r="30928" hidden="1" x14ac:dyDescent="0.25"/>
    <row r="30929" hidden="1" x14ac:dyDescent="0.25"/>
    <row r="30930" hidden="1" x14ac:dyDescent="0.25"/>
    <row r="30931" hidden="1" x14ac:dyDescent="0.25"/>
    <row r="30932" hidden="1" x14ac:dyDescent="0.25"/>
    <row r="30933" hidden="1" x14ac:dyDescent="0.25"/>
    <row r="30934" hidden="1" x14ac:dyDescent="0.25"/>
    <row r="30935" hidden="1" x14ac:dyDescent="0.25"/>
    <row r="30936" hidden="1" x14ac:dyDescent="0.25"/>
    <row r="30937" hidden="1" x14ac:dyDescent="0.25"/>
    <row r="30938" hidden="1" x14ac:dyDescent="0.25"/>
    <row r="30939" hidden="1" x14ac:dyDescent="0.25"/>
    <row r="30940" hidden="1" x14ac:dyDescent="0.25"/>
    <row r="30941" hidden="1" x14ac:dyDescent="0.25"/>
    <row r="30942" hidden="1" x14ac:dyDescent="0.25"/>
    <row r="30943" hidden="1" x14ac:dyDescent="0.25"/>
    <row r="30944" hidden="1" x14ac:dyDescent="0.25"/>
    <row r="30945" hidden="1" x14ac:dyDescent="0.25"/>
    <row r="30946" hidden="1" x14ac:dyDescent="0.25"/>
    <row r="30947" hidden="1" x14ac:dyDescent="0.25"/>
    <row r="30948" hidden="1" x14ac:dyDescent="0.25"/>
    <row r="30949" hidden="1" x14ac:dyDescent="0.25"/>
    <row r="30950" hidden="1" x14ac:dyDescent="0.25"/>
    <row r="30951" hidden="1" x14ac:dyDescent="0.25"/>
    <row r="30952" hidden="1" x14ac:dyDescent="0.25"/>
    <row r="30953" hidden="1" x14ac:dyDescent="0.25"/>
    <row r="30954" hidden="1" x14ac:dyDescent="0.25"/>
    <row r="30955" hidden="1" x14ac:dyDescent="0.25"/>
    <row r="30956" hidden="1" x14ac:dyDescent="0.25"/>
    <row r="30957" hidden="1" x14ac:dyDescent="0.25"/>
    <row r="30958" hidden="1" x14ac:dyDescent="0.25"/>
    <row r="30959" hidden="1" x14ac:dyDescent="0.25"/>
    <row r="30960" hidden="1" x14ac:dyDescent="0.25"/>
    <row r="30961" hidden="1" x14ac:dyDescent="0.25"/>
    <row r="30962" hidden="1" x14ac:dyDescent="0.25"/>
    <row r="30963" hidden="1" x14ac:dyDescent="0.25"/>
    <row r="30964" hidden="1" x14ac:dyDescent="0.25"/>
    <row r="30965" hidden="1" x14ac:dyDescent="0.25"/>
    <row r="30966" hidden="1" x14ac:dyDescent="0.25"/>
    <row r="30967" hidden="1" x14ac:dyDescent="0.25"/>
    <row r="30968" hidden="1" x14ac:dyDescent="0.25"/>
    <row r="30969" hidden="1" x14ac:dyDescent="0.25"/>
    <row r="30970" hidden="1" x14ac:dyDescent="0.25"/>
    <row r="30971" hidden="1" x14ac:dyDescent="0.25"/>
    <row r="30972" hidden="1" x14ac:dyDescent="0.25"/>
    <row r="30973" hidden="1" x14ac:dyDescent="0.25"/>
    <row r="30974" hidden="1" x14ac:dyDescent="0.25"/>
    <row r="30975" hidden="1" x14ac:dyDescent="0.25"/>
    <row r="30976" hidden="1" x14ac:dyDescent="0.25"/>
    <row r="30977" hidden="1" x14ac:dyDescent="0.25"/>
    <row r="30978" hidden="1" x14ac:dyDescent="0.25"/>
    <row r="30979" hidden="1" x14ac:dyDescent="0.25"/>
    <row r="30980" hidden="1" x14ac:dyDescent="0.25"/>
    <row r="30981" hidden="1" x14ac:dyDescent="0.25"/>
    <row r="30982" hidden="1" x14ac:dyDescent="0.25"/>
    <row r="30983" hidden="1" x14ac:dyDescent="0.25"/>
    <row r="30984" hidden="1" x14ac:dyDescent="0.25"/>
    <row r="30985" hidden="1" x14ac:dyDescent="0.25"/>
    <row r="30986" hidden="1" x14ac:dyDescent="0.25"/>
    <row r="30987" hidden="1" x14ac:dyDescent="0.25"/>
    <row r="30988" hidden="1" x14ac:dyDescent="0.25"/>
    <row r="30989" hidden="1" x14ac:dyDescent="0.25"/>
    <row r="30990" hidden="1" x14ac:dyDescent="0.25"/>
    <row r="30991" hidden="1" x14ac:dyDescent="0.25"/>
    <row r="30992" hidden="1" x14ac:dyDescent="0.25"/>
    <row r="30993" hidden="1" x14ac:dyDescent="0.25"/>
    <row r="30994" hidden="1" x14ac:dyDescent="0.25"/>
    <row r="30995" hidden="1" x14ac:dyDescent="0.25"/>
    <row r="30996" hidden="1" x14ac:dyDescent="0.25"/>
    <row r="30997" hidden="1" x14ac:dyDescent="0.25"/>
    <row r="30998" hidden="1" x14ac:dyDescent="0.25"/>
    <row r="30999" hidden="1" x14ac:dyDescent="0.25"/>
    <row r="31000" hidden="1" x14ac:dyDescent="0.25"/>
    <row r="31001" hidden="1" x14ac:dyDescent="0.25"/>
    <row r="31002" hidden="1" x14ac:dyDescent="0.25"/>
    <row r="31003" hidden="1" x14ac:dyDescent="0.25"/>
    <row r="31004" hidden="1" x14ac:dyDescent="0.25"/>
    <row r="31005" hidden="1" x14ac:dyDescent="0.25"/>
    <row r="31006" hidden="1" x14ac:dyDescent="0.25"/>
    <row r="31007" hidden="1" x14ac:dyDescent="0.25"/>
    <row r="31008" hidden="1" x14ac:dyDescent="0.25"/>
    <row r="31009" hidden="1" x14ac:dyDescent="0.25"/>
    <row r="31010" hidden="1" x14ac:dyDescent="0.25"/>
    <row r="31011" hidden="1" x14ac:dyDescent="0.25"/>
    <row r="31012" hidden="1" x14ac:dyDescent="0.25"/>
    <row r="31013" hidden="1" x14ac:dyDescent="0.25"/>
    <row r="31014" hidden="1" x14ac:dyDescent="0.25"/>
    <row r="31015" hidden="1" x14ac:dyDescent="0.25"/>
    <row r="31016" hidden="1" x14ac:dyDescent="0.25"/>
    <row r="31017" hidden="1" x14ac:dyDescent="0.25"/>
    <row r="31018" hidden="1" x14ac:dyDescent="0.25"/>
    <row r="31019" hidden="1" x14ac:dyDescent="0.25"/>
    <row r="31020" hidden="1" x14ac:dyDescent="0.25"/>
    <row r="31021" hidden="1" x14ac:dyDescent="0.25"/>
    <row r="31022" hidden="1" x14ac:dyDescent="0.25"/>
    <row r="31023" hidden="1" x14ac:dyDescent="0.25"/>
    <row r="31024" hidden="1" x14ac:dyDescent="0.25"/>
    <row r="31025" hidden="1" x14ac:dyDescent="0.25"/>
    <row r="31026" hidden="1" x14ac:dyDescent="0.25"/>
    <row r="31027" hidden="1" x14ac:dyDescent="0.25"/>
    <row r="31028" hidden="1" x14ac:dyDescent="0.25"/>
    <row r="31029" hidden="1" x14ac:dyDescent="0.25"/>
    <row r="31030" hidden="1" x14ac:dyDescent="0.25"/>
    <row r="31031" hidden="1" x14ac:dyDescent="0.25"/>
    <row r="31032" hidden="1" x14ac:dyDescent="0.25"/>
    <row r="31033" hidden="1" x14ac:dyDescent="0.25"/>
    <row r="31034" hidden="1" x14ac:dyDescent="0.25"/>
    <row r="31035" hidden="1" x14ac:dyDescent="0.25"/>
    <row r="31036" hidden="1" x14ac:dyDescent="0.25"/>
    <row r="31037" hidden="1" x14ac:dyDescent="0.25"/>
    <row r="31038" hidden="1" x14ac:dyDescent="0.25"/>
    <row r="31039" hidden="1" x14ac:dyDescent="0.25"/>
    <row r="31040" hidden="1" x14ac:dyDescent="0.25"/>
    <row r="31041" hidden="1" x14ac:dyDescent="0.25"/>
    <row r="31042" hidden="1" x14ac:dyDescent="0.25"/>
    <row r="31043" hidden="1" x14ac:dyDescent="0.25"/>
    <row r="31044" hidden="1" x14ac:dyDescent="0.25"/>
    <row r="31045" hidden="1" x14ac:dyDescent="0.25"/>
    <row r="31046" hidden="1" x14ac:dyDescent="0.25"/>
    <row r="31047" hidden="1" x14ac:dyDescent="0.25"/>
    <row r="31048" hidden="1" x14ac:dyDescent="0.25"/>
    <row r="31049" hidden="1" x14ac:dyDescent="0.25"/>
    <row r="31050" hidden="1" x14ac:dyDescent="0.25"/>
    <row r="31051" hidden="1" x14ac:dyDescent="0.25"/>
    <row r="31052" hidden="1" x14ac:dyDescent="0.25"/>
    <row r="31053" hidden="1" x14ac:dyDescent="0.25"/>
    <row r="31054" hidden="1" x14ac:dyDescent="0.25"/>
    <row r="31055" hidden="1" x14ac:dyDescent="0.25"/>
    <row r="31056" hidden="1" x14ac:dyDescent="0.25"/>
    <row r="31057" hidden="1" x14ac:dyDescent="0.25"/>
    <row r="31058" hidden="1" x14ac:dyDescent="0.25"/>
    <row r="31059" hidden="1" x14ac:dyDescent="0.25"/>
    <row r="31060" hidden="1" x14ac:dyDescent="0.25"/>
    <row r="31061" hidden="1" x14ac:dyDescent="0.25"/>
    <row r="31062" hidden="1" x14ac:dyDescent="0.25"/>
    <row r="31063" hidden="1" x14ac:dyDescent="0.25"/>
    <row r="31064" hidden="1" x14ac:dyDescent="0.25"/>
    <row r="31065" hidden="1" x14ac:dyDescent="0.25"/>
    <row r="31066" hidden="1" x14ac:dyDescent="0.25"/>
    <row r="31067" hidden="1" x14ac:dyDescent="0.25"/>
    <row r="31068" hidden="1" x14ac:dyDescent="0.25"/>
    <row r="31069" hidden="1" x14ac:dyDescent="0.25"/>
    <row r="31070" hidden="1" x14ac:dyDescent="0.25"/>
    <row r="31071" hidden="1" x14ac:dyDescent="0.25"/>
    <row r="31072" hidden="1" x14ac:dyDescent="0.25"/>
    <row r="31073" hidden="1" x14ac:dyDescent="0.25"/>
    <row r="31074" hidden="1" x14ac:dyDescent="0.25"/>
    <row r="31075" hidden="1" x14ac:dyDescent="0.25"/>
    <row r="31076" hidden="1" x14ac:dyDescent="0.25"/>
    <row r="31077" hidden="1" x14ac:dyDescent="0.25"/>
    <row r="31078" hidden="1" x14ac:dyDescent="0.25"/>
    <row r="31079" hidden="1" x14ac:dyDescent="0.25"/>
    <row r="31080" hidden="1" x14ac:dyDescent="0.25"/>
    <row r="31081" hidden="1" x14ac:dyDescent="0.25"/>
    <row r="31082" hidden="1" x14ac:dyDescent="0.25"/>
    <row r="31083" hidden="1" x14ac:dyDescent="0.25"/>
    <row r="31084" hidden="1" x14ac:dyDescent="0.25"/>
    <row r="31085" hidden="1" x14ac:dyDescent="0.25"/>
    <row r="31086" hidden="1" x14ac:dyDescent="0.25"/>
    <row r="31087" hidden="1" x14ac:dyDescent="0.25"/>
    <row r="31088" hidden="1" x14ac:dyDescent="0.25"/>
    <row r="31089" hidden="1" x14ac:dyDescent="0.25"/>
    <row r="31090" hidden="1" x14ac:dyDescent="0.25"/>
    <row r="31091" hidden="1" x14ac:dyDescent="0.25"/>
    <row r="31092" hidden="1" x14ac:dyDescent="0.25"/>
    <row r="31093" hidden="1" x14ac:dyDescent="0.25"/>
    <row r="31094" hidden="1" x14ac:dyDescent="0.25"/>
    <row r="31095" hidden="1" x14ac:dyDescent="0.25"/>
    <row r="31096" hidden="1" x14ac:dyDescent="0.25"/>
    <row r="31097" hidden="1" x14ac:dyDescent="0.25"/>
    <row r="31098" hidden="1" x14ac:dyDescent="0.25"/>
    <row r="31099" hidden="1" x14ac:dyDescent="0.25"/>
    <row r="31100" hidden="1" x14ac:dyDescent="0.25"/>
    <row r="31101" hidden="1" x14ac:dyDescent="0.25"/>
    <row r="31102" hidden="1" x14ac:dyDescent="0.25"/>
    <row r="31103" hidden="1" x14ac:dyDescent="0.25"/>
    <row r="31104" hidden="1" x14ac:dyDescent="0.25"/>
    <row r="31105" hidden="1" x14ac:dyDescent="0.25"/>
    <row r="31106" hidden="1" x14ac:dyDescent="0.25"/>
    <row r="31107" hidden="1" x14ac:dyDescent="0.25"/>
    <row r="31108" hidden="1" x14ac:dyDescent="0.25"/>
    <row r="31109" hidden="1" x14ac:dyDescent="0.25"/>
    <row r="31110" hidden="1" x14ac:dyDescent="0.25"/>
    <row r="31111" hidden="1" x14ac:dyDescent="0.25"/>
    <row r="31112" hidden="1" x14ac:dyDescent="0.25"/>
    <row r="31113" hidden="1" x14ac:dyDescent="0.25"/>
    <row r="31114" hidden="1" x14ac:dyDescent="0.25"/>
    <row r="31115" hidden="1" x14ac:dyDescent="0.25"/>
    <row r="31116" hidden="1" x14ac:dyDescent="0.25"/>
    <row r="31117" hidden="1" x14ac:dyDescent="0.25"/>
    <row r="31118" hidden="1" x14ac:dyDescent="0.25"/>
    <row r="31119" hidden="1" x14ac:dyDescent="0.25"/>
    <row r="31120" hidden="1" x14ac:dyDescent="0.25"/>
    <row r="31121" hidden="1" x14ac:dyDescent="0.25"/>
    <row r="31122" hidden="1" x14ac:dyDescent="0.25"/>
    <row r="31123" hidden="1" x14ac:dyDescent="0.25"/>
    <row r="31124" hidden="1" x14ac:dyDescent="0.25"/>
    <row r="31125" hidden="1" x14ac:dyDescent="0.25"/>
    <row r="31126" hidden="1" x14ac:dyDescent="0.25"/>
    <row r="31127" hidden="1" x14ac:dyDescent="0.25"/>
    <row r="31128" hidden="1" x14ac:dyDescent="0.25"/>
    <row r="31129" hidden="1" x14ac:dyDescent="0.25"/>
    <row r="31130" hidden="1" x14ac:dyDescent="0.25"/>
    <row r="31131" hidden="1" x14ac:dyDescent="0.25"/>
    <row r="31132" hidden="1" x14ac:dyDescent="0.25"/>
    <row r="31133" hidden="1" x14ac:dyDescent="0.25"/>
    <row r="31134" hidden="1" x14ac:dyDescent="0.25"/>
    <row r="31135" hidden="1" x14ac:dyDescent="0.25"/>
    <row r="31136" hidden="1" x14ac:dyDescent="0.25"/>
    <row r="31137" hidden="1" x14ac:dyDescent="0.25"/>
    <row r="31138" hidden="1" x14ac:dyDescent="0.25"/>
    <row r="31139" hidden="1" x14ac:dyDescent="0.25"/>
    <row r="31140" hidden="1" x14ac:dyDescent="0.25"/>
    <row r="31141" hidden="1" x14ac:dyDescent="0.25"/>
    <row r="31142" hidden="1" x14ac:dyDescent="0.25"/>
    <row r="31143" hidden="1" x14ac:dyDescent="0.25"/>
    <row r="31144" hidden="1" x14ac:dyDescent="0.25"/>
    <row r="31145" hidden="1" x14ac:dyDescent="0.25"/>
    <row r="31146" hidden="1" x14ac:dyDescent="0.25"/>
    <row r="31147" hidden="1" x14ac:dyDescent="0.25"/>
    <row r="31148" hidden="1" x14ac:dyDescent="0.25"/>
    <row r="31149" hidden="1" x14ac:dyDescent="0.25"/>
    <row r="31150" hidden="1" x14ac:dyDescent="0.25"/>
    <row r="31151" hidden="1" x14ac:dyDescent="0.25"/>
    <row r="31152" hidden="1" x14ac:dyDescent="0.25"/>
    <row r="31153" hidden="1" x14ac:dyDescent="0.25"/>
    <row r="31154" hidden="1" x14ac:dyDescent="0.25"/>
    <row r="31155" hidden="1" x14ac:dyDescent="0.25"/>
    <row r="31156" hidden="1" x14ac:dyDescent="0.25"/>
    <row r="31157" hidden="1" x14ac:dyDescent="0.25"/>
    <row r="31158" hidden="1" x14ac:dyDescent="0.25"/>
    <row r="31159" hidden="1" x14ac:dyDescent="0.25"/>
    <row r="31160" hidden="1" x14ac:dyDescent="0.25"/>
    <row r="31161" hidden="1" x14ac:dyDescent="0.25"/>
    <row r="31162" hidden="1" x14ac:dyDescent="0.25"/>
    <row r="31163" hidden="1" x14ac:dyDescent="0.25"/>
    <row r="31164" hidden="1" x14ac:dyDescent="0.25"/>
    <row r="31165" hidden="1" x14ac:dyDescent="0.25"/>
    <row r="31166" hidden="1" x14ac:dyDescent="0.25"/>
    <row r="31167" hidden="1" x14ac:dyDescent="0.25"/>
    <row r="31168" hidden="1" x14ac:dyDescent="0.25"/>
    <row r="31169" hidden="1" x14ac:dyDescent="0.25"/>
    <row r="31170" hidden="1" x14ac:dyDescent="0.25"/>
    <row r="31171" hidden="1" x14ac:dyDescent="0.25"/>
    <row r="31172" hidden="1" x14ac:dyDescent="0.25"/>
    <row r="31173" hidden="1" x14ac:dyDescent="0.25"/>
    <row r="31174" hidden="1" x14ac:dyDescent="0.25"/>
    <row r="31175" hidden="1" x14ac:dyDescent="0.25"/>
    <row r="31176" hidden="1" x14ac:dyDescent="0.25"/>
    <row r="31177" hidden="1" x14ac:dyDescent="0.25"/>
    <row r="31178" hidden="1" x14ac:dyDescent="0.25"/>
    <row r="31179" hidden="1" x14ac:dyDescent="0.25"/>
    <row r="31180" hidden="1" x14ac:dyDescent="0.25"/>
    <row r="31181" hidden="1" x14ac:dyDescent="0.25"/>
    <row r="31182" hidden="1" x14ac:dyDescent="0.25"/>
    <row r="31183" hidden="1" x14ac:dyDescent="0.25"/>
    <row r="31184" hidden="1" x14ac:dyDescent="0.25"/>
    <row r="31185" hidden="1" x14ac:dyDescent="0.25"/>
    <row r="31186" hidden="1" x14ac:dyDescent="0.25"/>
    <row r="31187" hidden="1" x14ac:dyDescent="0.25"/>
    <row r="31188" hidden="1" x14ac:dyDescent="0.25"/>
    <row r="31189" hidden="1" x14ac:dyDescent="0.25"/>
    <row r="31190" hidden="1" x14ac:dyDescent="0.25"/>
    <row r="31191" hidden="1" x14ac:dyDescent="0.25"/>
    <row r="31192" hidden="1" x14ac:dyDescent="0.25"/>
    <row r="31193" hidden="1" x14ac:dyDescent="0.25"/>
    <row r="31194" hidden="1" x14ac:dyDescent="0.25"/>
    <row r="31195" hidden="1" x14ac:dyDescent="0.25"/>
    <row r="31196" hidden="1" x14ac:dyDescent="0.25"/>
    <row r="31197" hidden="1" x14ac:dyDescent="0.25"/>
    <row r="31198" hidden="1" x14ac:dyDescent="0.25"/>
    <row r="31199" hidden="1" x14ac:dyDescent="0.25"/>
    <row r="31200" hidden="1" x14ac:dyDescent="0.25"/>
    <row r="31201" hidden="1" x14ac:dyDescent="0.25"/>
    <row r="31202" hidden="1" x14ac:dyDescent="0.25"/>
    <row r="31203" hidden="1" x14ac:dyDescent="0.25"/>
    <row r="31204" hidden="1" x14ac:dyDescent="0.25"/>
    <row r="31205" hidden="1" x14ac:dyDescent="0.25"/>
    <row r="31206" hidden="1" x14ac:dyDescent="0.25"/>
    <row r="31207" hidden="1" x14ac:dyDescent="0.25"/>
    <row r="31208" hidden="1" x14ac:dyDescent="0.25"/>
    <row r="31209" hidden="1" x14ac:dyDescent="0.25"/>
    <row r="31210" hidden="1" x14ac:dyDescent="0.25"/>
    <row r="31211" hidden="1" x14ac:dyDescent="0.25"/>
    <row r="31212" hidden="1" x14ac:dyDescent="0.25"/>
    <row r="31213" hidden="1" x14ac:dyDescent="0.25"/>
    <row r="31214" hidden="1" x14ac:dyDescent="0.25"/>
    <row r="31215" hidden="1" x14ac:dyDescent="0.25"/>
    <row r="31216" hidden="1" x14ac:dyDescent="0.25"/>
    <row r="31217" hidden="1" x14ac:dyDescent="0.25"/>
    <row r="31218" hidden="1" x14ac:dyDescent="0.25"/>
    <row r="31219" hidden="1" x14ac:dyDescent="0.25"/>
    <row r="31220" hidden="1" x14ac:dyDescent="0.25"/>
    <row r="31221" hidden="1" x14ac:dyDescent="0.25"/>
    <row r="31222" hidden="1" x14ac:dyDescent="0.25"/>
    <row r="31223" hidden="1" x14ac:dyDescent="0.25"/>
    <row r="31224" hidden="1" x14ac:dyDescent="0.25"/>
    <row r="31225" hidden="1" x14ac:dyDescent="0.25"/>
    <row r="31226" hidden="1" x14ac:dyDescent="0.25"/>
    <row r="31227" hidden="1" x14ac:dyDescent="0.25"/>
    <row r="31228" hidden="1" x14ac:dyDescent="0.25"/>
    <row r="31229" hidden="1" x14ac:dyDescent="0.25"/>
    <row r="31230" hidden="1" x14ac:dyDescent="0.25"/>
    <row r="31231" hidden="1" x14ac:dyDescent="0.25"/>
    <row r="31232" hidden="1" x14ac:dyDescent="0.25"/>
    <row r="31233" hidden="1" x14ac:dyDescent="0.25"/>
    <row r="31234" hidden="1" x14ac:dyDescent="0.25"/>
    <row r="31235" hidden="1" x14ac:dyDescent="0.25"/>
    <row r="31236" hidden="1" x14ac:dyDescent="0.25"/>
    <row r="31237" hidden="1" x14ac:dyDescent="0.25"/>
    <row r="31238" hidden="1" x14ac:dyDescent="0.25"/>
    <row r="31239" hidden="1" x14ac:dyDescent="0.25"/>
    <row r="31240" hidden="1" x14ac:dyDescent="0.25"/>
    <row r="31241" hidden="1" x14ac:dyDescent="0.25"/>
    <row r="31242" hidden="1" x14ac:dyDescent="0.25"/>
    <row r="31243" hidden="1" x14ac:dyDescent="0.25"/>
    <row r="31244" hidden="1" x14ac:dyDescent="0.25"/>
    <row r="31245" hidden="1" x14ac:dyDescent="0.25"/>
    <row r="31246" hidden="1" x14ac:dyDescent="0.25"/>
    <row r="31247" hidden="1" x14ac:dyDescent="0.25"/>
    <row r="31248" hidden="1" x14ac:dyDescent="0.25"/>
    <row r="31249" hidden="1" x14ac:dyDescent="0.25"/>
    <row r="31250" hidden="1" x14ac:dyDescent="0.25"/>
    <row r="31251" hidden="1" x14ac:dyDescent="0.25"/>
    <row r="31252" hidden="1" x14ac:dyDescent="0.25"/>
    <row r="31253" hidden="1" x14ac:dyDescent="0.25"/>
    <row r="31254" hidden="1" x14ac:dyDescent="0.25"/>
    <row r="31255" hidden="1" x14ac:dyDescent="0.25"/>
    <row r="31256" hidden="1" x14ac:dyDescent="0.25"/>
    <row r="31257" hidden="1" x14ac:dyDescent="0.25"/>
    <row r="31258" hidden="1" x14ac:dyDescent="0.25"/>
    <row r="31259" hidden="1" x14ac:dyDescent="0.25"/>
    <row r="31260" hidden="1" x14ac:dyDescent="0.25"/>
    <row r="31261" hidden="1" x14ac:dyDescent="0.25"/>
    <row r="31262" hidden="1" x14ac:dyDescent="0.25"/>
    <row r="31263" hidden="1" x14ac:dyDescent="0.25"/>
    <row r="31264" hidden="1" x14ac:dyDescent="0.25"/>
    <row r="31265" hidden="1" x14ac:dyDescent="0.25"/>
    <row r="31266" hidden="1" x14ac:dyDescent="0.25"/>
    <row r="31267" hidden="1" x14ac:dyDescent="0.25"/>
    <row r="31268" hidden="1" x14ac:dyDescent="0.25"/>
    <row r="31269" hidden="1" x14ac:dyDescent="0.25"/>
    <row r="31270" hidden="1" x14ac:dyDescent="0.25"/>
    <row r="31271" hidden="1" x14ac:dyDescent="0.25"/>
    <row r="31272" hidden="1" x14ac:dyDescent="0.25"/>
    <row r="31273" hidden="1" x14ac:dyDescent="0.25"/>
    <row r="31274" hidden="1" x14ac:dyDescent="0.25"/>
    <row r="31275" hidden="1" x14ac:dyDescent="0.25"/>
    <row r="31276" hidden="1" x14ac:dyDescent="0.25"/>
    <row r="31277" hidden="1" x14ac:dyDescent="0.25"/>
    <row r="31278" hidden="1" x14ac:dyDescent="0.25"/>
    <row r="31279" hidden="1" x14ac:dyDescent="0.25"/>
    <row r="31280" hidden="1" x14ac:dyDescent="0.25"/>
    <row r="31281" hidden="1" x14ac:dyDescent="0.25"/>
    <row r="31282" hidden="1" x14ac:dyDescent="0.25"/>
    <row r="31283" hidden="1" x14ac:dyDescent="0.25"/>
    <row r="31284" hidden="1" x14ac:dyDescent="0.25"/>
    <row r="31285" hidden="1" x14ac:dyDescent="0.25"/>
    <row r="31286" hidden="1" x14ac:dyDescent="0.25"/>
    <row r="31287" hidden="1" x14ac:dyDescent="0.25"/>
    <row r="31288" hidden="1" x14ac:dyDescent="0.25"/>
    <row r="31289" hidden="1" x14ac:dyDescent="0.25"/>
    <row r="31290" hidden="1" x14ac:dyDescent="0.25"/>
    <row r="31291" hidden="1" x14ac:dyDescent="0.25"/>
    <row r="31292" hidden="1" x14ac:dyDescent="0.25"/>
    <row r="31293" hidden="1" x14ac:dyDescent="0.25"/>
    <row r="31294" hidden="1" x14ac:dyDescent="0.25"/>
    <row r="31295" hidden="1" x14ac:dyDescent="0.25"/>
    <row r="31296" hidden="1" x14ac:dyDescent="0.25"/>
    <row r="31297" hidden="1" x14ac:dyDescent="0.25"/>
    <row r="31298" hidden="1" x14ac:dyDescent="0.25"/>
    <row r="31299" hidden="1" x14ac:dyDescent="0.25"/>
    <row r="31300" hidden="1" x14ac:dyDescent="0.25"/>
    <row r="31301" hidden="1" x14ac:dyDescent="0.25"/>
    <row r="31302" hidden="1" x14ac:dyDescent="0.25"/>
    <row r="31303" hidden="1" x14ac:dyDescent="0.25"/>
    <row r="31304" hidden="1" x14ac:dyDescent="0.25"/>
    <row r="31305" hidden="1" x14ac:dyDescent="0.25"/>
    <row r="31306" hidden="1" x14ac:dyDescent="0.25"/>
    <row r="31307" hidden="1" x14ac:dyDescent="0.25"/>
    <row r="31308" hidden="1" x14ac:dyDescent="0.25"/>
    <row r="31309" hidden="1" x14ac:dyDescent="0.25"/>
    <row r="31310" hidden="1" x14ac:dyDescent="0.25"/>
    <row r="31311" hidden="1" x14ac:dyDescent="0.25"/>
    <row r="31312" hidden="1" x14ac:dyDescent="0.25"/>
    <row r="31313" hidden="1" x14ac:dyDescent="0.25"/>
    <row r="31314" hidden="1" x14ac:dyDescent="0.25"/>
    <row r="31315" hidden="1" x14ac:dyDescent="0.25"/>
    <row r="31316" hidden="1" x14ac:dyDescent="0.25"/>
    <row r="31317" hidden="1" x14ac:dyDescent="0.25"/>
    <row r="31318" hidden="1" x14ac:dyDescent="0.25"/>
    <row r="31319" hidden="1" x14ac:dyDescent="0.25"/>
    <row r="31320" hidden="1" x14ac:dyDescent="0.25"/>
    <row r="31321" hidden="1" x14ac:dyDescent="0.25"/>
    <row r="31322" hidden="1" x14ac:dyDescent="0.25"/>
    <row r="31323" hidden="1" x14ac:dyDescent="0.25"/>
    <row r="31324" hidden="1" x14ac:dyDescent="0.25"/>
    <row r="31325" hidden="1" x14ac:dyDescent="0.25"/>
    <row r="31326" hidden="1" x14ac:dyDescent="0.25"/>
    <row r="31327" hidden="1" x14ac:dyDescent="0.25"/>
    <row r="31328" hidden="1" x14ac:dyDescent="0.25"/>
    <row r="31329" hidden="1" x14ac:dyDescent="0.25"/>
    <row r="31330" hidden="1" x14ac:dyDescent="0.25"/>
    <row r="31331" hidden="1" x14ac:dyDescent="0.25"/>
    <row r="31332" hidden="1" x14ac:dyDescent="0.25"/>
    <row r="31333" hidden="1" x14ac:dyDescent="0.25"/>
    <row r="31334" hidden="1" x14ac:dyDescent="0.25"/>
    <row r="31335" hidden="1" x14ac:dyDescent="0.25"/>
    <row r="31336" hidden="1" x14ac:dyDescent="0.25"/>
    <row r="31337" hidden="1" x14ac:dyDescent="0.25"/>
    <row r="31338" hidden="1" x14ac:dyDescent="0.25"/>
    <row r="31339" hidden="1" x14ac:dyDescent="0.25"/>
    <row r="31340" hidden="1" x14ac:dyDescent="0.25"/>
    <row r="31341" hidden="1" x14ac:dyDescent="0.25"/>
    <row r="31342" hidden="1" x14ac:dyDescent="0.25"/>
    <row r="31343" hidden="1" x14ac:dyDescent="0.25"/>
    <row r="31344" hidden="1" x14ac:dyDescent="0.25"/>
    <row r="31345" hidden="1" x14ac:dyDescent="0.25"/>
    <row r="31346" hidden="1" x14ac:dyDescent="0.25"/>
    <row r="31347" hidden="1" x14ac:dyDescent="0.25"/>
    <row r="31348" hidden="1" x14ac:dyDescent="0.25"/>
    <row r="31349" hidden="1" x14ac:dyDescent="0.25"/>
    <row r="31350" hidden="1" x14ac:dyDescent="0.25"/>
    <row r="31351" hidden="1" x14ac:dyDescent="0.25"/>
    <row r="31352" hidden="1" x14ac:dyDescent="0.25"/>
    <row r="31353" hidden="1" x14ac:dyDescent="0.25"/>
    <row r="31354" hidden="1" x14ac:dyDescent="0.25"/>
    <row r="31355" hidden="1" x14ac:dyDescent="0.25"/>
    <row r="31356" hidden="1" x14ac:dyDescent="0.25"/>
    <row r="31357" hidden="1" x14ac:dyDescent="0.25"/>
    <row r="31358" hidden="1" x14ac:dyDescent="0.25"/>
    <row r="31359" hidden="1" x14ac:dyDescent="0.25"/>
    <row r="31360" hidden="1" x14ac:dyDescent="0.25"/>
    <row r="31361" hidden="1" x14ac:dyDescent="0.25"/>
    <row r="31362" hidden="1" x14ac:dyDescent="0.25"/>
    <row r="31363" hidden="1" x14ac:dyDescent="0.25"/>
    <row r="31364" hidden="1" x14ac:dyDescent="0.25"/>
    <row r="31365" hidden="1" x14ac:dyDescent="0.25"/>
    <row r="31366" hidden="1" x14ac:dyDescent="0.25"/>
    <row r="31367" hidden="1" x14ac:dyDescent="0.25"/>
    <row r="31368" hidden="1" x14ac:dyDescent="0.25"/>
    <row r="31369" hidden="1" x14ac:dyDescent="0.25"/>
    <row r="31370" hidden="1" x14ac:dyDescent="0.25"/>
    <row r="31371" hidden="1" x14ac:dyDescent="0.25"/>
    <row r="31372" hidden="1" x14ac:dyDescent="0.25"/>
    <row r="31373" hidden="1" x14ac:dyDescent="0.25"/>
    <row r="31374" hidden="1" x14ac:dyDescent="0.25"/>
    <row r="31375" hidden="1" x14ac:dyDescent="0.25"/>
    <row r="31376" hidden="1" x14ac:dyDescent="0.25"/>
    <row r="31377" hidden="1" x14ac:dyDescent="0.25"/>
    <row r="31378" hidden="1" x14ac:dyDescent="0.25"/>
    <row r="31379" hidden="1" x14ac:dyDescent="0.25"/>
    <row r="31380" hidden="1" x14ac:dyDescent="0.25"/>
    <row r="31381" hidden="1" x14ac:dyDescent="0.25"/>
    <row r="31382" hidden="1" x14ac:dyDescent="0.25"/>
    <row r="31383" hidden="1" x14ac:dyDescent="0.25"/>
    <row r="31384" hidden="1" x14ac:dyDescent="0.25"/>
    <row r="31385" hidden="1" x14ac:dyDescent="0.25"/>
    <row r="31386" hidden="1" x14ac:dyDescent="0.25"/>
    <row r="31387" hidden="1" x14ac:dyDescent="0.25"/>
    <row r="31388" hidden="1" x14ac:dyDescent="0.25"/>
    <row r="31389" hidden="1" x14ac:dyDescent="0.25"/>
    <row r="31390" hidden="1" x14ac:dyDescent="0.25"/>
    <row r="31391" hidden="1" x14ac:dyDescent="0.25"/>
    <row r="31392" hidden="1" x14ac:dyDescent="0.25"/>
    <row r="31393" hidden="1" x14ac:dyDescent="0.25"/>
    <row r="31394" hidden="1" x14ac:dyDescent="0.25"/>
    <row r="31395" hidden="1" x14ac:dyDescent="0.25"/>
    <row r="31396" hidden="1" x14ac:dyDescent="0.25"/>
    <row r="31397" hidden="1" x14ac:dyDescent="0.25"/>
    <row r="31398" hidden="1" x14ac:dyDescent="0.25"/>
    <row r="31399" hidden="1" x14ac:dyDescent="0.25"/>
    <row r="31400" hidden="1" x14ac:dyDescent="0.25"/>
    <row r="31401" hidden="1" x14ac:dyDescent="0.25"/>
    <row r="31402" hidden="1" x14ac:dyDescent="0.25"/>
    <row r="31403" hidden="1" x14ac:dyDescent="0.25"/>
    <row r="31404" hidden="1" x14ac:dyDescent="0.25"/>
    <row r="31405" hidden="1" x14ac:dyDescent="0.25"/>
    <row r="31406" hidden="1" x14ac:dyDescent="0.25"/>
    <row r="31407" hidden="1" x14ac:dyDescent="0.25"/>
    <row r="31408" hidden="1" x14ac:dyDescent="0.25"/>
    <row r="31409" hidden="1" x14ac:dyDescent="0.25"/>
    <row r="31410" hidden="1" x14ac:dyDescent="0.25"/>
    <row r="31411" hidden="1" x14ac:dyDescent="0.25"/>
    <row r="31412" hidden="1" x14ac:dyDescent="0.25"/>
    <row r="31413" hidden="1" x14ac:dyDescent="0.25"/>
    <row r="31414" hidden="1" x14ac:dyDescent="0.25"/>
    <row r="31415" hidden="1" x14ac:dyDescent="0.25"/>
    <row r="31416" hidden="1" x14ac:dyDescent="0.25"/>
    <row r="31417" hidden="1" x14ac:dyDescent="0.25"/>
    <row r="31418" hidden="1" x14ac:dyDescent="0.25"/>
    <row r="31419" hidden="1" x14ac:dyDescent="0.25"/>
    <row r="31420" hidden="1" x14ac:dyDescent="0.25"/>
    <row r="31421" hidden="1" x14ac:dyDescent="0.25"/>
    <row r="31422" hidden="1" x14ac:dyDescent="0.25"/>
    <row r="31423" hidden="1" x14ac:dyDescent="0.25"/>
    <row r="31424" hidden="1" x14ac:dyDescent="0.25"/>
    <row r="31425" hidden="1" x14ac:dyDescent="0.25"/>
    <row r="31426" hidden="1" x14ac:dyDescent="0.25"/>
    <row r="31427" hidden="1" x14ac:dyDescent="0.25"/>
    <row r="31428" hidden="1" x14ac:dyDescent="0.25"/>
    <row r="31429" hidden="1" x14ac:dyDescent="0.25"/>
    <row r="31430" hidden="1" x14ac:dyDescent="0.25"/>
    <row r="31431" hidden="1" x14ac:dyDescent="0.25"/>
    <row r="31432" hidden="1" x14ac:dyDescent="0.25"/>
    <row r="31433" hidden="1" x14ac:dyDescent="0.25"/>
    <row r="31434" hidden="1" x14ac:dyDescent="0.25"/>
    <row r="31435" hidden="1" x14ac:dyDescent="0.25"/>
    <row r="31436" hidden="1" x14ac:dyDescent="0.25"/>
    <row r="31437" hidden="1" x14ac:dyDescent="0.25"/>
    <row r="31438" hidden="1" x14ac:dyDescent="0.25"/>
    <row r="31439" hidden="1" x14ac:dyDescent="0.25"/>
    <row r="31440" hidden="1" x14ac:dyDescent="0.25"/>
    <row r="31441" hidden="1" x14ac:dyDescent="0.25"/>
    <row r="31442" hidden="1" x14ac:dyDescent="0.25"/>
    <row r="31443" hidden="1" x14ac:dyDescent="0.25"/>
    <row r="31444" hidden="1" x14ac:dyDescent="0.25"/>
    <row r="31445" hidden="1" x14ac:dyDescent="0.25"/>
    <row r="31446" hidden="1" x14ac:dyDescent="0.25"/>
    <row r="31447" hidden="1" x14ac:dyDescent="0.25"/>
    <row r="31448" hidden="1" x14ac:dyDescent="0.25"/>
    <row r="31449" hidden="1" x14ac:dyDescent="0.25"/>
    <row r="31450" hidden="1" x14ac:dyDescent="0.25"/>
    <row r="31451" hidden="1" x14ac:dyDescent="0.25"/>
    <row r="31452" hidden="1" x14ac:dyDescent="0.25"/>
    <row r="31453" hidden="1" x14ac:dyDescent="0.25"/>
    <row r="31454" hidden="1" x14ac:dyDescent="0.25"/>
    <row r="31455" hidden="1" x14ac:dyDescent="0.25"/>
    <row r="31456" hidden="1" x14ac:dyDescent="0.25"/>
    <row r="31457" hidden="1" x14ac:dyDescent="0.25"/>
    <row r="31458" hidden="1" x14ac:dyDescent="0.25"/>
    <row r="31459" hidden="1" x14ac:dyDescent="0.25"/>
    <row r="31460" hidden="1" x14ac:dyDescent="0.25"/>
    <row r="31461" hidden="1" x14ac:dyDescent="0.25"/>
    <row r="31462" hidden="1" x14ac:dyDescent="0.25"/>
    <row r="31463" hidden="1" x14ac:dyDescent="0.25"/>
    <row r="31464" hidden="1" x14ac:dyDescent="0.25"/>
    <row r="31465" hidden="1" x14ac:dyDescent="0.25"/>
    <row r="31466" hidden="1" x14ac:dyDescent="0.25"/>
    <row r="31467" hidden="1" x14ac:dyDescent="0.25"/>
    <row r="31468" hidden="1" x14ac:dyDescent="0.25"/>
    <row r="31469" hidden="1" x14ac:dyDescent="0.25"/>
    <row r="31470" hidden="1" x14ac:dyDescent="0.25"/>
    <row r="31471" hidden="1" x14ac:dyDescent="0.25"/>
    <row r="31472" hidden="1" x14ac:dyDescent="0.25"/>
    <row r="31473" hidden="1" x14ac:dyDescent="0.25"/>
    <row r="31474" hidden="1" x14ac:dyDescent="0.25"/>
    <row r="31475" hidden="1" x14ac:dyDescent="0.25"/>
    <row r="31476" hidden="1" x14ac:dyDescent="0.25"/>
    <row r="31477" hidden="1" x14ac:dyDescent="0.25"/>
    <row r="31478" hidden="1" x14ac:dyDescent="0.25"/>
    <row r="31479" hidden="1" x14ac:dyDescent="0.25"/>
    <row r="31480" hidden="1" x14ac:dyDescent="0.25"/>
    <row r="31481" hidden="1" x14ac:dyDescent="0.25"/>
    <row r="31482" hidden="1" x14ac:dyDescent="0.25"/>
    <row r="31483" hidden="1" x14ac:dyDescent="0.25"/>
    <row r="31484" hidden="1" x14ac:dyDescent="0.25"/>
    <row r="31485" hidden="1" x14ac:dyDescent="0.25"/>
    <row r="31486" hidden="1" x14ac:dyDescent="0.25"/>
    <row r="31487" hidden="1" x14ac:dyDescent="0.25"/>
    <row r="31488" hidden="1" x14ac:dyDescent="0.25"/>
    <row r="31489" hidden="1" x14ac:dyDescent="0.25"/>
    <row r="31490" hidden="1" x14ac:dyDescent="0.25"/>
    <row r="31491" hidden="1" x14ac:dyDescent="0.25"/>
    <row r="31492" hidden="1" x14ac:dyDescent="0.25"/>
    <row r="31493" hidden="1" x14ac:dyDescent="0.25"/>
    <row r="31494" hidden="1" x14ac:dyDescent="0.25"/>
    <row r="31495" hidden="1" x14ac:dyDescent="0.25"/>
    <row r="31496" hidden="1" x14ac:dyDescent="0.25"/>
    <row r="31497" hidden="1" x14ac:dyDescent="0.25"/>
    <row r="31498" hidden="1" x14ac:dyDescent="0.25"/>
    <row r="31499" hidden="1" x14ac:dyDescent="0.25"/>
    <row r="31500" hidden="1" x14ac:dyDescent="0.25"/>
    <row r="31501" hidden="1" x14ac:dyDescent="0.25"/>
    <row r="31502" hidden="1" x14ac:dyDescent="0.25"/>
    <row r="31503" hidden="1" x14ac:dyDescent="0.25"/>
    <row r="31504" hidden="1" x14ac:dyDescent="0.25"/>
    <row r="31505" hidden="1" x14ac:dyDescent="0.25"/>
    <row r="31506" hidden="1" x14ac:dyDescent="0.25"/>
    <row r="31507" hidden="1" x14ac:dyDescent="0.25"/>
    <row r="31508" hidden="1" x14ac:dyDescent="0.25"/>
    <row r="31509" hidden="1" x14ac:dyDescent="0.25"/>
    <row r="31510" hidden="1" x14ac:dyDescent="0.25"/>
    <row r="31511" hidden="1" x14ac:dyDescent="0.25"/>
    <row r="31512" hidden="1" x14ac:dyDescent="0.25"/>
    <row r="31513" hidden="1" x14ac:dyDescent="0.25"/>
    <row r="31514" hidden="1" x14ac:dyDescent="0.25"/>
    <row r="31515" hidden="1" x14ac:dyDescent="0.25"/>
    <row r="31516" hidden="1" x14ac:dyDescent="0.25"/>
    <row r="31517" hidden="1" x14ac:dyDescent="0.25"/>
    <row r="31518" hidden="1" x14ac:dyDescent="0.25"/>
    <row r="31519" hidden="1" x14ac:dyDescent="0.25"/>
    <row r="31520" hidden="1" x14ac:dyDescent="0.25"/>
    <row r="31521" hidden="1" x14ac:dyDescent="0.25"/>
    <row r="31522" hidden="1" x14ac:dyDescent="0.25"/>
    <row r="31523" hidden="1" x14ac:dyDescent="0.25"/>
    <row r="31524" hidden="1" x14ac:dyDescent="0.25"/>
    <row r="31525" hidden="1" x14ac:dyDescent="0.25"/>
    <row r="31526" hidden="1" x14ac:dyDescent="0.25"/>
    <row r="31527" hidden="1" x14ac:dyDescent="0.25"/>
    <row r="31528" hidden="1" x14ac:dyDescent="0.25"/>
    <row r="31529" hidden="1" x14ac:dyDescent="0.25"/>
    <row r="31530" hidden="1" x14ac:dyDescent="0.25"/>
    <row r="31531" hidden="1" x14ac:dyDescent="0.25"/>
    <row r="31532" hidden="1" x14ac:dyDescent="0.25"/>
    <row r="31533" hidden="1" x14ac:dyDescent="0.25"/>
    <row r="31534" hidden="1" x14ac:dyDescent="0.25"/>
    <row r="31535" hidden="1" x14ac:dyDescent="0.25"/>
    <row r="31536" hidden="1" x14ac:dyDescent="0.25"/>
    <row r="31537" hidden="1" x14ac:dyDescent="0.25"/>
    <row r="31538" hidden="1" x14ac:dyDescent="0.25"/>
    <row r="31539" hidden="1" x14ac:dyDescent="0.25"/>
    <row r="31540" hidden="1" x14ac:dyDescent="0.25"/>
    <row r="31541" hidden="1" x14ac:dyDescent="0.25"/>
    <row r="31542" hidden="1" x14ac:dyDescent="0.25"/>
    <row r="31543" hidden="1" x14ac:dyDescent="0.25"/>
    <row r="31544" hidden="1" x14ac:dyDescent="0.25"/>
    <row r="31545" hidden="1" x14ac:dyDescent="0.25"/>
    <row r="31546" hidden="1" x14ac:dyDescent="0.25"/>
    <row r="31547" hidden="1" x14ac:dyDescent="0.25"/>
    <row r="31548" hidden="1" x14ac:dyDescent="0.25"/>
    <row r="31549" hidden="1" x14ac:dyDescent="0.25"/>
    <row r="31550" hidden="1" x14ac:dyDescent="0.25"/>
    <row r="31551" hidden="1" x14ac:dyDescent="0.25"/>
    <row r="31552" hidden="1" x14ac:dyDescent="0.25"/>
    <row r="31553" hidden="1" x14ac:dyDescent="0.25"/>
    <row r="31554" hidden="1" x14ac:dyDescent="0.25"/>
    <row r="31555" hidden="1" x14ac:dyDescent="0.25"/>
    <row r="31556" hidden="1" x14ac:dyDescent="0.25"/>
    <row r="31557" hidden="1" x14ac:dyDescent="0.25"/>
    <row r="31558" hidden="1" x14ac:dyDescent="0.25"/>
    <row r="31559" hidden="1" x14ac:dyDescent="0.25"/>
    <row r="31560" hidden="1" x14ac:dyDescent="0.25"/>
    <row r="31561" hidden="1" x14ac:dyDescent="0.25"/>
    <row r="31562" hidden="1" x14ac:dyDescent="0.25"/>
    <row r="31563" hidden="1" x14ac:dyDescent="0.25"/>
    <row r="31564" hidden="1" x14ac:dyDescent="0.25"/>
    <row r="31565" hidden="1" x14ac:dyDescent="0.25"/>
    <row r="31566" hidden="1" x14ac:dyDescent="0.25"/>
    <row r="31567" hidden="1" x14ac:dyDescent="0.25"/>
    <row r="31568" hidden="1" x14ac:dyDescent="0.25"/>
    <row r="31569" hidden="1" x14ac:dyDescent="0.25"/>
    <row r="31570" hidden="1" x14ac:dyDescent="0.25"/>
    <row r="31571" hidden="1" x14ac:dyDescent="0.25"/>
    <row r="31572" hidden="1" x14ac:dyDescent="0.25"/>
    <row r="31573" hidden="1" x14ac:dyDescent="0.25"/>
    <row r="31574" hidden="1" x14ac:dyDescent="0.25"/>
    <row r="31575" hidden="1" x14ac:dyDescent="0.25"/>
    <row r="31576" hidden="1" x14ac:dyDescent="0.25"/>
    <row r="31577" hidden="1" x14ac:dyDescent="0.25"/>
    <row r="31578" hidden="1" x14ac:dyDescent="0.25"/>
    <row r="31579" hidden="1" x14ac:dyDescent="0.25"/>
    <row r="31580" hidden="1" x14ac:dyDescent="0.25"/>
    <row r="31581" hidden="1" x14ac:dyDescent="0.25"/>
    <row r="31582" hidden="1" x14ac:dyDescent="0.25"/>
    <row r="31583" hidden="1" x14ac:dyDescent="0.25"/>
    <row r="31584" hidden="1" x14ac:dyDescent="0.25"/>
    <row r="31585" hidden="1" x14ac:dyDescent="0.25"/>
    <row r="31586" hidden="1" x14ac:dyDescent="0.25"/>
    <row r="31587" hidden="1" x14ac:dyDescent="0.25"/>
    <row r="31588" hidden="1" x14ac:dyDescent="0.25"/>
    <row r="31589" hidden="1" x14ac:dyDescent="0.25"/>
    <row r="31590" hidden="1" x14ac:dyDescent="0.25"/>
    <row r="31591" hidden="1" x14ac:dyDescent="0.25"/>
    <row r="31592" hidden="1" x14ac:dyDescent="0.25"/>
    <row r="31593" hidden="1" x14ac:dyDescent="0.25"/>
    <row r="31594" hidden="1" x14ac:dyDescent="0.25"/>
    <row r="31595" hidden="1" x14ac:dyDescent="0.25"/>
    <row r="31596" hidden="1" x14ac:dyDescent="0.25"/>
    <row r="31597" hidden="1" x14ac:dyDescent="0.25"/>
    <row r="31598" hidden="1" x14ac:dyDescent="0.25"/>
    <row r="31599" hidden="1" x14ac:dyDescent="0.25"/>
    <row r="31600" hidden="1" x14ac:dyDescent="0.25"/>
    <row r="31601" hidden="1" x14ac:dyDescent="0.25"/>
    <row r="31602" hidden="1" x14ac:dyDescent="0.25"/>
    <row r="31603" hidden="1" x14ac:dyDescent="0.25"/>
    <row r="31604" hidden="1" x14ac:dyDescent="0.25"/>
    <row r="31605" hidden="1" x14ac:dyDescent="0.25"/>
    <row r="31606" hidden="1" x14ac:dyDescent="0.25"/>
    <row r="31607" hidden="1" x14ac:dyDescent="0.25"/>
    <row r="31608" hidden="1" x14ac:dyDescent="0.25"/>
    <row r="31609" hidden="1" x14ac:dyDescent="0.25"/>
    <row r="31610" hidden="1" x14ac:dyDescent="0.25"/>
    <row r="31611" hidden="1" x14ac:dyDescent="0.25"/>
    <row r="31612" hidden="1" x14ac:dyDescent="0.25"/>
    <row r="31613" hidden="1" x14ac:dyDescent="0.25"/>
    <row r="31614" hidden="1" x14ac:dyDescent="0.25"/>
    <row r="31615" hidden="1" x14ac:dyDescent="0.25"/>
    <row r="31616" hidden="1" x14ac:dyDescent="0.25"/>
    <row r="31617" hidden="1" x14ac:dyDescent="0.25"/>
    <row r="31618" hidden="1" x14ac:dyDescent="0.25"/>
    <row r="31619" hidden="1" x14ac:dyDescent="0.25"/>
    <row r="31620" hidden="1" x14ac:dyDescent="0.25"/>
    <row r="31621" hidden="1" x14ac:dyDescent="0.25"/>
    <row r="31622" hidden="1" x14ac:dyDescent="0.25"/>
    <row r="31623" hidden="1" x14ac:dyDescent="0.25"/>
    <row r="31624" hidden="1" x14ac:dyDescent="0.25"/>
    <row r="31625" hidden="1" x14ac:dyDescent="0.25"/>
    <row r="31626" hidden="1" x14ac:dyDescent="0.25"/>
    <row r="31627" hidden="1" x14ac:dyDescent="0.25"/>
    <row r="31628" hidden="1" x14ac:dyDescent="0.25"/>
    <row r="31629" hidden="1" x14ac:dyDescent="0.25"/>
    <row r="31630" hidden="1" x14ac:dyDescent="0.25"/>
    <row r="31631" hidden="1" x14ac:dyDescent="0.25"/>
    <row r="31632" hidden="1" x14ac:dyDescent="0.25"/>
    <row r="31633" hidden="1" x14ac:dyDescent="0.25"/>
    <row r="31634" hidden="1" x14ac:dyDescent="0.25"/>
    <row r="31635" hidden="1" x14ac:dyDescent="0.25"/>
    <row r="31636" hidden="1" x14ac:dyDescent="0.25"/>
    <row r="31637" hidden="1" x14ac:dyDescent="0.25"/>
    <row r="31638" hidden="1" x14ac:dyDescent="0.25"/>
    <row r="31639" hidden="1" x14ac:dyDescent="0.25"/>
    <row r="31640" hidden="1" x14ac:dyDescent="0.25"/>
    <row r="31641" hidden="1" x14ac:dyDescent="0.25"/>
    <row r="31642" hidden="1" x14ac:dyDescent="0.25"/>
    <row r="31643" hidden="1" x14ac:dyDescent="0.25"/>
    <row r="31644" hidden="1" x14ac:dyDescent="0.25"/>
    <row r="31645" hidden="1" x14ac:dyDescent="0.25"/>
    <row r="31646" hidden="1" x14ac:dyDescent="0.25"/>
    <row r="31647" hidden="1" x14ac:dyDescent="0.25"/>
    <row r="31648" hidden="1" x14ac:dyDescent="0.25"/>
    <row r="31649" hidden="1" x14ac:dyDescent="0.25"/>
    <row r="31650" hidden="1" x14ac:dyDescent="0.25"/>
    <row r="31651" hidden="1" x14ac:dyDescent="0.25"/>
    <row r="31652" hidden="1" x14ac:dyDescent="0.25"/>
    <row r="31653" hidden="1" x14ac:dyDescent="0.25"/>
    <row r="31654" hidden="1" x14ac:dyDescent="0.25"/>
    <row r="31655" hidden="1" x14ac:dyDescent="0.25"/>
    <row r="31656" hidden="1" x14ac:dyDescent="0.25"/>
    <row r="31657" hidden="1" x14ac:dyDescent="0.25"/>
    <row r="31658" hidden="1" x14ac:dyDescent="0.25"/>
    <row r="31659" hidden="1" x14ac:dyDescent="0.25"/>
    <row r="31660" hidden="1" x14ac:dyDescent="0.25"/>
    <row r="31661" hidden="1" x14ac:dyDescent="0.25"/>
    <row r="31662" hidden="1" x14ac:dyDescent="0.25"/>
    <row r="31663" hidden="1" x14ac:dyDescent="0.25"/>
    <row r="31664" hidden="1" x14ac:dyDescent="0.25"/>
    <row r="31665" hidden="1" x14ac:dyDescent="0.25"/>
    <row r="31666" hidden="1" x14ac:dyDescent="0.25"/>
    <row r="31667" hidden="1" x14ac:dyDescent="0.25"/>
    <row r="31668" hidden="1" x14ac:dyDescent="0.25"/>
    <row r="31669" hidden="1" x14ac:dyDescent="0.25"/>
    <row r="31670" hidden="1" x14ac:dyDescent="0.25"/>
    <row r="31671" hidden="1" x14ac:dyDescent="0.25"/>
    <row r="31672" hidden="1" x14ac:dyDescent="0.25"/>
    <row r="31673" hidden="1" x14ac:dyDescent="0.25"/>
    <row r="31674" hidden="1" x14ac:dyDescent="0.25"/>
    <row r="31675" hidden="1" x14ac:dyDescent="0.25"/>
    <row r="31676" hidden="1" x14ac:dyDescent="0.25"/>
    <row r="31677" hidden="1" x14ac:dyDescent="0.25"/>
    <row r="31678" hidden="1" x14ac:dyDescent="0.25"/>
    <row r="31679" hidden="1" x14ac:dyDescent="0.25"/>
    <row r="31680" hidden="1" x14ac:dyDescent="0.25"/>
    <row r="31681" hidden="1" x14ac:dyDescent="0.25"/>
    <row r="31682" hidden="1" x14ac:dyDescent="0.25"/>
    <row r="31683" hidden="1" x14ac:dyDescent="0.25"/>
    <row r="31684" hidden="1" x14ac:dyDescent="0.25"/>
    <row r="31685" hidden="1" x14ac:dyDescent="0.25"/>
    <row r="31686" hidden="1" x14ac:dyDescent="0.25"/>
    <row r="31687" hidden="1" x14ac:dyDescent="0.25"/>
    <row r="31688" hidden="1" x14ac:dyDescent="0.25"/>
    <row r="31689" hidden="1" x14ac:dyDescent="0.25"/>
    <row r="31690" hidden="1" x14ac:dyDescent="0.25"/>
    <row r="31691" hidden="1" x14ac:dyDescent="0.25"/>
    <row r="31692" hidden="1" x14ac:dyDescent="0.25"/>
    <row r="31693" hidden="1" x14ac:dyDescent="0.25"/>
    <row r="31694" hidden="1" x14ac:dyDescent="0.25"/>
    <row r="31695" hidden="1" x14ac:dyDescent="0.25"/>
    <row r="31696" hidden="1" x14ac:dyDescent="0.25"/>
    <row r="31697" hidden="1" x14ac:dyDescent="0.25"/>
    <row r="31698" hidden="1" x14ac:dyDescent="0.25"/>
    <row r="31699" hidden="1" x14ac:dyDescent="0.25"/>
    <row r="31700" hidden="1" x14ac:dyDescent="0.25"/>
    <row r="31701" hidden="1" x14ac:dyDescent="0.25"/>
    <row r="31702" hidden="1" x14ac:dyDescent="0.25"/>
    <row r="31703" hidden="1" x14ac:dyDescent="0.25"/>
    <row r="31704" hidden="1" x14ac:dyDescent="0.25"/>
    <row r="31705" hidden="1" x14ac:dyDescent="0.25"/>
    <row r="31706" hidden="1" x14ac:dyDescent="0.25"/>
    <row r="31707" hidden="1" x14ac:dyDescent="0.25"/>
    <row r="31708" hidden="1" x14ac:dyDescent="0.25"/>
    <row r="31709" hidden="1" x14ac:dyDescent="0.25"/>
    <row r="31710" hidden="1" x14ac:dyDescent="0.25"/>
    <row r="31711" hidden="1" x14ac:dyDescent="0.25"/>
    <row r="31712" hidden="1" x14ac:dyDescent="0.25"/>
    <row r="31713" hidden="1" x14ac:dyDescent="0.25"/>
    <row r="31714" hidden="1" x14ac:dyDescent="0.25"/>
    <row r="31715" hidden="1" x14ac:dyDescent="0.25"/>
    <row r="31716" hidden="1" x14ac:dyDescent="0.25"/>
    <row r="31717" hidden="1" x14ac:dyDescent="0.25"/>
    <row r="31718" hidden="1" x14ac:dyDescent="0.25"/>
    <row r="31719" hidden="1" x14ac:dyDescent="0.25"/>
    <row r="31720" hidden="1" x14ac:dyDescent="0.25"/>
    <row r="31721" hidden="1" x14ac:dyDescent="0.25"/>
    <row r="31722" hidden="1" x14ac:dyDescent="0.25"/>
    <row r="31723" hidden="1" x14ac:dyDescent="0.25"/>
    <row r="31724" hidden="1" x14ac:dyDescent="0.25"/>
    <row r="31725" hidden="1" x14ac:dyDescent="0.25"/>
    <row r="31726" hidden="1" x14ac:dyDescent="0.25"/>
    <row r="31727" hidden="1" x14ac:dyDescent="0.25"/>
    <row r="31728" hidden="1" x14ac:dyDescent="0.25"/>
    <row r="31729" hidden="1" x14ac:dyDescent="0.25"/>
    <row r="31730" hidden="1" x14ac:dyDescent="0.25"/>
    <row r="31731" hidden="1" x14ac:dyDescent="0.25"/>
    <row r="31732" hidden="1" x14ac:dyDescent="0.25"/>
    <row r="31733" hidden="1" x14ac:dyDescent="0.25"/>
    <row r="31734" hidden="1" x14ac:dyDescent="0.25"/>
    <row r="31735" hidden="1" x14ac:dyDescent="0.25"/>
    <row r="31736" hidden="1" x14ac:dyDescent="0.25"/>
    <row r="31737" hidden="1" x14ac:dyDescent="0.25"/>
    <row r="31738" hidden="1" x14ac:dyDescent="0.25"/>
    <row r="31739" hidden="1" x14ac:dyDescent="0.25"/>
    <row r="31740" hidden="1" x14ac:dyDescent="0.25"/>
    <row r="31741" hidden="1" x14ac:dyDescent="0.25"/>
    <row r="31742" hidden="1" x14ac:dyDescent="0.25"/>
    <row r="31743" hidden="1" x14ac:dyDescent="0.25"/>
    <row r="31744" hidden="1" x14ac:dyDescent="0.25"/>
    <row r="31745" hidden="1" x14ac:dyDescent="0.25"/>
    <row r="31746" hidden="1" x14ac:dyDescent="0.25"/>
    <row r="31747" hidden="1" x14ac:dyDescent="0.25"/>
    <row r="31748" hidden="1" x14ac:dyDescent="0.25"/>
    <row r="31749" hidden="1" x14ac:dyDescent="0.25"/>
    <row r="31750" hidden="1" x14ac:dyDescent="0.25"/>
    <row r="31751" hidden="1" x14ac:dyDescent="0.25"/>
    <row r="31752" hidden="1" x14ac:dyDescent="0.25"/>
    <row r="31753" hidden="1" x14ac:dyDescent="0.25"/>
    <row r="31754" hidden="1" x14ac:dyDescent="0.25"/>
    <row r="31755" hidden="1" x14ac:dyDescent="0.25"/>
    <row r="31756" hidden="1" x14ac:dyDescent="0.25"/>
    <row r="31757" hidden="1" x14ac:dyDescent="0.25"/>
    <row r="31758" hidden="1" x14ac:dyDescent="0.25"/>
    <row r="31759" hidden="1" x14ac:dyDescent="0.25"/>
    <row r="31760" hidden="1" x14ac:dyDescent="0.25"/>
    <row r="31761" hidden="1" x14ac:dyDescent="0.25"/>
    <row r="31762" hidden="1" x14ac:dyDescent="0.25"/>
    <row r="31763" hidden="1" x14ac:dyDescent="0.25"/>
    <row r="31764" hidden="1" x14ac:dyDescent="0.25"/>
    <row r="31765" hidden="1" x14ac:dyDescent="0.25"/>
    <row r="31766" hidden="1" x14ac:dyDescent="0.25"/>
    <row r="31767" hidden="1" x14ac:dyDescent="0.25"/>
    <row r="31768" hidden="1" x14ac:dyDescent="0.25"/>
    <row r="31769" hidden="1" x14ac:dyDescent="0.25"/>
    <row r="31770" hidden="1" x14ac:dyDescent="0.25"/>
    <row r="31771" hidden="1" x14ac:dyDescent="0.25"/>
    <row r="31772" hidden="1" x14ac:dyDescent="0.25"/>
    <row r="31773" hidden="1" x14ac:dyDescent="0.25"/>
    <row r="31774" hidden="1" x14ac:dyDescent="0.25"/>
    <row r="31775" hidden="1" x14ac:dyDescent="0.25"/>
    <row r="31776" hidden="1" x14ac:dyDescent="0.25"/>
    <row r="31777" hidden="1" x14ac:dyDescent="0.25"/>
    <row r="31778" hidden="1" x14ac:dyDescent="0.25"/>
    <row r="31779" hidden="1" x14ac:dyDescent="0.25"/>
    <row r="31780" hidden="1" x14ac:dyDescent="0.25"/>
    <row r="31781" hidden="1" x14ac:dyDescent="0.25"/>
    <row r="31782" hidden="1" x14ac:dyDescent="0.25"/>
    <row r="31783" hidden="1" x14ac:dyDescent="0.25"/>
    <row r="31784" hidden="1" x14ac:dyDescent="0.25"/>
    <row r="31785" hidden="1" x14ac:dyDescent="0.25"/>
    <row r="31786" hidden="1" x14ac:dyDescent="0.25"/>
    <row r="31787" hidden="1" x14ac:dyDescent="0.25"/>
    <row r="31788" hidden="1" x14ac:dyDescent="0.25"/>
    <row r="31789" hidden="1" x14ac:dyDescent="0.25"/>
    <row r="31790" hidden="1" x14ac:dyDescent="0.25"/>
    <row r="31791" hidden="1" x14ac:dyDescent="0.25"/>
    <row r="31792" hidden="1" x14ac:dyDescent="0.25"/>
    <row r="31793" hidden="1" x14ac:dyDescent="0.25"/>
    <row r="31794" hidden="1" x14ac:dyDescent="0.25"/>
    <row r="31795" hidden="1" x14ac:dyDescent="0.25"/>
    <row r="31796" hidden="1" x14ac:dyDescent="0.25"/>
    <row r="31797" hidden="1" x14ac:dyDescent="0.25"/>
    <row r="31798" hidden="1" x14ac:dyDescent="0.25"/>
    <row r="31799" hidden="1" x14ac:dyDescent="0.25"/>
    <row r="31800" hidden="1" x14ac:dyDescent="0.25"/>
    <row r="31801" hidden="1" x14ac:dyDescent="0.25"/>
    <row r="31802" hidden="1" x14ac:dyDescent="0.25"/>
    <row r="31803" hidden="1" x14ac:dyDescent="0.25"/>
    <row r="31804" hidden="1" x14ac:dyDescent="0.25"/>
    <row r="31805" hidden="1" x14ac:dyDescent="0.25"/>
    <row r="31806" hidden="1" x14ac:dyDescent="0.25"/>
    <row r="31807" hidden="1" x14ac:dyDescent="0.25"/>
    <row r="31808" hidden="1" x14ac:dyDescent="0.25"/>
    <row r="31809" hidden="1" x14ac:dyDescent="0.25"/>
    <row r="31810" hidden="1" x14ac:dyDescent="0.25"/>
    <row r="31811" hidden="1" x14ac:dyDescent="0.25"/>
    <row r="31812" hidden="1" x14ac:dyDescent="0.25"/>
    <row r="31813" hidden="1" x14ac:dyDescent="0.25"/>
    <row r="31814" hidden="1" x14ac:dyDescent="0.25"/>
    <row r="31815" hidden="1" x14ac:dyDescent="0.25"/>
    <row r="31816" hidden="1" x14ac:dyDescent="0.25"/>
    <row r="31817" hidden="1" x14ac:dyDescent="0.25"/>
    <row r="31818" hidden="1" x14ac:dyDescent="0.25"/>
    <row r="31819" hidden="1" x14ac:dyDescent="0.25"/>
    <row r="31820" hidden="1" x14ac:dyDescent="0.25"/>
    <row r="31821" hidden="1" x14ac:dyDescent="0.25"/>
    <row r="31822" hidden="1" x14ac:dyDescent="0.25"/>
    <row r="31823" hidden="1" x14ac:dyDescent="0.25"/>
    <row r="31824" hidden="1" x14ac:dyDescent="0.25"/>
    <row r="31825" hidden="1" x14ac:dyDescent="0.25"/>
    <row r="31826" hidden="1" x14ac:dyDescent="0.25"/>
    <row r="31827" hidden="1" x14ac:dyDescent="0.25"/>
    <row r="31828" hidden="1" x14ac:dyDescent="0.25"/>
    <row r="31829" hidden="1" x14ac:dyDescent="0.25"/>
    <row r="31830" hidden="1" x14ac:dyDescent="0.25"/>
    <row r="31831" hidden="1" x14ac:dyDescent="0.25"/>
    <row r="31832" hidden="1" x14ac:dyDescent="0.25"/>
    <row r="31833" hidden="1" x14ac:dyDescent="0.25"/>
    <row r="31834" hidden="1" x14ac:dyDescent="0.25"/>
    <row r="31835" hidden="1" x14ac:dyDescent="0.25"/>
    <row r="31836" hidden="1" x14ac:dyDescent="0.25"/>
    <row r="31837" hidden="1" x14ac:dyDescent="0.25"/>
    <row r="31838" hidden="1" x14ac:dyDescent="0.25"/>
    <row r="31839" hidden="1" x14ac:dyDescent="0.25"/>
    <row r="31840" hidden="1" x14ac:dyDescent="0.25"/>
    <row r="31841" hidden="1" x14ac:dyDescent="0.25"/>
    <row r="31842" hidden="1" x14ac:dyDescent="0.25"/>
    <row r="31843" hidden="1" x14ac:dyDescent="0.25"/>
    <row r="31844" hidden="1" x14ac:dyDescent="0.25"/>
    <row r="31845" hidden="1" x14ac:dyDescent="0.25"/>
    <row r="31846" hidden="1" x14ac:dyDescent="0.25"/>
    <row r="31847" hidden="1" x14ac:dyDescent="0.25"/>
    <row r="31848" hidden="1" x14ac:dyDescent="0.25"/>
    <row r="31849" hidden="1" x14ac:dyDescent="0.25"/>
    <row r="31850" hidden="1" x14ac:dyDescent="0.25"/>
    <row r="31851" hidden="1" x14ac:dyDescent="0.25"/>
    <row r="31852" hidden="1" x14ac:dyDescent="0.25"/>
    <row r="31853" hidden="1" x14ac:dyDescent="0.25"/>
    <row r="31854" hidden="1" x14ac:dyDescent="0.25"/>
    <row r="31855" hidden="1" x14ac:dyDescent="0.25"/>
    <row r="31856" hidden="1" x14ac:dyDescent="0.25"/>
    <row r="31857" hidden="1" x14ac:dyDescent="0.25"/>
    <row r="31858" hidden="1" x14ac:dyDescent="0.25"/>
    <row r="31859" hidden="1" x14ac:dyDescent="0.25"/>
    <row r="31860" hidden="1" x14ac:dyDescent="0.25"/>
    <row r="31861" hidden="1" x14ac:dyDescent="0.25"/>
    <row r="31862" hidden="1" x14ac:dyDescent="0.25"/>
    <row r="31863" hidden="1" x14ac:dyDescent="0.25"/>
    <row r="31864" hidden="1" x14ac:dyDescent="0.25"/>
    <row r="31865" hidden="1" x14ac:dyDescent="0.25"/>
    <row r="31866" hidden="1" x14ac:dyDescent="0.25"/>
    <row r="31867" hidden="1" x14ac:dyDescent="0.25"/>
    <row r="31868" hidden="1" x14ac:dyDescent="0.25"/>
    <row r="31869" hidden="1" x14ac:dyDescent="0.25"/>
    <row r="31870" hidden="1" x14ac:dyDescent="0.25"/>
    <row r="31871" hidden="1" x14ac:dyDescent="0.25"/>
    <row r="31872" hidden="1" x14ac:dyDescent="0.25"/>
    <row r="31873" hidden="1" x14ac:dyDescent="0.25"/>
    <row r="31874" hidden="1" x14ac:dyDescent="0.25"/>
    <row r="31875" hidden="1" x14ac:dyDescent="0.25"/>
    <row r="31876" hidden="1" x14ac:dyDescent="0.25"/>
    <row r="31877" hidden="1" x14ac:dyDescent="0.25"/>
    <row r="31878" hidden="1" x14ac:dyDescent="0.25"/>
    <row r="31879" hidden="1" x14ac:dyDescent="0.25"/>
    <row r="31880" hidden="1" x14ac:dyDescent="0.25"/>
    <row r="31881" hidden="1" x14ac:dyDescent="0.25"/>
    <row r="31882" hidden="1" x14ac:dyDescent="0.25"/>
    <row r="31883" hidden="1" x14ac:dyDescent="0.25"/>
    <row r="31884" hidden="1" x14ac:dyDescent="0.25"/>
    <row r="31885" hidden="1" x14ac:dyDescent="0.25"/>
    <row r="31886" hidden="1" x14ac:dyDescent="0.25"/>
    <row r="31887" hidden="1" x14ac:dyDescent="0.25"/>
    <row r="31888" hidden="1" x14ac:dyDescent="0.25"/>
    <row r="31889" hidden="1" x14ac:dyDescent="0.25"/>
    <row r="31890" hidden="1" x14ac:dyDescent="0.25"/>
    <row r="31891" hidden="1" x14ac:dyDescent="0.25"/>
    <row r="31892" hidden="1" x14ac:dyDescent="0.25"/>
    <row r="31893" hidden="1" x14ac:dyDescent="0.25"/>
    <row r="31894" hidden="1" x14ac:dyDescent="0.25"/>
    <row r="31895" hidden="1" x14ac:dyDescent="0.25"/>
    <row r="31896" hidden="1" x14ac:dyDescent="0.25"/>
    <row r="31897" hidden="1" x14ac:dyDescent="0.25"/>
    <row r="31898" hidden="1" x14ac:dyDescent="0.25"/>
    <row r="31899" hidden="1" x14ac:dyDescent="0.25"/>
    <row r="31900" hidden="1" x14ac:dyDescent="0.25"/>
    <row r="31901" hidden="1" x14ac:dyDescent="0.25"/>
    <row r="31902" hidden="1" x14ac:dyDescent="0.25"/>
    <row r="31903" hidden="1" x14ac:dyDescent="0.25"/>
    <row r="31904" hidden="1" x14ac:dyDescent="0.25"/>
    <row r="31905" hidden="1" x14ac:dyDescent="0.25"/>
    <row r="31906" hidden="1" x14ac:dyDescent="0.25"/>
    <row r="31907" hidden="1" x14ac:dyDescent="0.25"/>
    <row r="31908" hidden="1" x14ac:dyDescent="0.25"/>
    <row r="31909" hidden="1" x14ac:dyDescent="0.25"/>
    <row r="31910" hidden="1" x14ac:dyDescent="0.25"/>
    <row r="31911" hidden="1" x14ac:dyDescent="0.25"/>
    <row r="31912" hidden="1" x14ac:dyDescent="0.25"/>
    <row r="31913" hidden="1" x14ac:dyDescent="0.25"/>
    <row r="31914" hidden="1" x14ac:dyDescent="0.25"/>
    <row r="31915" hidden="1" x14ac:dyDescent="0.25"/>
    <row r="31916" hidden="1" x14ac:dyDescent="0.25"/>
    <row r="31917" hidden="1" x14ac:dyDescent="0.25"/>
    <row r="31918" hidden="1" x14ac:dyDescent="0.25"/>
    <row r="31919" hidden="1" x14ac:dyDescent="0.25"/>
    <row r="31920" hidden="1" x14ac:dyDescent="0.25"/>
    <row r="31921" hidden="1" x14ac:dyDescent="0.25"/>
    <row r="31922" hidden="1" x14ac:dyDescent="0.25"/>
    <row r="31923" hidden="1" x14ac:dyDescent="0.25"/>
    <row r="31924" hidden="1" x14ac:dyDescent="0.25"/>
    <row r="31925" hidden="1" x14ac:dyDescent="0.25"/>
    <row r="31926" hidden="1" x14ac:dyDescent="0.25"/>
    <row r="31927" hidden="1" x14ac:dyDescent="0.25"/>
    <row r="31928" hidden="1" x14ac:dyDescent="0.25"/>
    <row r="31929" hidden="1" x14ac:dyDescent="0.25"/>
    <row r="31930" hidden="1" x14ac:dyDescent="0.25"/>
    <row r="31931" hidden="1" x14ac:dyDescent="0.25"/>
    <row r="31932" hidden="1" x14ac:dyDescent="0.25"/>
    <row r="31933" hidden="1" x14ac:dyDescent="0.25"/>
    <row r="31934" hidden="1" x14ac:dyDescent="0.25"/>
    <row r="31935" hidden="1" x14ac:dyDescent="0.25"/>
    <row r="31936" hidden="1" x14ac:dyDescent="0.25"/>
    <row r="31937" hidden="1" x14ac:dyDescent="0.25"/>
    <row r="31938" hidden="1" x14ac:dyDescent="0.25"/>
    <row r="31939" hidden="1" x14ac:dyDescent="0.25"/>
    <row r="31940" hidden="1" x14ac:dyDescent="0.25"/>
    <row r="31941" hidden="1" x14ac:dyDescent="0.25"/>
    <row r="31942" hidden="1" x14ac:dyDescent="0.25"/>
    <row r="31943" hidden="1" x14ac:dyDescent="0.25"/>
    <row r="31944" hidden="1" x14ac:dyDescent="0.25"/>
    <row r="31945" hidden="1" x14ac:dyDescent="0.25"/>
    <row r="31946" hidden="1" x14ac:dyDescent="0.25"/>
    <row r="31947" hidden="1" x14ac:dyDescent="0.25"/>
    <row r="31948" hidden="1" x14ac:dyDescent="0.25"/>
    <row r="31949" hidden="1" x14ac:dyDescent="0.25"/>
    <row r="31950" hidden="1" x14ac:dyDescent="0.25"/>
    <row r="31951" hidden="1" x14ac:dyDescent="0.25"/>
    <row r="31952" hidden="1" x14ac:dyDescent="0.25"/>
    <row r="31953" hidden="1" x14ac:dyDescent="0.25"/>
    <row r="31954" hidden="1" x14ac:dyDescent="0.25"/>
    <row r="31955" hidden="1" x14ac:dyDescent="0.25"/>
    <row r="31956" hidden="1" x14ac:dyDescent="0.25"/>
    <row r="31957" hidden="1" x14ac:dyDescent="0.25"/>
    <row r="31958" hidden="1" x14ac:dyDescent="0.25"/>
    <row r="31959" hidden="1" x14ac:dyDescent="0.25"/>
    <row r="31960" hidden="1" x14ac:dyDescent="0.25"/>
    <row r="31961" hidden="1" x14ac:dyDescent="0.25"/>
    <row r="31962" hidden="1" x14ac:dyDescent="0.25"/>
    <row r="31963" hidden="1" x14ac:dyDescent="0.25"/>
    <row r="31964" hidden="1" x14ac:dyDescent="0.25"/>
    <row r="31965" hidden="1" x14ac:dyDescent="0.25"/>
    <row r="31966" hidden="1" x14ac:dyDescent="0.25"/>
    <row r="31967" hidden="1" x14ac:dyDescent="0.25"/>
    <row r="31968" hidden="1" x14ac:dyDescent="0.25"/>
    <row r="31969" hidden="1" x14ac:dyDescent="0.25"/>
    <row r="31970" hidden="1" x14ac:dyDescent="0.25"/>
    <row r="31971" hidden="1" x14ac:dyDescent="0.25"/>
    <row r="31972" hidden="1" x14ac:dyDescent="0.25"/>
    <row r="31973" hidden="1" x14ac:dyDescent="0.25"/>
    <row r="31974" hidden="1" x14ac:dyDescent="0.25"/>
    <row r="31975" hidden="1" x14ac:dyDescent="0.25"/>
    <row r="31976" hidden="1" x14ac:dyDescent="0.25"/>
    <row r="31977" hidden="1" x14ac:dyDescent="0.25"/>
    <row r="31978" hidden="1" x14ac:dyDescent="0.25"/>
    <row r="31979" hidden="1" x14ac:dyDescent="0.25"/>
    <row r="31980" hidden="1" x14ac:dyDescent="0.25"/>
    <row r="31981" hidden="1" x14ac:dyDescent="0.25"/>
    <row r="31982" hidden="1" x14ac:dyDescent="0.25"/>
    <row r="31983" hidden="1" x14ac:dyDescent="0.25"/>
    <row r="31984" hidden="1" x14ac:dyDescent="0.25"/>
    <row r="31985" hidden="1" x14ac:dyDescent="0.25"/>
    <row r="31986" hidden="1" x14ac:dyDescent="0.25"/>
    <row r="31987" hidden="1" x14ac:dyDescent="0.25"/>
    <row r="31988" hidden="1" x14ac:dyDescent="0.25"/>
    <row r="31989" hidden="1" x14ac:dyDescent="0.25"/>
    <row r="31990" hidden="1" x14ac:dyDescent="0.25"/>
    <row r="31991" hidden="1" x14ac:dyDescent="0.25"/>
    <row r="31992" hidden="1" x14ac:dyDescent="0.25"/>
    <row r="31993" hidden="1" x14ac:dyDescent="0.25"/>
    <row r="31994" hidden="1" x14ac:dyDescent="0.25"/>
    <row r="31995" hidden="1" x14ac:dyDescent="0.25"/>
    <row r="31996" hidden="1" x14ac:dyDescent="0.25"/>
    <row r="31997" hidden="1" x14ac:dyDescent="0.25"/>
    <row r="31998" hidden="1" x14ac:dyDescent="0.25"/>
    <row r="31999" hidden="1" x14ac:dyDescent="0.25"/>
    <row r="32000" hidden="1" x14ac:dyDescent="0.25"/>
    <row r="32001" hidden="1" x14ac:dyDescent="0.25"/>
    <row r="32002" hidden="1" x14ac:dyDescent="0.25"/>
    <row r="32003" hidden="1" x14ac:dyDescent="0.25"/>
    <row r="32004" hidden="1" x14ac:dyDescent="0.25"/>
    <row r="32005" hidden="1" x14ac:dyDescent="0.25"/>
    <row r="32006" hidden="1" x14ac:dyDescent="0.25"/>
    <row r="32007" hidden="1" x14ac:dyDescent="0.25"/>
    <row r="32008" hidden="1" x14ac:dyDescent="0.25"/>
    <row r="32009" hidden="1" x14ac:dyDescent="0.25"/>
    <row r="32010" hidden="1" x14ac:dyDescent="0.25"/>
    <row r="32011" hidden="1" x14ac:dyDescent="0.25"/>
    <row r="32012" hidden="1" x14ac:dyDescent="0.25"/>
    <row r="32013" hidden="1" x14ac:dyDescent="0.25"/>
    <row r="32014" hidden="1" x14ac:dyDescent="0.25"/>
    <row r="32015" hidden="1" x14ac:dyDescent="0.25"/>
    <row r="32016" hidden="1" x14ac:dyDescent="0.25"/>
    <row r="32017" hidden="1" x14ac:dyDescent="0.25"/>
    <row r="32018" hidden="1" x14ac:dyDescent="0.25"/>
    <row r="32019" hidden="1" x14ac:dyDescent="0.25"/>
    <row r="32020" hidden="1" x14ac:dyDescent="0.25"/>
    <row r="32021" hidden="1" x14ac:dyDescent="0.25"/>
    <row r="32022" hidden="1" x14ac:dyDescent="0.25"/>
    <row r="32023" hidden="1" x14ac:dyDescent="0.25"/>
    <row r="32024" hidden="1" x14ac:dyDescent="0.25"/>
    <row r="32025" hidden="1" x14ac:dyDescent="0.25"/>
    <row r="32026" hidden="1" x14ac:dyDescent="0.25"/>
    <row r="32027" hidden="1" x14ac:dyDescent="0.25"/>
    <row r="32028" hidden="1" x14ac:dyDescent="0.25"/>
    <row r="32029" hidden="1" x14ac:dyDescent="0.25"/>
    <row r="32030" hidden="1" x14ac:dyDescent="0.25"/>
    <row r="32031" hidden="1" x14ac:dyDescent="0.25"/>
    <row r="32032" hidden="1" x14ac:dyDescent="0.25"/>
    <row r="32033" hidden="1" x14ac:dyDescent="0.25"/>
    <row r="32034" hidden="1" x14ac:dyDescent="0.25"/>
    <row r="32035" hidden="1" x14ac:dyDescent="0.25"/>
    <row r="32036" hidden="1" x14ac:dyDescent="0.25"/>
    <row r="32037" hidden="1" x14ac:dyDescent="0.25"/>
    <row r="32038" hidden="1" x14ac:dyDescent="0.25"/>
    <row r="32039" hidden="1" x14ac:dyDescent="0.25"/>
    <row r="32040" hidden="1" x14ac:dyDescent="0.25"/>
    <row r="32041" hidden="1" x14ac:dyDescent="0.25"/>
    <row r="32042" hidden="1" x14ac:dyDescent="0.25"/>
    <row r="32043" hidden="1" x14ac:dyDescent="0.25"/>
    <row r="32044" hidden="1" x14ac:dyDescent="0.25"/>
    <row r="32045" hidden="1" x14ac:dyDescent="0.25"/>
    <row r="32046" hidden="1" x14ac:dyDescent="0.25"/>
    <row r="32047" hidden="1" x14ac:dyDescent="0.25"/>
    <row r="32048" hidden="1" x14ac:dyDescent="0.25"/>
    <row r="32049" hidden="1" x14ac:dyDescent="0.25"/>
    <row r="32050" hidden="1" x14ac:dyDescent="0.25"/>
    <row r="32051" hidden="1" x14ac:dyDescent="0.25"/>
    <row r="32052" hidden="1" x14ac:dyDescent="0.25"/>
    <row r="32053" hidden="1" x14ac:dyDescent="0.25"/>
    <row r="32054" hidden="1" x14ac:dyDescent="0.25"/>
    <row r="32055" hidden="1" x14ac:dyDescent="0.25"/>
    <row r="32056" hidden="1" x14ac:dyDescent="0.25"/>
    <row r="32057" hidden="1" x14ac:dyDescent="0.25"/>
    <row r="32058" hidden="1" x14ac:dyDescent="0.25"/>
    <row r="32059" hidden="1" x14ac:dyDescent="0.25"/>
    <row r="32060" hidden="1" x14ac:dyDescent="0.25"/>
    <row r="32061" hidden="1" x14ac:dyDescent="0.25"/>
    <row r="32062" hidden="1" x14ac:dyDescent="0.25"/>
    <row r="32063" hidden="1" x14ac:dyDescent="0.25"/>
    <row r="32064" hidden="1" x14ac:dyDescent="0.25"/>
    <row r="32065" hidden="1" x14ac:dyDescent="0.25"/>
    <row r="32066" hidden="1" x14ac:dyDescent="0.25"/>
    <row r="32067" hidden="1" x14ac:dyDescent="0.25"/>
    <row r="32068" hidden="1" x14ac:dyDescent="0.25"/>
    <row r="32069" hidden="1" x14ac:dyDescent="0.25"/>
    <row r="32070" hidden="1" x14ac:dyDescent="0.25"/>
    <row r="32071" hidden="1" x14ac:dyDescent="0.25"/>
    <row r="32072" hidden="1" x14ac:dyDescent="0.25"/>
    <row r="32073" hidden="1" x14ac:dyDescent="0.25"/>
    <row r="32074" hidden="1" x14ac:dyDescent="0.25"/>
    <row r="32075" hidden="1" x14ac:dyDescent="0.25"/>
    <row r="32076" hidden="1" x14ac:dyDescent="0.25"/>
    <row r="32077" hidden="1" x14ac:dyDescent="0.25"/>
    <row r="32078" hidden="1" x14ac:dyDescent="0.25"/>
    <row r="32079" hidden="1" x14ac:dyDescent="0.25"/>
    <row r="32080" hidden="1" x14ac:dyDescent="0.25"/>
    <row r="32081" hidden="1" x14ac:dyDescent="0.25"/>
    <row r="32082" hidden="1" x14ac:dyDescent="0.25"/>
    <row r="32083" hidden="1" x14ac:dyDescent="0.25"/>
    <row r="32084" hidden="1" x14ac:dyDescent="0.25"/>
    <row r="32085" hidden="1" x14ac:dyDescent="0.25"/>
    <row r="32086" hidden="1" x14ac:dyDescent="0.25"/>
    <row r="32087" hidden="1" x14ac:dyDescent="0.25"/>
    <row r="32088" hidden="1" x14ac:dyDescent="0.25"/>
    <row r="32089" hidden="1" x14ac:dyDescent="0.25"/>
    <row r="32090" hidden="1" x14ac:dyDescent="0.25"/>
    <row r="32091" hidden="1" x14ac:dyDescent="0.25"/>
    <row r="32092" hidden="1" x14ac:dyDescent="0.25"/>
    <row r="32093" hidden="1" x14ac:dyDescent="0.25"/>
    <row r="32094" hidden="1" x14ac:dyDescent="0.25"/>
    <row r="32095" hidden="1" x14ac:dyDescent="0.25"/>
    <row r="32096" hidden="1" x14ac:dyDescent="0.25"/>
    <row r="32097" hidden="1" x14ac:dyDescent="0.25"/>
    <row r="32098" hidden="1" x14ac:dyDescent="0.25"/>
    <row r="32099" hidden="1" x14ac:dyDescent="0.25"/>
    <row r="32100" hidden="1" x14ac:dyDescent="0.25"/>
    <row r="32101" hidden="1" x14ac:dyDescent="0.25"/>
    <row r="32102" hidden="1" x14ac:dyDescent="0.25"/>
    <row r="32103" hidden="1" x14ac:dyDescent="0.25"/>
    <row r="32104" hidden="1" x14ac:dyDescent="0.25"/>
    <row r="32105" hidden="1" x14ac:dyDescent="0.25"/>
    <row r="32106" hidden="1" x14ac:dyDescent="0.25"/>
    <row r="32107" hidden="1" x14ac:dyDescent="0.25"/>
    <row r="32108" hidden="1" x14ac:dyDescent="0.25"/>
    <row r="32109" hidden="1" x14ac:dyDescent="0.25"/>
    <row r="32110" hidden="1" x14ac:dyDescent="0.25"/>
    <row r="32111" hidden="1" x14ac:dyDescent="0.25"/>
    <row r="32112" hidden="1" x14ac:dyDescent="0.25"/>
    <row r="32113" hidden="1" x14ac:dyDescent="0.25"/>
    <row r="32114" hidden="1" x14ac:dyDescent="0.25"/>
    <row r="32115" hidden="1" x14ac:dyDescent="0.25"/>
    <row r="32116" hidden="1" x14ac:dyDescent="0.25"/>
    <row r="32117" hidden="1" x14ac:dyDescent="0.25"/>
    <row r="32118" hidden="1" x14ac:dyDescent="0.25"/>
    <row r="32119" hidden="1" x14ac:dyDescent="0.25"/>
    <row r="32120" hidden="1" x14ac:dyDescent="0.25"/>
    <row r="32121" hidden="1" x14ac:dyDescent="0.25"/>
    <row r="32122" hidden="1" x14ac:dyDescent="0.25"/>
    <row r="32123" hidden="1" x14ac:dyDescent="0.25"/>
    <row r="32124" hidden="1" x14ac:dyDescent="0.25"/>
    <row r="32125" hidden="1" x14ac:dyDescent="0.25"/>
    <row r="32126" hidden="1" x14ac:dyDescent="0.25"/>
    <row r="32127" hidden="1" x14ac:dyDescent="0.25"/>
    <row r="32128" hidden="1" x14ac:dyDescent="0.25"/>
    <row r="32129" hidden="1" x14ac:dyDescent="0.25"/>
    <row r="32130" hidden="1" x14ac:dyDescent="0.25"/>
    <row r="32131" hidden="1" x14ac:dyDescent="0.25"/>
    <row r="32132" hidden="1" x14ac:dyDescent="0.25"/>
    <row r="32133" hidden="1" x14ac:dyDescent="0.25"/>
    <row r="32134" hidden="1" x14ac:dyDescent="0.25"/>
    <row r="32135" hidden="1" x14ac:dyDescent="0.25"/>
    <row r="32136" hidden="1" x14ac:dyDescent="0.25"/>
    <row r="32137" hidden="1" x14ac:dyDescent="0.25"/>
    <row r="32138" hidden="1" x14ac:dyDescent="0.25"/>
    <row r="32139" hidden="1" x14ac:dyDescent="0.25"/>
    <row r="32140" hidden="1" x14ac:dyDescent="0.25"/>
    <row r="32141" hidden="1" x14ac:dyDescent="0.25"/>
    <row r="32142" hidden="1" x14ac:dyDescent="0.25"/>
    <row r="32143" hidden="1" x14ac:dyDescent="0.25"/>
    <row r="32144" hidden="1" x14ac:dyDescent="0.25"/>
    <row r="32145" hidden="1" x14ac:dyDescent="0.25"/>
    <row r="32146" hidden="1" x14ac:dyDescent="0.25"/>
    <row r="32147" hidden="1" x14ac:dyDescent="0.25"/>
    <row r="32148" hidden="1" x14ac:dyDescent="0.25"/>
    <row r="32149" hidden="1" x14ac:dyDescent="0.25"/>
    <row r="32150" hidden="1" x14ac:dyDescent="0.25"/>
    <row r="32151" hidden="1" x14ac:dyDescent="0.25"/>
    <row r="32152" hidden="1" x14ac:dyDescent="0.25"/>
    <row r="32153" hidden="1" x14ac:dyDescent="0.25"/>
    <row r="32154" hidden="1" x14ac:dyDescent="0.25"/>
    <row r="32155" hidden="1" x14ac:dyDescent="0.25"/>
    <row r="32156" hidden="1" x14ac:dyDescent="0.25"/>
    <row r="32157" hidden="1" x14ac:dyDescent="0.25"/>
    <row r="32158" hidden="1" x14ac:dyDescent="0.25"/>
    <row r="32159" hidden="1" x14ac:dyDescent="0.25"/>
    <row r="32160" hidden="1" x14ac:dyDescent="0.25"/>
    <row r="32161" hidden="1" x14ac:dyDescent="0.25"/>
    <row r="32162" hidden="1" x14ac:dyDescent="0.25"/>
    <row r="32163" hidden="1" x14ac:dyDescent="0.25"/>
    <row r="32164" hidden="1" x14ac:dyDescent="0.25"/>
    <row r="32165" hidden="1" x14ac:dyDescent="0.25"/>
    <row r="32166" hidden="1" x14ac:dyDescent="0.25"/>
    <row r="32167" hidden="1" x14ac:dyDescent="0.25"/>
    <row r="32168" hidden="1" x14ac:dyDescent="0.25"/>
    <row r="32169" hidden="1" x14ac:dyDescent="0.25"/>
    <row r="32170" hidden="1" x14ac:dyDescent="0.25"/>
    <row r="32171" hidden="1" x14ac:dyDescent="0.25"/>
    <row r="32172" hidden="1" x14ac:dyDescent="0.25"/>
    <row r="32173" hidden="1" x14ac:dyDescent="0.25"/>
    <row r="32174" hidden="1" x14ac:dyDescent="0.25"/>
    <row r="32175" hidden="1" x14ac:dyDescent="0.25"/>
    <row r="32176" hidden="1" x14ac:dyDescent="0.25"/>
    <row r="32177" hidden="1" x14ac:dyDescent="0.25"/>
    <row r="32178" hidden="1" x14ac:dyDescent="0.25"/>
    <row r="32179" hidden="1" x14ac:dyDescent="0.25"/>
    <row r="32180" hidden="1" x14ac:dyDescent="0.25"/>
    <row r="32181" hidden="1" x14ac:dyDescent="0.25"/>
    <row r="32182" hidden="1" x14ac:dyDescent="0.25"/>
    <row r="32183" hidden="1" x14ac:dyDescent="0.25"/>
    <row r="32184" hidden="1" x14ac:dyDescent="0.25"/>
    <row r="32185" hidden="1" x14ac:dyDescent="0.25"/>
    <row r="32186" hidden="1" x14ac:dyDescent="0.25"/>
    <row r="32187" hidden="1" x14ac:dyDescent="0.25"/>
    <row r="32188" hidden="1" x14ac:dyDescent="0.25"/>
    <row r="32189" hidden="1" x14ac:dyDescent="0.25"/>
    <row r="32190" hidden="1" x14ac:dyDescent="0.25"/>
    <row r="32191" hidden="1" x14ac:dyDescent="0.25"/>
    <row r="32192" hidden="1" x14ac:dyDescent="0.25"/>
    <row r="32193" hidden="1" x14ac:dyDescent="0.25"/>
    <row r="32194" hidden="1" x14ac:dyDescent="0.25"/>
    <row r="32195" hidden="1" x14ac:dyDescent="0.25"/>
    <row r="32196" hidden="1" x14ac:dyDescent="0.25"/>
    <row r="32197" hidden="1" x14ac:dyDescent="0.25"/>
    <row r="32198" hidden="1" x14ac:dyDescent="0.25"/>
    <row r="32199" hidden="1" x14ac:dyDescent="0.25"/>
    <row r="32200" hidden="1" x14ac:dyDescent="0.25"/>
    <row r="32201" hidden="1" x14ac:dyDescent="0.25"/>
    <row r="32202" hidden="1" x14ac:dyDescent="0.25"/>
    <row r="32203" hidden="1" x14ac:dyDescent="0.25"/>
    <row r="32204" hidden="1" x14ac:dyDescent="0.25"/>
    <row r="32205" hidden="1" x14ac:dyDescent="0.25"/>
    <row r="32206" hidden="1" x14ac:dyDescent="0.25"/>
    <row r="32207" hidden="1" x14ac:dyDescent="0.25"/>
    <row r="32208" hidden="1" x14ac:dyDescent="0.25"/>
    <row r="32209" hidden="1" x14ac:dyDescent="0.25"/>
    <row r="32210" hidden="1" x14ac:dyDescent="0.25"/>
    <row r="32211" hidden="1" x14ac:dyDescent="0.25"/>
    <row r="32212" hidden="1" x14ac:dyDescent="0.25"/>
    <row r="32213" hidden="1" x14ac:dyDescent="0.25"/>
    <row r="32214" hidden="1" x14ac:dyDescent="0.25"/>
    <row r="32215" hidden="1" x14ac:dyDescent="0.25"/>
    <row r="32216" hidden="1" x14ac:dyDescent="0.25"/>
    <row r="32217" hidden="1" x14ac:dyDescent="0.25"/>
    <row r="32218" hidden="1" x14ac:dyDescent="0.25"/>
    <row r="32219" hidden="1" x14ac:dyDescent="0.25"/>
    <row r="32220" hidden="1" x14ac:dyDescent="0.25"/>
    <row r="32221" hidden="1" x14ac:dyDescent="0.25"/>
    <row r="32222" hidden="1" x14ac:dyDescent="0.25"/>
    <row r="32223" hidden="1" x14ac:dyDescent="0.25"/>
    <row r="32224" hidden="1" x14ac:dyDescent="0.25"/>
    <row r="32225" hidden="1" x14ac:dyDescent="0.25"/>
    <row r="32226" hidden="1" x14ac:dyDescent="0.25"/>
    <row r="32227" hidden="1" x14ac:dyDescent="0.25"/>
    <row r="32228" hidden="1" x14ac:dyDescent="0.25"/>
    <row r="32229" hidden="1" x14ac:dyDescent="0.25"/>
    <row r="32230" hidden="1" x14ac:dyDescent="0.25"/>
    <row r="32231" hidden="1" x14ac:dyDescent="0.25"/>
    <row r="32232" hidden="1" x14ac:dyDescent="0.25"/>
    <row r="32233" hidden="1" x14ac:dyDescent="0.25"/>
    <row r="32234" hidden="1" x14ac:dyDescent="0.25"/>
    <row r="32235" hidden="1" x14ac:dyDescent="0.25"/>
    <row r="32236" hidden="1" x14ac:dyDescent="0.25"/>
    <row r="32237" hidden="1" x14ac:dyDescent="0.25"/>
    <row r="32238" hidden="1" x14ac:dyDescent="0.25"/>
    <row r="32239" hidden="1" x14ac:dyDescent="0.25"/>
    <row r="32240" hidden="1" x14ac:dyDescent="0.25"/>
    <row r="32241" hidden="1" x14ac:dyDescent="0.25"/>
    <row r="32242" hidden="1" x14ac:dyDescent="0.25"/>
    <row r="32243" hidden="1" x14ac:dyDescent="0.25"/>
    <row r="32244" hidden="1" x14ac:dyDescent="0.25"/>
    <row r="32245" hidden="1" x14ac:dyDescent="0.25"/>
    <row r="32246" hidden="1" x14ac:dyDescent="0.25"/>
    <row r="32247" hidden="1" x14ac:dyDescent="0.25"/>
    <row r="32248" hidden="1" x14ac:dyDescent="0.25"/>
    <row r="32249" hidden="1" x14ac:dyDescent="0.25"/>
    <row r="32250" hidden="1" x14ac:dyDescent="0.25"/>
    <row r="32251" hidden="1" x14ac:dyDescent="0.25"/>
    <row r="32252" hidden="1" x14ac:dyDescent="0.25"/>
    <row r="32253" hidden="1" x14ac:dyDescent="0.25"/>
    <row r="32254" hidden="1" x14ac:dyDescent="0.25"/>
    <row r="32255" hidden="1" x14ac:dyDescent="0.25"/>
    <row r="32256" hidden="1" x14ac:dyDescent="0.25"/>
    <row r="32257" hidden="1" x14ac:dyDescent="0.25"/>
    <row r="32258" hidden="1" x14ac:dyDescent="0.25"/>
    <row r="32259" hidden="1" x14ac:dyDescent="0.25"/>
    <row r="32260" hidden="1" x14ac:dyDescent="0.25"/>
    <row r="32261" hidden="1" x14ac:dyDescent="0.25"/>
    <row r="32262" hidden="1" x14ac:dyDescent="0.25"/>
    <row r="32263" hidden="1" x14ac:dyDescent="0.25"/>
    <row r="32264" hidden="1" x14ac:dyDescent="0.25"/>
    <row r="32265" hidden="1" x14ac:dyDescent="0.25"/>
    <row r="32266" hidden="1" x14ac:dyDescent="0.25"/>
    <row r="32267" hidden="1" x14ac:dyDescent="0.25"/>
    <row r="32268" hidden="1" x14ac:dyDescent="0.25"/>
    <row r="32269" hidden="1" x14ac:dyDescent="0.25"/>
    <row r="32270" hidden="1" x14ac:dyDescent="0.25"/>
    <row r="32271" hidden="1" x14ac:dyDescent="0.25"/>
    <row r="32272" hidden="1" x14ac:dyDescent="0.25"/>
    <row r="32273" hidden="1" x14ac:dyDescent="0.25"/>
    <row r="32274" hidden="1" x14ac:dyDescent="0.25"/>
    <row r="32275" hidden="1" x14ac:dyDescent="0.25"/>
    <row r="32276" hidden="1" x14ac:dyDescent="0.25"/>
    <row r="32277" hidden="1" x14ac:dyDescent="0.25"/>
    <row r="32278" hidden="1" x14ac:dyDescent="0.25"/>
    <row r="32279" hidden="1" x14ac:dyDescent="0.25"/>
    <row r="32280" hidden="1" x14ac:dyDescent="0.25"/>
    <row r="32281" hidden="1" x14ac:dyDescent="0.25"/>
    <row r="32282" hidden="1" x14ac:dyDescent="0.25"/>
    <row r="32283" hidden="1" x14ac:dyDescent="0.25"/>
    <row r="32284" hidden="1" x14ac:dyDescent="0.25"/>
    <row r="32285" hidden="1" x14ac:dyDescent="0.25"/>
    <row r="32286" hidden="1" x14ac:dyDescent="0.25"/>
    <row r="32287" hidden="1" x14ac:dyDescent="0.25"/>
    <row r="32288" hidden="1" x14ac:dyDescent="0.25"/>
    <row r="32289" hidden="1" x14ac:dyDescent="0.25"/>
    <row r="32290" hidden="1" x14ac:dyDescent="0.25"/>
    <row r="32291" hidden="1" x14ac:dyDescent="0.25"/>
    <row r="32292" hidden="1" x14ac:dyDescent="0.25"/>
    <row r="32293" hidden="1" x14ac:dyDescent="0.25"/>
    <row r="32294" hidden="1" x14ac:dyDescent="0.25"/>
    <row r="32295" hidden="1" x14ac:dyDescent="0.25"/>
    <row r="32296" hidden="1" x14ac:dyDescent="0.25"/>
    <row r="32297" hidden="1" x14ac:dyDescent="0.25"/>
    <row r="32298" hidden="1" x14ac:dyDescent="0.25"/>
    <row r="32299" hidden="1" x14ac:dyDescent="0.25"/>
    <row r="32300" hidden="1" x14ac:dyDescent="0.25"/>
    <row r="32301" hidden="1" x14ac:dyDescent="0.25"/>
    <row r="32302" hidden="1" x14ac:dyDescent="0.25"/>
    <row r="32303" hidden="1" x14ac:dyDescent="0.25"/>
    <row r="32304" hidden="1" x14ac:dyDescent="0.25"/>
    <row r="32305" hidden="1" x14ac:dyDescent="0.25"/>
    <row r="32306" hidden="1" x14ac:dyDescent="0.25"/>
    <row r="32307" hidden="1" x14ac:dyDescent="0.25"/>
    <row r="32308" hidden="1" x14ac:dyDescent="0.25"/>
    <row r="32309" hidden="1" x14ac:dyDescent="0.25"/>
    <row r="32310" hidden="1" x14ac:dyDescent="0.25"/>
    <row r="32311" hidden="1" x14ac:dyDescent="0.25"/>
    <row r="32312" hidden="1" x14ac:dyDescent="0.25"/>
    <row r="32313" hidden="1" x14ac:dyDescent="0.25"/>
    <row r="32314" hidden="1" x14ac:dyDescent="0.25"/>
    <row r="32315" hidden="1" x14ac:dyDescent="0.25"/>
    <row r="32316" hidden="1" x14ac:dyDescent="0.25"/>
    <row r="32317" hidden="1" x14ac:dyDescent="0.25"/>
    <row r="32318" hidden="1" x14ac:dyDescent="0.25"/>
    <row r="32319" hidden="1" x14ac:dyDescent="0.25"/>
    <row r="32320" hidden="1" x14ac:dyDescent="0.25"/>
    <row r="32321" hidden="1" x14ac:dyDescent="0.25"/>
    <row r="32322" hidden="1" x14ac:dyDescent="0.25"/>
    <row r="32323" hidden="1" x14ac:dyDescent="0.25"/>
    <row r="32324" hidden="1" x14ac:dyDescent="0.25"/>
    <row r="32325" hidden="1" x14ac:dyDescent="0.25"/>
    <row r="32326" hidden="1" x14ac:dyDescent="0.25"/>
    <row r="32327" hidden="1" x14ac:dyDescent="0.25"/>
    <row r="32328" hidden="1" x14ac:dyDescent="0.25"/>
    <row r="32329" hidden="1" x14ac:dyDescent="0.25"/>
    <row r="32330" hidden="1" x14ac:dyDescent="0.25"/>
    <row r="32331" hidden="1" x14ac:dyDescent="0.25"/>
    <row r="32332" hidden="1" x14ac:dyDescent="0.25"/>
    <row r="32333" hidden="1" x14ac:dyDescent="0.25"/>
    <row r="32334" hidden="1" x14ac:dyDescent="0.25"/>
    <row r="32335" hidden="1" x14ac:dyDescent="0.25"/>
    <row r="32336" hidden="1" x14ac:dyDescent="0.25"/>
    <row r="32337" hidden="1" x14ac:dyDescent="0.25"/>
    <row r="32338" hidden="1" x14ac:dyDescent="0.25"/>
    <row r="32339" hidden="1" x14ac:dyDescent="0.25"/>
    <row r="32340" hidden="1" x14ac:dyDescent="0.25"/>
    <row r="32341" hidden="1" x14ac:dyDescent="0.25"/>
    <row r="32342" hidden="1" x14ac:dyDescent="0.25"/>
    <row r="32343" hidden="1" x14ac:dyDescent="0.25"/>
    <row r="32344" hidden="1" x14ac:dyDescent="0.25"/>
    <row r="32345" hidden="1" x14ac:dyDescent="0.25"/>
    <row r="32346" hidden="1" x14ac:dyDescent="0.25"/>
    <row r="32347" hidden="1" x14ac:dyDescent="0.25"/>
    <row r="32348" hidden="1" x14ac:dyDescent="0.25"/>
    <row r="32349" hidden="1" x14ac:dyDescent="0.25"/>
    <row r="32350" hidden="1" x14ac:dyDescent="0.25"/>
    <row r="32351" hidden="1" x14ac:dyDescent="0.25"/>
    <row r="32352" hidden="1" x14ac:dyDescent="0.25"/>
    <row r="32353" hidden="1" x14ac:dyDescent="0.25"/>
    <row r="32354" hidden="1" x14ac:dyDescent="0.25"/>
    <row r="32355" hidden="1" x14ac:dyDescent="0.25"/>
    <row r="32356" hidden="1" x14ac:dyDescent="0.25"/>
    <row r="32357" hidden="1" x14ac:dyDescent="0.25"/>
    <row r="32358" hidden="1" x14ac:dyDescent="0.25"/>
    <row r="32359" hidden="1" x14ac:dyDescent="0.25"/>
    <row r="32360" hidden="1" x14ac:dyDescent="0.25"/>
    <row r="32361" hidden="1" x14ac:dyDescent="0.25"/>
    <row r="32362" hidden="1" x14ac:dyDescent="0.25"/>
    <row r="32363" hidden="1" x14ac:dyDescent="0.25"/>
    <row r="32364" hidden="1" x14ac:dyDescent="0.25"/>
    <row r="32365" hidden="1" x14ac:dyDescent="0.25"/>
    <row r="32366" hidden="1" x14ac:dyDescent="0.25"/>
    <row r="32367" hidden="1" x14ac:dyDescent="0.25"/>
    <row r="32368" hidden="1" x14ac:dyDescent="0.25"/>
    <row r="32369" hidden="1" x14ac:dyDescent="0.25"/>
    <row r="32370" hidden="1" x14ac:dyDescent="0.25"/>
    <row r="32371" hidden="1" x14ac:dyDescent="0.25"/>
    <row r="32372" hidden="1" x14ac:dyDescent="0.25"/>
    <row r="32373" hidden="1" x14ac:dyDescent="0.25"/>
    <row r="32374" hidden="1" x14ac:dyDescent="0.25"/>
    <row r="32375" hidden="1" x14ac:dyDescent="0.25"/>
    <row r="32376" hidden="1" x14ac:dyDescent="0.25"/>
    <row r="32377" hidden="1" x14ac:dyDescent="0.25"/>
    <row r="32378" hidden="1" x14ac:dyDescent="0.25"/>
    <row r="32379" hidden="1" x14ac:dyDescent="0.25"/>
    <row r="32380" hidden="1" x14ac:dyDescent="0.25"/>
    <row r="32381" hidden="1" x14ac:dyDescent="0.25"/>
    <row r="32382" hidden="1" x14ac:dyDescent="0.25"/>
    <row r="32383" hidden="1" x14ac:dyDescent="0.25"/>
    <row r="32384" hidden="1" x14ac:dyDescent="0.25"/>
    <row r="32385" hidden="1" x14ac:dyDescent="0.25"/>
    <row r="32386" hidden="1" x14ac:dyDescent="0.25"/>
    <row r="32387" hidden="1" x14ac:dyDescent="0.25"/>
    <row r="32388" hidden="1" x14ac:dyDescent="0.25"/>
    <row r="32389" hidden="1" x14ac:dyDescent="0.25"/>
    <row r="32390" hidden="1" x14ac:dyDescent="0.25"/>
    <row r="32391" hidden="1" x14ac:dyDescent="0.25"/>
    <row r="32392" hidden="1" x14ac:dyDescent="0.25"/>
    <row r="32393" hidden="1" x14ac:dyDescent="0.25"/>
    <row r="32394" hidden="1" x14ac:dyDescent="0.25"/>
    <row r="32395" hidden="1" x14ac:dyDescent="0.25"/>
    <row r="32396" hidden="1" x14ac:dyDescent="0.25"/>
    <row r="32397" hidden="1" x14ac:dyDescent="0.25"/>
    <row r="32398" hidden="1" x14ac:dyDescent="0.25"/>
    <row r="32399" hidden="1" x14ac:dyDescent="0.25"/>
    <row r="32400" hidden="1" x14ac:dyDescent="0.25"/>
    <row r="32401" hidden="1" x14ac:dyDescent="0.25"/>
    <row r="32402" hidden="1" x14ac:dyDescent="0.25"/>
    <row r="32403" hidden="1" x14ac:dyDescent="0.25"/>
    <row r="32404" hidden="1" x14ac:dyDescent="0.25"/>
    <row r="32405" hidden="1" x14ac:dyDescent="0.25"/>
    <row r="32406" hidden="1" x14ac:dyDescent="0.25"/>
    <row r="32407" hidden="1" x14ac:dyDescent="0.25"/>
    <row r="32408" hidden="1" x14ac:dyDescent="0.25"/>
    <row r="32409" hidden="1" x14ac:dyDescent="0.25"/>
    <row r="32410" hidden="1" x14ac:dyDescent="0.25"/>
    <row r="32411" hidden="1" x14ac:dyDescent="0.25"/>
    <row r="32412" hidden="1" x14ac:dyDescent="0.25"/>
    <row r="32413" hidden="1" x14ac:dyDescent="0.25"/>
    <row r="32414" hidden="1" x14ac:dyDescent="0.25"/>
    <row r="32415" hidden="1" x14ac:dyDescent="0.25"/>
    <row r="32416" hidden="1" x14ac:dyDescent="0.25"/>
    <row r="32417" hidden="1" x14ac:dyDescent="0.25"/>
    <row r="32418" hidden="1" x14ac:dyDescent="0.25"/>
    <row r="32419" hidden="1" x14ac:dyDescent="0.25"/>
    <row r="32420" hidden="1" x14ac:dyDescent="0.25"/>
    <row r="32421" hidden="1" x14ac:dyDescent="0.25"/>
    <row r="32422" hidden="1" x14ac:dyDescent="0.25"/>
    <row r="32423" hidden="1" x14ac:dyDescent="0.25"/>
    <row r="32424" hidden="1" x14ac:dyDescent="0.25"/>
    <row r="32425" hidden="1" x14ac:dyDescent="0.25"/>
    <row r="32426" hidden="1" x14ac:dyDescent="0.25"/>
    <row r="32427" hidden="1" x14ac:dyDescent="0.25"/>
    <row r="32428" hidden="1" x14ac:dyDescent="0.25"/>
    <row r="32429" hidden="1" x14ac:dyDescent="0.25"/>
    <row r="32430" hidden="1" x14ac:dyDescent="0.25"/>
    <row r="32431" hidden="1" x14ac:dyDescent="0.25"/>
    <row r="32432" hidden="1" x14ac:dyDescent="0.25"/>
    <row r="32433" hidden="1" x14ac:dyDescent="0.25"/>
    <row r="32434" hidden="1" x14ac:dyDescent="0.25"/>
    <row r="32435" hidden="1" x14ac:dyDescent="0.25"/>
    <row r="32436" hidden="1" x14ac:dyDescent="0.25"/>
    <row r="32437" hidden="1" x14ac:dyDescent="0.25"/>
    <row r="32438" hidden="1" x14ac:dyDescent="0.25"/>
    <row r="32439" hidden="1" x14ac:dyDescent="0.25"/>
    <row r="32440" hidden="1" x14ac:dyDescent="0.25"/>
    <row r="32441" hidden="1" x14ac:dyDescent="0.25"/>
    <row r="32442" hidden="1" x14ac:dyDescent="0.25"/>
    <row r="32443" hidden="1" x14ac:dyDescent="0.25"/>
    <row r="32444" hidden="1" x14ac:dyDescent="0.25"/>
    <row r="32445" hidden="1" x14ac:dyDescent="0.25"/>
    <row r="32446" hidden="1" x14ac:dyDescent="0.25"/>
    <row r="32447" hidden="1" x14ac:dyDescent="0.25"/>
    <row r="32448" hidden="1" x14ac:dyDescent="0.25"/>
    <row r="32449" hidden="1" x14ac:dyDescent="0.25"/>
    <row r="32450" hidden="1" x14ac:dyDescent="0.25"/>
    <row r="32451" hidden="1" x14ac:dyDescent="0.25"/>
    <row r="32452" hidden="1" x14ac:dyDescent="0.25"/>
    <row r="32453" hidden="1" x14ac:dyDescent="0.25"/>
    <row r="32454" hidden="1" x14ac:dyDescent="0.25"/>
    <row r="32455" hidden="1" x14ac:dyDescent="0.25"/>
    <row r="32456" hidden="1" x14ac:dyDescent="0.25"/>
    <row r="32457" hidden="1" x14ac:dyDescent="0.25"/>
    <row r="32458" hidden="1" x14ac:dyDescent="0.25"/>
    <row r="32459" hidden="1" x14ac:dyDescent="0.25"/>
    <row r="32460" hidden="1" x14ac:dyDescent="0.25"/>
    <row r="32461" hidden="1" x14ac:dyDescent="0.25"/>
    <row r="32462" hidden="1" x14ac:dyDescent="0.25"/>
    <row r="32463" hidden="1" x14ac:dyDescent="0.25"/>
    <row r="32464" hidden="1" x14ac:dyDescent="0.25"/>
    <row r="32465" hidden="1" x14ac:dyDescent="0.25"/>
    <row r="32466" hidden="1" x14ac:dyDescent="0.25"/>
    <row r="32467" hidden="1" x14ac:dyDescent="0.25"/>
    <row r="32468" hidden="1" x14ac:dyDescent="0.25"/>
    <row r="32469" hidden="1" x14ac:dyDescent="0.25"/>
    <row r="32470" hidden="1" x14ac:dyDescent="0.25"/>
    <row r="32471" hidden="1" x14ac:dyDescent="0.25"/>
    <row r="32472" hidden="1" x14ac:dyDescent="0.25"/>
    <row r="32473" hidden="1" x14ac:dyDescent="0.25"/>
    <row r="32474" hidden="1" x14ac:dyDescent="0.25"/>
    <row r="32475" hidden="1" x14ac:dyDescent="0.25"/>
    <row r="32476" hidden="1" x14ac:dyDescent="0.25"/>
    <row r="32477" hidden="1" x14ac:dyDescent="0.25"/>
    <row r="32478" hidden="1" x14ac:dyDescent="0.25"/>
    <row r="32479" hidden="1" x14ac:dyDescent="0.25"/>
    <row r="32480" hidden="1" x14ac:dyDescent="0.25"/>
    <row r="32481" hidden="1" x14ac:dyDescent="0.25"/>
    <row r="32482" hidden="1" x14ac:dyDescent="0.25"/>
    <row r="32483" hidden="1" x14ac:dyDescent="0.25"/>
    <row r="32484" hidden="1" x14ac:dyDescent="0.25"/>
    <row r="32485" hidden="1" x14ac:dyDescent="0.25"/>
    <row r="32486" hidden="1" x14ac:dyDescent="0.25"/>
    <row r="32487" hidden="1" x14ac:dyDescent="0.25"/>
    <row r="32488" hidden="1" x14ac:dyDescent="0.25"/>
    <row r="32489" hidden="1" x14ac:dyDescent="0.25"/>
    <row r="32490" hidden="1" x14ac:dyDescent="0.25"/>
    <row r="32491" hidden="1" x14ac:dyDescent="0.25"/>
    <row r="32492" hidden="1" x14ac:dyDescent="0.25"/>
    <row r="32493" hidden="1" x14ac:dyDescent="0.25"/>
    <row r="32494" hidden="1" x14ac:dyDescent="0.25"/>
    <row r="32495" hidden="1" x14ac:dyDescent="0.25"/>
    <row r="32496" hidden="1" x14ac:dyDescent="0.25"/>
    <row r="32497" hidden="1" x14ac:dyDescent="0.25"/>
    <row r="32498" hidden="1" x14ac:dyDescent="0.25"/>
    <row r="32499" hidden="1" x14ac:dyDescent="0.25"/>
    <row r="32500" hidden="1" x14ac:dyDescent="0.25"/>
    <row r="32501" hidden="1" x14ac:dyDescent="0.25"/>
    <row r="32502" hidden="1" x14ac:dyDescent="0.25"/>
    <row r="32503" hidden="1" x14ac:dyDescent="0.25"/>
    <row r="32504" hidden="1" x14ac:dyDescent="0.25"/>
    <row r="32505" hidden="1" x14ac:dyDescent="0.25"/>
    <row r="32506" hidden="1" x14ac:dyDescent="0.25"/>
    <row r="32507" hidden="1" x14ac:dyDescent="0.25"/>
    <row r="32508" hidden="1" x14ac:dyDescent="0.25"/>
    <row r="32509" hidden="1" x14ac:dyDescent="0.25"/>
    <row r="32510" hidden="1" x14ac:dyDescent="0.25"/>
    <row r="32511" hidden="1" x14ac:dyDescent="0.25"/>
    <row r="32512" hidden="1" x14ac:dyDescent="0.25"/>
    <row r="32513" hidden="1" x14ac:dyDescent="0.25"/>
    <row r="32514" hidden="1" x14ac:dyDescent="0.25"/>
    <row r="32515" hidden="1" x14ac:dyDescent="0.25"/>
    <row r="32516" hidden="1" x14ac:dyDescent="0.25"/>
    <row r="32517" hidden="1" x14ac:dyDescent="0.25"/>
    <row r="32518" hidden="1" x14ac:dyDescent="0.25"/>
    <row r="32519" hidden="1" x14ac:dyDescent="0.25"/>
    <row r="32520" hidden="1" x14ac:dyDescent="0.25"/>
    <row r="32521" hidden="1" x14ac:dyDescent="0.25"/>
    <row r="32522" hidden="1" x14ac:dyDescent="0.25"/>
    <row r="32523" hidden="1" x14ac:dyDescent="0.25"/>
    <row r="32524" hidden="1" x14ac:dyDescent="0.25"/>
    <row r="32525" hidden="1" x14ac:dyDescent="0.25"/>
    <row r="32526" hidden="1" x14ac:dyDescent="0.25"/>
    <row r="32527" hidden="1" x14ac:dyDescent="0.25"/>
    <row r="32528" hidden="1" x14ac:dyDescent="0.25"/>
    <row r="32529" hidden="1" x14ac:dyDescent="0.25"/>
    <row r="32530" hidden="1" x14ac:dyDescent="0.25"/>
    <row r="32531" hidden="1" x14ac:dyDescent="0.25"/>
    <row r="32532" hidden="1" x14ac:dyDescent="0.25"/>
    <row r="32533" hidden="1" x14ac:dyDescent="0.25"/>
    <row r="32534" hidden="1" x14ac:dyDescent="0.25"/>
    <row r="32535" hidden="1" x14ac:dyDescent="0.25"/>
    <row r="32536" hidden="1" x14ac:dyDescent="0.25"/>
    <row r="32537" hidden="1" x14ac:dyDescent="0.25"/>
    <row r="32538" hidden="1" x14ac:dyDescent="0.25"/>
    <row r="32539" hidden="1" x14ac:dyDescent="0.25"/>
    <row r="32540" hidden="1" x14ac:dyDescent="0.25"/>
    <row r="32541" hidden="1" x14ac:dyDescent="0.25"/>
    <row r="32542" hidden="1" x14ac:dyDescent="0.25"/>
    <row r="32543" hidden="1" x14ac:dyDescent="0.25"/>
    <row r="32544" hidden="1" x14ac:dyDescent="0.25"/>
    <row r="32545" hidden="1" x14ac:dyDescent="0.25"/>
    <row r="32546" hidden="1" x14ac:dyDescent="0.25"/>
    <row r="32547" hidden="1" x14ac:dyDescent="0.25"/>
    <row r="32548" hidden="1" x14ac:dyDescent="0.25"/>
    <row r="32549" hidden="1" x14ac:dyDescent="0.25"/>
    <row r="32550" hidden="1" x14ac:dyDescent="0.25"/>
    <row r="32551" hidden="1" x14ac:dyDescent="0.25"/>
    <row r="32552" hidden="1" x14ac:dyDescent="0.25"/>
    <row r="32553" hidden="1" x14ac:dyDescent="0.25"/>
    <row r="32554" hidden="1" x14ac:dyDescent="0.25"/>
    <row r="32555" hidden="1" x14ac:dyDescent="0.25"/>
    <row r="32556" hidden="1" x14ac:dyDescent="0.25"/>
    <row r="32557" hidden="1" x14ac:dyDescent="0.25"/>
    <row r="32558" hidden="1" x14ac:dyDescent="0.25"/>
    <row r="32559" hidden="1" x14ac:dyDescent="0.25"/>
    <row r="32560" hidden="1" x14ac:dyDescent="0.25"/>
    <row r="32561" hidden="1" x14ac:dyDescent="0.25"/>
    <row r="32562" hidden="1" x14ac:dyDescent="0.25"/>
    <row r="32563" hidden="1" x14ac:dyDescent="0.25"/>
    <row r="32564" hidden="1" x14ac:dyDescent="0.25"/>
    <row r="32565" hidden="1" x14ac:dyDescent="0.25"/>
    <row r="32566" hidden="1" x14ac:dyDescent="0.25"/>
    <row r="32567" hidden="1" x14ac:dyDescent="0.25"/>
    <row r="32568" hidden="1" x14ac:dyDescent="0.25"/>
    <row r="32569" hidden="1" x14ac:dyDescent="0.25"/>
    <row r="32570" hidden="1" x14ac:dyDescent="0.25"/>
    <row r="32571" hidden="1" x14ac:dyDescent="0.25"/>
    <row r="32572" hidden="1" x14ac:dyDescent="0.25"/>
    <row r="32573" hidden="1" x14ac:dyDescent="0.25"/>
    <row r="32574" hidden="1" x14ac:dyDescent="0.25"/>
    <row r="32575" hidden="1" x14ac:dyDescent="0.25"/>
    <row r="32576" hidden="1" x14ac:dyDescent="0.25"/>
    <row r="32577" hidden="1" x14ac:dyDescent="0.25"/>
    <row r="32578" hidden="1" x14ac:dyDescent="0.25"/>
    <row r="32579" hidden="1" x14ac:dyDescent="0.25"/>
    <row r="32580" hidden="1" x14ac:dyDescent="0.25"/>
    <row r="32581" hidden="1" x14ac:dyDescent="0.25"/>
    <row r="32582" hidden="1" x14ac:dyDescent="0.25"/>
    <row r="32583" hidden="1" x14ac:dyDescent="0.25"/>
    <row r="32584" hidden="1" x14ac:dyDescent="0.25"/>
    <row r="32585" hidden="1" x14ac:dyDescent="0.25"/>
    <row r="32586" hidden="1" x14ac:dyDescent="0.25"/>
    <row r="32587" hidden="1" x14ac:dyDescent="0.25"/>
    <row r="32588" hidden="1" x14ac:dyDescent="0.25"/>
    <row r="32589" hidden="1" x14ac:dyDescent="0.25"/>
    <row r="32590" hidden="1" x14ac:dyDescent="0.25"/>
    <row r="32591" hidden="1" x14ac:dyDescent="0.25"/>
    <row r="32592" hidden="1" x14ac:dyDescent="0.25"/>
    <row r="32593" hidden="1" x14ac:dyDescent="0.25"/>
    <row r="32594" hidden="1" x14ac:dyDescent="0.25"/>
    <row r="32595" hidden="1" x14ac:dyDescent="0.25"/>
    <row r="32596" hidden="1" x14ac:dyDescent="0.25"/>
    <row r="32597" hidden="1" x14ac:dyDescent="0.25"/>
    <row r="32598" hidden="1" x14ac:dyDescent="0.25"/>
    <row r="32599" hidden="1" x14ac:dyDescent="0.25"/>
    <row r="32600" hidden="1" x14ac:dyDescent="0.25"/>
    <row r="32601" hidden="1" x14ac:dyDescent="0.25"/>
    <row r="32602" hidden="1" x14ac:dyDescent="0.25"/>
    <row r="32603" hidden="1" x14ac:dyDescent="0.25"/>
    <row r="32604" hidden="1" x14ac:dyDescent="0.25"/>
    <row r="32605" hidden="1" x14ac:dyDescent="0.25"/>
    <row r="32606" hidden="1" x14ac:dyDescent="0.25"/>
    <row r="32607" hidden="1" x14ac:dyDescent="0.25"/>
    <row r="32608" hidden="1" x14ac:dyDescent="0.25"/>
    <row r="32609" hidden="1" x14ac:dyDescent="0.25"/>
    <row r="32610" hidden="1" x14ac:dyDescent="0.25"/>
    <row r="32611" hidden="1" x14ac:dyDescent="0.25"/>
    <row r="32612" hidden="1" x14ac:dyDescent="0.25"/>
    <row r="32613" hidden="1" x14ac:dyDescent="0.25"/>
    <row r="32614" hidden="1" x14ac:dyDescent="0.25"/>
    <row r="32615" hidden="1" x14ac:dyDescent="0.25"/>
    <row r="32616" hidden="1" x14ac:dyDescent="0.25"/>
    <row r="32617" hidden="1" x14ac:dyDescent="0.25"/>
    <row r="32618" hidden="1" x14ac:dyDescent="0.25"/>
    <row r="32619" hidden="1" x14ac:dyDescent="0.25"/>
    <row r="32620" hidden="1" x14ac:dyDescent="0.25"/>
    <row r="32621" hidden="1" x14ac:dyDescent="0.25"/>
    <row r="32622" hidden="1" x14ac:dyDescent="0.25"/>
    <row r="32623" hidden="1" x14ac:dyDescent="0.25"/>
    <row r="32624" hidden="1" x14ac:dyDescent="0.25"/>
    <row r="32625" hidden="1" x14ac:dyDescent="0.25"/>
    <row r="32626" hidden="1" x14ac:dyDescent="0.25"/>
    <row r="32627" hidden="1" x14ac:dyDescent="0.25"/>
    <row r="32628" hidden="1" x14ac:dyDescent="0.25"/>
    <row r="32629" hidden="1" x14ac:dyDescent="0.25"/>
    <row r="32630" hidden="1" x14ac:dyDescent="0.25"/>
    <row r="32631" hidden="1" x14ac:dyDescent="0.25"/>
    <row r="32632" hidden="1" x14ac:dyDescent="0.25"/>
    <row r="32633" hidden="1" x14ac:dyDescent="0.25"/>
    <row r="32634" hidden="1" x14ac:dyDescent="0.25"/>
    <row r="32635" hidden="1" x14ac:dyDescent="0.25"/>
    <row r="32636" hidden="1" x14ac:dyDescent="0.25"/>
    <row r="32637" hidden="1" x14ac:dyDescent="0.25"/>
    <row r="32638" hidden="1" x14ac:dyDescent="0.25"/>
    <row r="32639" hidden="1" x14ac:dyDescent="0.25"/>
    <row r="32640" hidden="1" x14ac:dyDescent="0.25"/>
    <row r="32641" hidden="1" x14ac:dyDescent="0.25"/>
    <row r="32642" hidden="1" x14ac:dyDescent="0.25"/>
    <row r="32643" hidden="1" x14ac:dyDescent="0.25"/>
    <row r="32644" hidden="1" x14ac:dyDescent="0.25"/>
    <row r="32645" hidden="1" x14ac:dyDescent="0.25"/>
    <row r="32646" hidden="1" x14ac:dyDescent="0.25"/>
    <row r="32647" hidden="1" x14ac:dyDescent="0.25"/>
    <row r="32648" hidden="1" x14ac:dyDescent="0.25"/>
    <row r="32649" hidden="1" x14ac:dyDescent="0.25"/>
    <row r="32650" hidden="1" x14ac:dyDescent="0.25"/>
    <row r="32651" hidden="1" x14ac:dyDescent="0.25"/>
    <row r="32652" hidden="1" x14ac:dyDescent="0.25"/>
    <row r="32653" hidden="1" x14ac:dyDescent="0.25"/>
    <row r="32654" hidden="1" x14ac:dyDescent="0.25"/>
    <row r="32655" hidden="1" x14ac:dyDescent="0.25"/>
    <row r="32656" hidden="1" x14ac:dyDescent="0.25"/>
    <row r="32657" hidden="1" x14ac:dyDescent="0.25"/>
    <row r="32658" hidden="1" x14ac:dyDescent="0.25"/>
    <row r="32659" hidden="1" x14ac:dyDescent="0.25"/>
    <row r="32660" hidden="1" x14ac:dyDescent="0.25"/>
    <row r="32661" hidden="1" x14ac:dyDescent="0.25"/>
    <row r="32662" hidden="1" x14ac:dyDescent="0.25"/>
    <row r="32663" hidden="1" x14ac:dyDescent="0.25"/>
    <row r="32664" hidden="1" x14ac:dyDescent="0.25"/>
    <row r="32665" hidden="1" x14ac:dyDescent="0.25"/>
    <row r="32666" hidden="1" x14ac:dyDescent="0.25"/>
    <row r="32667" hidden="1" x14ac:dyDescent="0.25"/>
    <row r="32668" hidden="1" x14ac:dyDescent="0.25"/>
    <row r="32669" hidden="1" x14ac:dyDescent="0.25"/>
    <row r="32670" hidden="1" x14ac:dyDescent="0.25"/>
    <row r="32671" hidden="1" x14ac:dyDescent="0.25"/>
    <row r="32672" hidden="1" x14ac:dyDescent="0.25"/>
    <row r="32673" hidden="1" x14ac:dyDescent="0.25"/>
    <row r="32674" hidden="1" x14ac:dyDescent="0.25"/>
    <row r="32675" hidden="1" x14ac:dyDescent="0.25"/>
    <row r="32676" hidden="1" x14ac:dyDescent="0.25"/>
    <row r="32677" hidden="1" x14ac:dyDescent="0.25"/>
    <row r="32678" hidden="1" x14ac:dyDescent="0.25"/>
    <row r="32679" hidden="1" x14ac:dyDescent="0.25"/>
    <row r="32680" hidden="1" x14ac:dyDescent="0.25"/>
    <row r="32681" hidden="1" x14ac:dyDescent="0.25"/>
    <row r="32682" hidden="1" x14ac:dyDescent="0.25"/>
    <row r="32683" hidden="1" x14ac:dyDescent="0.25"/>
    <row r="32684" hidden="1" x14ac:dyDescent="0.25"/>
    <row r="32685" hidden="1" x14ac:dyDescent="0.25"/>
    <row r="32686" hidden="1" x14ac:dyDescent="0.25"/>
    <row r="32687" hidden="1" x14ac:dyDescent="0.25"/>
    <row r="32688" hidden="1" x14ac:dyDescent="0.25"/>
    <row r="32689" hidden="1" x14ac:dyDescent="0.25"/>
    <row r="32690" hidden="1" x14ac:dyDescent="0.25"/>
    <row r="32691" hidden="1" x14ac:dyDescent="0.25"/>
    <row r="32692" hidden="1" x14ac:dyDescent="0.25"/>
    <row r="32693" hidden="1" x14ac:dyDescent="0.25"/>
    <row r="32694" hidden="1" x14ac:dyDescent="0.25"/>
    <row r="32695" hidden="1" x14ac:dyDescent="0.25"/>
    <row r="32696" hidden="1" x14ac:dyDescent="0.25"/>
    <row r="32697" hidden="1" x14ac:dyDescent="0.25"/>
    <row r="32698" hidden="1" x14ac:dyDescent="0.25"/>
    <row r="32699" hidden="1" x14ac:dyDescent="0.25"/>
    <row r="32700" hidden="1" x14ac:dyDescent="0.25"/>
    <row r="32701" hidden="1" x14ac:dyDescent="0.25"/>
    <row r="32702" hidden="1" x14ac:dyDescent="0.25"/>
    <row r="32703" hidden="1" x14ac:dyDescent="0.25"/>
    <row r="32704" hidden="1" x14ac:dyDescent="0.25"/>
    <row r="32705" hidden="1" x14ac:dyDescent="0.25"/>
    <row r="32706" hidden="1" x14ac:dyDescent="0.25"/>
    <row r="32707" hidden="1" x14ac:dyDescent="0.25"/>
    <row r="32708" hidden="1" x14ac:dyDescent="0.25"/>
    <row r="32709" hidden="1" x14ac:dyDescent="0.25"/>
    <row r="32710" hidden="1" x14ac:dyDescent="0.25"/>
    <row r="32711" hidden="1" x14ac:dyDescent="0.25"/>
    <row r="32712" hidden="1" x14ac:dyDescent="0.25"/>
    <row r="32713" hidden="1" x14ac:dyDescent="0.25"/>
    <row r="32714" hidden="1" x14ac:dyDescent="0.25"/>
    <row r="32715" hidden="1" x14ac:dyDescent="0.25"/>
    <row r="32716" hidden="1" x14ac:dyDescent="0.25"/>
    <row r="32717" hidden="1" x14ac:dyDescent="0.25"/>
    <row r="32718" hidden="1" x14ac:dyDescent="0.25"/>
    <row r="32719" hidden="1" x14ac:dyDescent="0.25"/>
    <row r="32720" hidden="1" x14ac:dyDescent="0.25"/>
    <row r="32721" hidden="1" x14ac:dyDescent="0.25"/>
    <row r="32722" hidden="1" x14ac:dyDescent="0.25"/>
    <row r="32723" hidden="1" x14ac:dyDescent="0.25"/>
    <row r="32724" hidden="1" x14ac:dyDescent="0.25"/>
    <row r="32725" hidden="1" x14ac:dyDescent="0.25"/>
    <row r="32726" hidden="1" x14ac:dyDescent="0.25"/>
    <row r="32727" hidden="1" x14ac:dyDescent="0.25"/>
    <row r="32728" hidden="1" x14ac:dyDescent="0.25"/>
    <row r="32729" hidden="1" x14ac:dyDescent="0.25"/>
    <row r="32730" hidden="1" x14ac:dyDescent="0.25"/>
    <row r="32731" hidden="1" x14ac:dyDescent="0.25"/>
    <row r="32732" hidden="1" x14ac:dyDescent="0.25"/>
    <row r="32733" hidden="1" x14ac:dyDescent="0.25"/>
    <row r="32734" hidden="1" x14ac:dyDescent="0.25"/>
    <row r="32735" hidden="1" x14ac:dyDescent="0.25"/>
    <row r="32736" hidden="1" x14ac:dyDescent="0.25"/>
    <row r="32737" hidden="1" x14ac:dyDescent="0.25"/>
    <row r="32738" hidden="1" x14ac:dyDescent="0.25"/>
    <row r="32739" hidden="1" x14ac:dyDescent="0.25"/>
    <row r="32740" hidden="1" x14ac:dyDescent="0.25"/>
    <row r="32741" hidden="1" x14ac:dyDescent="0.25"/>
    <row r="32742" hidden="1" x14ac:dyDescent="0.25"/>
    <row r="32743" hidden="1" x14ac:dyDescent="0.25"/>
    <row r="32744" hidden="1" x14ac:dyDescent="0.25"/>
    <row r="32745" hidden="1" x14ac:dyDescent="0.25"/>
    <row r="32746" hidden="1" x14ac:dyDescent="0.25"/>
    <row r="32747" hidden="1" x14ac:dyDescent="0.25"/>
    <row r="32748" hidden="1" x14ac:dyDescent="0.25"/>
    <row r="32749" hidden="1" x14ac:dyDescent="0.25"/>
    <row r="32750" hidden="1" x14ac:dyDescent="0.25"/>
    <row r="32751" hidden="1" x14ac:dyDescent="0.25"/>
    <row r="32752" hidden="1" x14ac:dyDescent="0.25"/>
    <row r="32753" hidden="1" x14ac:dyDescent="0.25"/>
    <row r="32754" hidden="1" x14ac:dyDescent="0.25"/>
    <row r="32755" hidden="1" x14ac:dyDescent="0.25"/>
    <row r="32756" hidden="1" x14ac:dyDescent="0.25"/>
    <row r="32757" hidden="1" x14ac:dyDescent="0.25"/>
    <row r="32758" hidden="1" x14ac:dyDescent="0.25"/>
    <row r="32759" hidden="1" x14ac:dyDescent="0.25"/>
    <row r="32760" hidden="1" x14ac:dyDescent="0.25"/>
    <row r="32761" hidden="1" x14ac:dyDescent="0.25"/>
    <row r="32762" hidden="1" x14ac:dyDescent="0.25"/>
    <row r="32763" hidden="1" x14ac:dyDescent="0.25"/>
    <row r="32764" hidden="1" x14ac:dyDescent="0.25"/>
    <row r="32765" hidden="1" x14ac:dyDescent="0.25"/>
    <row r="32766" hidden="1" x14ac:dyDescent="0.25"/>
    <row r="32767" hidden="1" x14ac:dyDescent="0.25"/>
    <row r="32768" hidden="1" x14ac:dyDescent="0.25"/>
    <row r="32769" hidden="1" x14ac:dyDescent="0.25"/>
    <row r="32770" hidden="1" x14ac:dyDescent="0.25"/>
    <row r="32771" hidden="1" x14ac:dyDescent="0.25"/>
    <row r="32772" hidden="1" x14ac:dyDescent="0.25"/>
    <row r="32773" hidden="1" x14ac:dyDescent="0.25"/>
    <row r="32774" hidden="1" x14ac:dyDescent="0.25"/>
    <row r="32775" hidden="1" x14ac:dyDescent="0.25"/>
    <row r="32776" hidden="1" x14ac:dyDescent="0.25"/>
    <row r="32777" hidden="1" x14ac:dyDescent="0.25"/>
    <row r="32778" hidden="1" x14ac:dyDescent="0.25"/>
    <row r="32779" hidden="1" x14ac:dyDescent="0.25"/>
    <row r="32780" hidden="1" x14ac:dyDescent="0.25"/>
    <row r="32781" hidden="1" x14ac:dyDescent="0.25"/>
    <row r="32782" hidden="1" x14ac:dyDescent="0.25"/>
    <row r="32783" hidden="1" x14ac:dyDescent="0.25"/>
    <row r="32784" hidden="1" x14ac:dyDescent="0.25"/>
    <row r="32785" hidden="1" x14ac:dyDescent="0.25"/>
    <row r="32786" hidden="1" x14ac:dyDescent="0.25"/>
    <row r="32787" hidden="1" x14ac:dyDescent="0.25"/>
    <row r="32788" hidden="1" x14ac:dyDescent="0.25"/>
    <row r="32789" hidden="1" x14ac:dyDescent="0.25"/>
    <row r="32790" hidden="1" x14ac:dyDescent="0.25"/>
    <row r="32791" hidden="1" x14ac:dyDescent="0.25"/>
    <row r="32792" hidden="1" x14ac:dyDescent="0.25"/>
    <row r="32793" hidden="1" x14ac:dyDescent="0.25"/>
    <row r="32794" hidden="1" x14ac:dyDescent="0.25"/>
    <row r="32795" hidden="1" x14ac:dyDescent="0.25"/>
    <row r="32796" hidden="1" x14ac:dyDescent="0.25"/>
    <row r="32797" hidden="1" x14ac:dyDescent="0.25"/>
    <row r="32798" hidden="1" x14ac:dyDescent="0.25"/>
    <row r="32799" hidden="1" x14ac:dyDescent="0.25"/>
    <row r="32800" hidden="1" x14ac:dyDescent="0.25"/>
    <row r="32801" hidden="1" x14ac:dyDescent="0.25"/>
    <row r="32802" hidden="1" x14ac:dyDescent="0.25"/>
    <row r="32803" hidden="1" x14ac:dyDescent="0.25"/>
    <row r="32804" hidden="1" x14ac:dyDescent="0.25"/>
    <row r="32805" hidden="1" x14ac:dyDescent="0.25"/>
    <row r="32806" hidden="1" x14ac:dyDescent="0.25"/>
    <row r="32807" hidden="1" x14ac:dyDescent="0.25"/>
    <row r="32808" hidden="1" x14ac:dyDescent="0.25"/>
    <row r="32809" hidden="1" x14ac:dyDescent="0.25"/>
    <row r="32810" hidden="1" x14ac:dyDescent="0.25"/>
    <row r="32811" hidden="1" x14ac:dyDescent="0.25"/>
    <row r="32812" hidden="1" x14ac:dyDescent="0.25"/>
    <row r="32813" hidden="1" x14ac:dyDescent="0.25"/>
    <row r="32814" hidden="1" x14ac:dyDescent="0.25"/>
    <row r="32815" hidden="1" x14ac:dyDescent="0.25"/>
    <row r="32816" hidden="1" x14ac:dyDescent="0.25"/>
    <row r="32817" hidden="1" x14ac:dyDescent="0.25"/>
    <row r="32818" hidden="1" x14ac:dyDescent="0.25"/>
    <row r="32819" hidden="1" x14ac:dyDescent="0.25"/>
    <row r="32820" hidden="1" x14ac:dyDescent="0.25"/>
    <row r="32821" hidden="1" x14ac:dyDescent="0.25"/>
    <row r="32822" hidden="1" x14ac:dyDescent="0.25"/>
    <row r="32823" hidden="1" x14ac:dyDescent="0.25"/>
    <row r="32824" hidden="1" x14ac:dyDescent="0.25"/>
    <row r="32825" hidden="1" x14ac:dyDescent="0.25"/>
    <row r="32826" hidden="1" x14ac:dyDescent="0.25"/>
    <row r="32827" hidden="1" x14ac:dyDescent="0.25"/>
    <row r="32828" hidden="1" x14ac:dyDescent="0.25"/>
    <row r="32829" hidden="1" x14ac:dyDescent="0.25"/>
    <row r="32830" hidden="1" x14ac:dyDescent="0.25"/>
    <row r="32831" hidden="1" x14ac:dyDescent="0.25"/>
    <row r="32832" hidden="1" x14ac:dyDescent="0.25"/>
    <row r="32833" hidden="1" x14ac:dyDescent="0.25"/>
    <row r="32834" hidden="1" x14ac:dyDescent="0.25"/>
    <row r="32835" hidden="1" x14ac:dyDescent="0.25"/>
    <row r="32836" hidden="1" x14ac:dyDescent="0.25"/>
    <row r="32837" hidden="1" x14ac:dyDescent="0.25"/>
    <row r="32838" hidden="1" x14ac:dyDescent="0.25"/>
    <row r="32839" hidden="1" x14ac:dyDescent="0.25"/>
    <row r="32840" hidden="1" x14ac:dyDescent="0.25"/>
    <row r="32841" hidden="1" x14ac:dyDescent="0.25"/>
    <row r="32842" hidden="1" x14ac:dyDescent="0.25"/>
    <row r="32843" hidden="1" x14ac:dyDescent="0.25"/>
    <row r="32844" hidden="1" x14ac:dyDescent="0.25"/>
    <row r="32845" hidden="1" x14ac:dyDescent="0.25"/>
    <row r="32846" hidden="1" x14ac:dyDescent="0.25"/>
    <row r="32847" hidden="1" x14ac:dyDescent="0.25"/>
    <row r="32848" hidden="1" x14ac:dyDescent="0.25"/>
    <row r="32849" hidden="1" x14ac:dyDescent="0.25"/>
    <row r="32850" hidden="1" x14ac:dyDescent="0.25"/>
    <row r="32851" hidden="1" x14ac:dyDescent="0.25"/>
    <row r="32852" hidden="1" x14ac:dyDescent="0.25"/>
    <row r="32853" hidden="1" x14ac:dyDescent="0.25"/>
    <row r="32854" hidden="1" x14ac:dyDescent="0.25"/>
    <row r="32855" hidden="1" x14ac:dyDescent="0.25"/>
    <row r="32856" hidden="1" x14ac:dyDescent="0.25"/>
    <row r="32857" hidden="1" x14ac:dyDescent="0.25"/>
    <row r="32858" hidden="1" x14ac:dyDescent="0.25"/>
    <row r="32859" hidden="1" x14ac:dyDescent="0.25"/>
    <row r="32860" hidden="1" x14ac:dyDescent="0.25"/>
    <row r="32861" hidden="1" x14ac:dyDescent="0.25"/>
    <row r="32862" hidden="1" x14ac:dyDescent="0.25"/>
    <row r="32863" hidden="1" x14ac:dyDescent="0.25"/>
    <row r="32864" hidden="1" x14ac:dyDescent="0.25"/>
    <row r="32865" hidden="1" x14ac:dyDescent="0.25"/>
    <row r="32866" hidden="1" x14ac:dyDescent="0.25"/>
    <row r="32867" hidden="1" x14ac:dyDescent="0.25"/>
    <row r="32868" hidden="1" x14ac:dyDescent="0.25"/>
    <row r="32869" hidden="1" x14ac:dyDescent="0.25"/>
    <row r="32870" hidden="1" x14ac:dyDescent="0.25"/>
    <row r="32871" hidden="1" x14ac:dyDescent="0.25"/>
    <row r="32872" hidden="1" x14ac:dyDescent="0.25"/>
    <row r="32873" hidden="1" x14ac:dyDescent="0.25"/>
    <row r="32874" hidden="1" x14ac:dyDescent="0.25"/>
    <row r="32875" hidden="1" x14ac:dyDescent="0.25"/>
    <row r="32876" hidden="1" x14ac:dyDescent="0.25"/>
    <row r="32877" hidden="1" x14ac:dyDescent="0.25"/>
    <row r="32878" hidden="1" x14ac:dyDescent="0.25"/>
    <row r="32879" hidden="1" x14ac:dyDescent="0.25"/>
    <row r="32880" hidden="1" x14ac:dyDescent="0.25"/>
    <row r="32881" hidden="1" x14ac:dyDescent="0.25"/>
    <row r="32882" hidden="1" x14ac:dyDescent="0.25"/>
    <row r="32883" hidden="1" x14ac:dyDescent="0.25"/>
    <row r="32884" hidden="1" x14ac:dyDescent="0.25"/>
    <row r="32885" hidden="1" x14ac:dyDescent="0.25"/>
    <row r="32886" hidden="1" x14ac:dyDescent="0.25"/>
    <row r="32887" hidden="1" x14ac:dyDescent="0.25"/>
    <row r="32888" hidden="1" x14ac:dyDescent="0.25"/>
    <row r="32889" hidden="1" x14ac:dyDescent="0.25"/>
    <row r="32890" hidden="1" x14ac:dyDescent="0.25"/>
    <row r="32891" hidden="1" x14ac:dyDescent="0.25"/>
    <row r="32892" hidden="1" x14ac:dyDescent="0.25"/>
    <row r="32893" hidden="1" x14ac:dyDescent="0.25"/>
    <row r="32894" hidden="1" x14ac:dyDescent="0.25"/>
    <row r="32895" hidden="1" x14ac:dyDescent="0.25"/>
    <row r="32896" hidden="1" x14ac:dyDescent="0.25"/>
    <row r="32897" hidden="1" x14ac:dyDescent="0.25"/>
    <row r="32898" hidden="1" x14ac:dyDescent="0.25"/>
    <row r="32899" hidden="1" x14ac:dyDescent="0.25"/>
    <row r="32900" hidden="1" x14ac:dyDescent="0.25"/>
    <row r="32901" hidden="1" x14ac:dyDescent="0.25"/>
    <row r="32902" hidden="1" x14ac:dyDescent="0.25"/>
    <row r="32903" hidden="1" x14ac:dyDescent="0.25"/>
    <row r="32904" hidden="1" x14ac:dyDescent="0.25"/>
    <row r="32905" hidden="1" x14ac:dyDescent="0.25"/>
    <row r="32906" hidden="1" x14ac:dyDescent="0.25"/>
    <row r="32907" hidden="1" x14ac:dyDescent="0.25"/>
    <row r="32908" hidden="1" x14ac:dyDescent="0.25"/>
    <row r="32909" hidden="1" x14ac:dyDescent="0.25"/>
    <row r="32910" hidden="1" x14ac:dyDescent="0.25"/>
    <row r="32911" hidden="1" x14ac:dyDescent="0.25"/>
    <row r="32912" hidden="1" x14ac:dyDescent="0.25"/>
    <row r="32913" hidden="1" x14ac:dyDescent="0.25"/>
    <row r="32914" hidden="1" x14ac:dyDescent="0.25"/>
    <row r="32915" hidden="1" x14ac:dyDescent="0.25"/>
    <row r="32916" hidden="1" x14ac:dyDescent="0.25"/>
    <row r="32917" hidden="1" x14ac:dyDescent="0.25"/>
    <row r="32918" hidden="1" x14ac:dyDescent="0.25"/>
    <row r="32919" hidden="1" x14ac:dyDescent="0.25"/>
    <row r="32920" hidden="1" x14ac:dyDescent="0.25"/>
    <row r="32921" hidden="1" x14ac:dyDescent="0.25"/>
    <row r="32922" hidden="1" x14ac:dyDescent="0.25"/>
    <row r="32923" hidden="1" x14ac:dyDescent="0.25"/>
    <row r="32924" hidden="1" x14ac:dyDescent="0.25"/>
    <row r="32925" hidden="1" x14ac:dyDescent="0.25"/>
    <row r="32926" hidden="1" x14ac:dyDescent="0.25"/>
    <row r="32927" hidden="1" x14ac:dyDescent="0.25"/>
    <row r="32928" hidden="1" x14ac:dyDescent="0.25"/>
    <row r="32929" hidden="1" x14ac:dyDescent="0.25"/>
    <row r="32930" hidden="1" x14ac:dyDescent="0.25"/>
    <row r="32931" hidden="1" x14ac:dyDescent="0.25"/>
    <row r="32932" hidden="1" x14ac:dyDescent="0.25"/>
    <row r="32933" hidden="1" x14ac:dyDescent="0.25"/>
    <row r="32934" hidden="1" x14ac:dyDescent="0.25"/>
    <row r="32935" hidden="1" x14ac:dyDescent="0.25"/>
    <row r="32936" hidden="1" x14ac:dyDescent="0.25"/>
    <row r="32937" hidden="1" x14ac:dyDescent="0.25"/>
    <row r="32938" hidden="1" x14ac:dyDescent="0.25"/>
    <row r="32939" hidden="1" x14ac:dyDescent="0.25"/>
    <row r="32940" hidden="1" x14ac:dyDescent="0.25"/>
    <row r="32941" hidden="1" x14ac:dyDescent="0.25"/>
    <row r="32942" hidden="1" x14ac:dyDescent="0.25"/>
    <row r="32943" hidden="1" x14ac:dyDescent="0.25"/>
    <row r="32944" hidden="1" x14ac:dyDescent="0.25"/>
    <row r="32945" hidden="1" x14ac:dyDescent="0.25"/>
    <row r="32946" hidden="1" x14ac:dyDescent="0.25"/>
    <row r="32947" hidden="1" x14ac:dyDescent="0.25"/>
    <row r="32948" hidden="1" x14ac:dyDescent="0.25"/>
    <row r="32949" hidden="1" x14ac:dyDescent="0.25"/>
    <row r="32950" hidden="1" x14ac:dyDescent="0.25"/>
    <row r="32951" hidden="1" x14ac:dyDescent="0.25"/>
    <row r="32952" hidden="1" x14ac:dyDescent="0.25"/>
    <row r="32953" hidden="1" x14ac:dyDescent="0.25"/>
    <row r="32954" hidden="1" x14ac:dyDescent="0.25"/>
    <row r="32955" hidden="1" x14ac:dyDescent="0.25"/>
    <row r="32956" hidden="1" x14ac:dyDescent="0.25"/>
    <row r="32957" hidden="1" x14ac:dyDescent="0.25"/>
    <row r="32958" hidden="1" x14ac:dyDescent="0.25"/>
    <row r="32959" hidden="1" x14ac:dyDescent="0.25"/>
    <row r="32960" hidden="1" x14ac:dyDescent="0.25"/>
    <row r="32961" hidden="1" x14ac:dyDescent="0.25"/>
    <row r="32962" hidden="1" x14ac:dyDescent="0.25"/>
    <row r="32963" hidden="1" x14ac:dyDescent="0.25"/>
    <row r="32964" hidden="1" x14ac:dyDescent="0.25"/>
    <row r="32965" hidden="1" x14ac:dyDescent="0.25"/>
    <row r="32966" hidden="1" x14ac:dyDescent="0.25"/>
    <row r="32967" hidden="1" x14ac:dyDescent="0.25"/>
    <row r="32968" hidden="1" x14ac:dyDescent="0.25"/>
    <row r="32969" hidden="1" x14ac:dyDescent="0.25"/>
    <row r="32970" hidden="1" x14ac:dyDescent="0.25"/>
    <row r="32971" hidden="1" x14ac:dyDescent="0.25"/>
    <row r="32972" hidden="1" x14ac:dyDescent="0.25"/>
    <row r="32973" hidden="1" x14ac:dyDescent="0.25"/>
    <row r="32974" hidden="1" x14ac:dyDescent="0.25"/>
    <row r="32975" hidden="1" x14ac:dyDescent="0.25"/>
    <row r="32976" hidden="1" x14ac:dyDescent="0.25"/>
    <row r="32977" hidden="1" x14ac:dyDescent="0.25"/>
    <row r="32978" hidden="1" x14ac:dyDescent="0.25"/>
    <row r="32979" hidden="1" x14ac:dyDescent="0.25"/>
    <row r="32980" hidden="1" x14ac:dyDescent="0.25"/>
    <row r="32981" hidden="1" x14ac:dyDescent="0.25"/>
    <row r="32982" hidden="1" x14ac:dyDescent="0.25"/>
    <row r="32983" hidden="1" x14ac:dyDescent="0.25"/>
    <row r="32984" hidden="1" x14ac:dyDescent="0.25"/>
    <row r="32985" hidden="1" x14ac:dyDescent="0.25"/>
    <row r="32986" hidden="1" x14ac:dyDescent="0.25"/>
    <row r="32987" hidden="1" x14ac:dyDescent="0.25"/>
    <row r="32988" hidden="1" x14ac:dyDescent="0.25"/>
    <row r="32989" hidden="1" x14ac:dyDescent="0.25"/>
    <row r="32990" hidden="1" x14ac:dyDescent="0.25"/>
    <row r="32991" hidden="1" x14ac:dyDescent="0.25"/>
    <row r="32992" hidden="1" x14ac:dyDescent="0.25"/>
    <row r="32993" hidden="1" x14ac:dyDescent="0.25"/>
    <row r="32994" hidden="1" x14ac:dyDescent="0.25"/>
    <row r="32995" hidden="1" x14ac:dyDescent="0.25"/>
    <row r="32996" hidden="1" x14ac:dyDescent="0.25"/>
    <row r="32997" hidden="1" x14ac:dyDescent="0.25"/>
    <row r="32998" hidden="1" x14ac:dyDescent="0.25"/>
    <row r="32999" hidden="1" x14ac:dyDescent="0.25"/>
    <row r="33000" hidden="1" x14ac:dyDescent="0.25"/>
    <row r="33001" hidden="1" x14ac:dyDescent="0.25"/>
    <row r="33002" hidden="1" x14ac:dyDescent="0.25"/>
    <row r="33003" hidden="1" x14ac:dyDescent="0.25"/>
    <row r="33004" hidden="1" x14ac:dyDescent="0.25"/>
    <row r="33005" hidden="1" x14ac:dyDescent="0.25"/>
    <row r="33006" hidden="1" x14ac:dyDescent="0.25"/>
    <row r="33007" hidden="1" x14ac:dyDescent="0.25"/>
    <row r="33008" hidden="1" x14ac:dyDescent="0.25"/>
    <row r="33009" hidden="1" x14ac:dyDescent="0.25"/>
    <row r="33010" hidden="1" x14ac:dyDescent="0.25"/>
    <row r="33011" hidden="1" x14ac:dyDescent="0.25"/>
    <row r="33012" hidden="1" x14ac:dyDescent="0.25"/>
    <row r="33013" hidden="1" x14ac:dyDescent="0.25"/>
    <row r="33014" hidden="1" x14ac:dyDescent="0.25"/>
    <row r="33015" hidden="1" x14ac:dyDescent="0.25"/>
    <row r="33016" hidden="1" x14ac:dyDescent="0.25"/>
    <row r="33017" hidden="1" x14ac:dyDescent="0.25"/>
    <row r="33018" hidden="1" x14ac:dyDescent="0.25"/>
    <row r="33019" hidden="1" x14ac:dyDescent="0.25"/>
    <row r="33020" hidden="1" x14ac:dyDescent="0.25"/>
    <row r="33021" hidden="1" x14ac:dyDescent="0.25"/>
    <row r="33022" hidden="1" x14ac:dyDescent="0.25"/>
    <row r="33023" hidden="1" x14ac:dyDescent="0.25"/>
    <row r="33024" hidden="1" x14ac:dyDescent="0.25"/>
    <row r="33025" hidden="1" x14ac:dyDescent="0.25"/>
    <row r="33026" hidden="1" x14ac:dyDescent="0.25"/>
    <row r="33027" hidden="1" x14ac:dyDescent="0.25"/>
    <row r="33028" hidden="1" x14ac:dyDescent="0.25"/>
    <row r="33029" hidden="1" x14ac:dyDescent="0.25"/>
    <row r="33030" hidden="1" x14ac:dyDescent="0.25"/>
    <row r="33031" hidden="1" x14ac:dyDescent="0.25"/>
    <row r="33032" hidden="1" x14ac:dyDescent="0.25"/>
    <row r="33033" hidden="1" x14ac:dyDescent="0.25"/>
    <row r="33034" hidden="1" x14ac:dyDescent="0.25"/>
    <row r="33035" hidden="1" x14ac:dyDescent="0.25"/>
    <row r="33036" hidden="1" x14ac:dyDescent="0.25"/>
    <row r="33037" hidden="1" x14ac:dyDescent="0.25"/>
    <row r="33038" hidden="1" x14ac:dyDescent="0.25"/>
    <row r="33039" hidden="1" x14ac:dyDescent="0.25"/>
    <row r="33040" hidden="1" x14ac:dyDescent="0.25"/>
    <row r="33041" hidden="1" x14ac:dyDescent="0.25"/>
    <row r="33042" hidden="1" x14ac:dyDescent="0.25"/>
    <row r="33043" hidden="1" x14ac:dyDescent="0.25"/>
    <row r="33044" hidden="1" x14ac:dyDescent="0.25"/>
    <row r="33045" hidden="1" x14ac:dyDescent="0.25"/>
    <row r="33046" hidden="1" x14ac:dyDescent="0.25"/>
    <row r="33047" hidden="1" x14ac:dyDescent="0.25"/>
    <row r="33048" hidden="1" x14ac:dyDescent="0.25"/>
    <row r="33049" hidden="1" x14ac:dyDescent="0.25"/>
    <row r="33050" hidden="1" x14ac:dyDescent="0.25"/>
    <row r="33051" hidden="1" x14ac:dyDescent="0.25"/>
    <row r="33052" hidden="1" x14ac:dyDescent="0.25"/>
    <row r="33053" hidden="1" x14ac:dyDescent="0.25"/>
    <row r="33054" hidden="1" x14ac:dyDescent="0.25"/>
    <row r="33055" hidden="1" x14ac:dyDescent="0.25"/>
    <row r="33056" hidden="1" x14ac:dyDescent="0.25"/>
    <row r="33057" hidden="1" x14ac:dyDescent="0.25"/>
    <row r="33058" hidden="1" x14ac:dyDescent="0.25"/>
    <row r="33059" hidden="1" x14ac:dyDescent="0.25"/>
    <row r="33060" hidden="1" x14ac:dyDescent="0.25"/>
    <row r="33061" hidden="1" x14ac:dyDescent="0.25"/>
    <row r="33062" hidden="1" x14ac:dyDescent="0.25"/>
    <row r="33063" hidden="1" x14ac:dyDescent="0.25"/>
    <row r="33064" hidden="1" x14ac:dyDescent="0.25"/>
    <row r="33065" hidden="1" x14ac:dyDescent="0.25"/>
    <row r="33066" hidden="1" x14ac:dyDescent="0.25"/>
    <row r="33067" hidden="1" x14ac:dyDescent="0.25"/>
    <row r="33068" hidden="1" x14ac:dyDescent="0.25"/>
    <row r="33069" hidden="1" x14ac:dyDescent="0.25"/>
    <row r="33070" hidden="1" x14ac:dyDescent="0.25"/>
    <row r="33071" hidden="1" x14ac:dyDescent="0.25"/>
    <row r="33072" hidden="1" x14ac:dyDescent="0.25"/>
    <row r="33073" hidden="1" x14ac:dyDescent="0.25"/>
    <row r="33074" hidden="1" x14ac:dyDescent="0.25"/>
    <row r="33075" hidden="1" x14ac:dyDescent="0.25"/>
    <row r="33076" hidden="1" x14ac:dyDescent="0.25"/>
    <row r="33077" hidden="1" x14ac:dyDescent="0.25"/>
    <row r="33078" hidden="1" x14ac:dyDescent="0.25"/>
    <row r="33079" hidden="1" x14ac:dyDescent="0.25"/>
    <row r="33080" hidden="1" x14ac:dyDescent="0.25"/>
    <row r="33081" hidden="1" x14ac:dyDescent="0.25"/>
    <row r="33082" hidden="1" x14ac:dyDescent="0.25"/>
    <row r="33083" hidden="1" x14ac:dyDescent="0.25"/>
    <row r="33084" hidden="1" x14ac:dyDescent="0.25"/>
    <row r="33085" hidden="1" x14ac:dyDescent="0.25"/>
    <row r="33086" hidden="1" x14ac:dyDescent="0.25"/>
    <row r="33087" hidden="1" x14ac:dyDescent="0.25"/>
    <row r="33088" hidden="1" x14ac:dyDescent="0.25"/>
    <row r="33089" hidden="1" x14ac:dyDescent="0.25"/>
    <row r="33090" hidden="1" x14ac:dyDescent="0.25"/>
    <row r="33091" hidden="1" x14ac:dyDescent="0.25"/>
    <row r="33092" hidden="1" x14ac:dyDescent="0.25"/>
    <row r="33093" hidden="1" x14ac:dyDescent="0.25"/>
    <row r="33094" hidden="1" x14ac:dyDescent="0.25"/>
    <row r="33095" hidden="1" x14ac:dyDescent="0.25"/>
    <row r="33096" hidden="1" x14ac:dyDescent="0.25"/>
    <row r="33097" hidden="1" x14ac:dyDescent="0.25"/>
    <row r="33098" hidden="1" x14ac:dyDescent="0.25"/>
    <row r="33099" hidden="1" x14ac:dyDescent="0.25"/>
    <row r="33100" hidden="1" x14ac:dyDescent="0.25"/>
    <row r="33101" hidden="1" x14ac:dyDescent="0.25"/>
    <row r="33102" hidden="1" x14ac:dyDescent="0.25"/>
    <row r="33103" hidden="1" x14ac:dyDescent="0.25"/>
    <row r="33104" hidden="1" x14ac:dyDescent="0.25"/>
    <row r="33105" hidden="1" x14ac:dyDescent="0.25"/>
    <row r="33106" hidden="1" x14ac:dyDescent="0.25"/>
    <row r="33107" hidden="1" x14ac:dyDescent="0.25"/>
    <row r="33108" hidden="1" x14ac:dyDescent="0.25"/>
    <row r="33109" hidden="1" x14ac:dyDescent="0.25"/>
    <row r="33110" hidden="1" x14ac:dyDescent="0.25"/>
    <row r="33111" hidden="1" x14ac:dyDescent="0.25"/>
    <row r="33112" hidden="1" x14ac:dyDescent="0.25"/>
    <row r="33113" hidden="1" x14ac:dyDescent="0.25"/>
    <row r="33114" hidden="1" x14ac:dyDescent="0.25"/>
    <row r="33115" hidden="1" x14ac:dyDescent="0.25"/>
    <row r="33116" hidden="1" x14ac:dyDescent="0.25"/>
    <row r="33117" hidden="1" x14ac:dyDescent="0.25"/>
    <row r="33118" hidden="1" x14ac:dyDescent="0.25"/>
    <row r="33119" hidden="1" x14ac:dyDescent="0.25"/>
    <row r="33120" hidden="1" x14ac:dyDescent="0.25"/>
    <row r="33121" hidden="1" x14ac:dyDescent="0.25"/>
    <row r="33122" hidden="1" x14ac:dyDescent="0.25"/>
    <row r="33123" hidden="1" x14ac:dyDescent="0.25"/>
    <row r="33124" hidden="1" x14ac:dyDescent="0.25"/>
    <row r="33125" hidden="1" x14ac:dyDescent="0.25"/>
    <row r="33126" hidden="1" x14ac:dyDescent="0.25"/>
    <row r="33127" hidden="1" x14ac:dyDescent="0.25"/>
    <row r="33128" hidden="1" x14ac:dyDescent="0.25"/>
    <row r="33129" hidden="1" x14ac:dyDescent="0.25"/>
    <row r="33130" hidden="1" x14ac:dyDescent="0.25"/>
    <row r="33131" hidden="1" x14ac:dyDescent="0.25"/>
    <row r="33132" hidden="1" x14ac:dyDescent="0.25"/>
    <row r="33133" hidden="1" x14ac:dyDescent="0.25"/>
    <row r="33134" hidden="1" x14ac:dyDescent="0.25"/>
    <row r="33135" hidden="1" x14ac:dyDescent="0.25"/>
    <row r="33136" hidden="1" x14ac:dyDescent="0.25"/>
    <row r="33137" hidden="1" x14ac:dyDescent="0.25"/>
    <row r="33138" hidden="1" x14ac:dyDescent="0.25"/>
    <row r="33139" hidden="1" x14ac:dyDescent="0.25"/>
    <row r="33140" hidden="1" x14ac:dyDescent="0.25"/>
    <row r="33141" hidden="1" x14ac:dyDescent="0.25"/>
    <row r="33142" hidden="1" x14ac:dyDescent="0.25"/>
    <row r="33143" hidden="1" x14ac:dyDescent="0.25"/>
    <row r="33144" hidden="1" x14ac:dyDescent="0.25"/>
    <row r="33145" hidden="1" x14ac:dyDescent="0.25"/>
    <row r="33146" hidden="1" x14ac:dyDescent="0.25"/>
    <row r="33147" hidden="1" x14ac:dyDescent="0.25"/>
    <row r="33148" hidden="1" x14ac:dyDescent="0.25"/>
    <row r="33149" hidden="1" x14ac:dyDescent="0.25"/>
    <row r="33150" hidden="1" x14ac:dyDescent="0.25"/>
    <row r="33151" hidden="1" x14ac:dyDescent="0.25"/>
    <row r="33152" hidden="1" x14ac:dyDescent="0.25"/>
    <row r="33153" hidden="1" x14ac:dyDescent="0.25"/>
    <row r="33154" hidden="1" x14ac:dyDescent="0.25"/>
    <row r="33155" hidden="1" x14ac:dyDescent="0.25"/>
    <row r="33156" hidden="1" x14ac:dyDescent="0.25"/>
    <row r="33157" hidden="1" x14ac:dyDescent="0.25"/>
    <row r="33158" hidden="1" x14ac:dyDescent="0.25"/>
    <row r="33159" hidden="1" x14ac:dyDescent="0.25"/>
    <row r="33160" hidden="1" x14ac:dyDescent="0.25"/>
    <row r="33161" hidden="1" x14ac:dyDescent="0.25"/>
    <row r="33162" hidden="1" x14ac:dyDescent="0.25"/>
    <row r="33163" hidden="1" x14ac:dyDescent="0.25"/>
    <row r="33164" hidden="1" x14ac:dyDescent="0.25"/>
    <row r="33165" hidden="1" x14ac:dyDescent="0.25"/>
    <row r="33166" hidden="1" x14ac:dyDescent="0.25"/>
    <row r="33167" hidden="1" x14ac:dyDescent="0.25"/>
    <row r="33168" hidden="1" x14ac:dyDescent="0.25"/>
    <row r="33169" hidden="1" x14ac:dyDescent="0.25"/>
    <row r="33170" hidden="1" x14ac:dyDescent="0.25"/>
    <row r="33171" hidden="1" x14ac:dyDescent="0.25"/>
    <row r="33172" hidden="1" x14ac:dyDescent="0.25"/>
    <row r="33173" hidden="1" x14ac:dyDescent="0.25"/>
    <row r="33174" hidden="1" x14ac:dyDescent="0.25"/>
    <row r="33175" hidden="1" x14ac:dyDescent="0.25"/>
    <row r="33176" hidden="1" x14ac:dyDescent="0.25"/>
    <row r="33177" hidden="1" x14ac:dyDescent="0.25"/>
    <row r="33178" hidden="1" x14ac:dyDescent="0.25"/>
    <row r="33179" hidden="1" x14ac:dyDescent="0.25"/>
    <row r="33180" hidden="1" x14ac:dyDescent="0.25"/>
    <row r="33181" hidden="1" x14ac:dyDescent="0.25"/>
    <row r="33182" hidden="1" x14ac:dyDescent="0.25"/>
    <row r="33183" hidden="1" x14ac:dyDescent="0.25"/>
    <row r="33184" hidden="1" x14ac:dyDescent="0.25"/>
    <row r="33185" hidden="1" x14ac:dyDescent="0.25"/>
    <row r="33186" hidden="1" x14ac:dyDescent="0.25"/>
    <row r="33187" hidden="1" x14ac:dyDescent="0.25"/>
    <row r="33188" hidden="1" x14ac:dyDescent="0.25"/>
    <row r="33189" hidden="1" x14ac:dyDescent="0.25"/>
    <row r="33190" hidden="1" x14ac:dyDescent="0.25"/>
    <row r="33191" hidden="1" x14ac:dyDescent="0.25"/>
    <row r="33192" hidden="1" x14ac:dyDescent="0.25"/>
    <row r="33193" hidden="1" x14ac:dyDescent="0.25"/>
    <row r="33194" hidden="1" x14ac:dyDescent="0.25"/>
    <row r="33195" hidden="1" x14ac:dyDescent="0.25"/>
    <row r="33196" hidden="1" x14ac:dyDescent="0.25"/>
    <row r="33197" hidden="1" x14ac:dyDescent="0.25"/>
    <row r="33198" hidden="1" x14ac:dyDescent="0.25"/>
    <row r="33199" hidden="1" x14ac:dyDescent="0.25"/>
    <row r="33200" hidden="1" x14ac:dyDescent="0.25"/>
    <row r="33201" hidden="1" x14ac:dyDescent="0.25"/>
    <row r="33202" hidden="1" x14ac:dyDescent="0.25"/>
    <row r="33203" hidden="1" x14ac:dyDescent="0.25"/>
    <row r="33204" hidden="1" x14ac:dyDescent="0.25"/>
    <row r="33205" hidden="1" x14ac:dyDescent="0.25"/>
    <row r="33206" hidden="1" x14ac:dyDescent="0.25"/>
    <row r="33207" hidden="1" x14ac:dyDescent="0.25"/>
    <row r="33208" hidden="1" x14ac:dyDescent="0.25"/>
    <row r="33209" hidden="1" x14ac:dyDescent="0.25"/>
    <row r="33210" hidden="1" x14ac:dyDescent="0.25"/>
    <row r="33211" hidden="1" x14ac:dyDescent="0.25"/>
    <row r="33212" hidden="1" x14ac:dyDescent="0.25"/>
    <row r="33213" hidden="1" x14ac:dyDescent="0.25"/>
    <row r="33214" hidden="1" x14ac:dyDescent="0.25"/>
    <row r="33215" hidden="1" x14ac:dyDescent="0.25"/>
    <row r="33216" hidden="1" x14ac:dyDescent="0.25"/>
    <row r="33217" hidden="1" x14ac:dyDescent="0.25"/>
    <row r="33218" hidden="1" x14ac:dyDescent="0.25"/>
    <row r="33219" hidden="1" x14ac:dyDescent="0.25"/>
    <row r="33220" hidden="1" x14ac:dyDescent="0.25"/>
    <row r="33221" hidden="1" x14ac:dyDescent="0.25"/>
    <row r="33222" hidden="1" x14ac:dyDescent="0.25"/>
    <row r="33223" hidden="1" x14ac:dyDescent="0.25"/>
    <row r="33224" hidden="1" x14ac:dyDescent="0.25"/>
    <row r="33225" hidden="1" x14ac:dyDescent="0.25"/>
    <row r="33226" hidden="1" x14ac:dyDescent="0.25"/>
    <row r="33227" hidden="1" x14ac:dyDescent="0.25"/>
    <row r="33228" hidden="1" x14ac:dyDescent="0.25"/>
    <row r="33229" hidden="1" x14ac:dyDescent="0.25"/>
    <row r="33230" hidden="1" x14ac:dyDescent="0.25"/>
    <row r="33231" hidden="1" x14ac:dyDescent="0.25"/>
    <row r="33232" hidden="1" x14ac:dyDescent="0.25"/>
    <row r="33233" hidden="1" x14ac:dyDescent="0.25"/>
    <row r="33234" hidden="1" x14ac:dyDescent="0.25"/>
    <row r="33235" hidden="1" x14ac:dyDescent="0.25"/>
    <row r="33236" hidden="1" x14ac:dyDescent="0.25"/>
    <row r="33237" hidden="1" x14ac:dyDescent="0.25"/>
    <row r="33238" hidden="1" x14ac:dyDescent="0.25"/>
    <row r="33239" hidden="1" x14ac:dyDescent="0.25"/>
    <row r="33240" hidden="1" x14ac:dyDescent="0.25"/>
    <row r="33241" hidden="1" x14ac:dyDescent="0.25"/>
    <row r="33242" hidden="1" x14ac:dyDescent="0.25"/>
    <row r="33243" hidden="1" x14ac:dyDescent="0.25"/>
    <row r="33244" hidden="1" x14ac:dyDescent="0.25"/>
    <row r="33245" hidden="1" x14ac:dyDescent="0.25"/>
    <row r="33246" hidden="1" x14ac:dyDescent="0.25"/>
    <row r="33247" hidden="1" x14ac:dyDescent="0.25"/>
    <row r="33248" hidden="1" x14ac:dyDescent="0.25"/>
    <row r="33249" hidden="1" x14ac:dyDescent="0.25"/>
    <row r="33250" hidden="1" x14ac:dyDescent="0.25"/>
    <row r="33251" hidden="1" x14ac:dyDescent="0.25"/>
    <row r="33252" hidden="1" x14ac:dyDescent="0.25"/>
    <row r="33253" hidden="1" x14ac:dyDescent="0.25"/>
    <row r="33254" hidden="1" x14ac:dyDescent="0.25"/>
    <row r="33255" hidden="1" x14ac:dyDescent="0.25"/>
    <row r="33256" hidden="1" x14ac:dyDescent="0.25"/>
    <row r="33257" hidden="1" x14ac:dyDescent="0.25"/>
    <row r="33258" hidden="1" x14ac:dyDescent="0.25"/>
    <row r="33259" hidden="1" x14ac:dyDescent="0.25"/>
    <row r="33260" hidden="1" x14ac:dyDescent="0.25"/>
    <row r="33261" hidden="1" x14ac:dyDescent="0.25"/>
    <row r="33262" hidden="1" x14ac:dyDescent="0.25"/>
    <row r="33263" hidden="1" x14ac:dyDescent="0.25"/>
    <row r="33264" hidden="1" x14ac:dyDescent="0.25"/>
    <row r="33265" hidden="1" x14ac:dyDescent="0.25"/>
    <row r="33266" hidden="1" x14ac:dyDescent="0.25"/>
    <row r="33267" hidden="1" x14ac:dyDescent="0.25"/>
    <row r="33268" hidden="1" x14ac:dyDescent="0.25"/>
    <row r="33269" hidden="1" x14ac:dyDescent="0.25"/>
    <row r="33270" hidden="1" x14ac:dyDescent="0.25"/>
    <row r="33271" hidden="1" x14ac:dyDescent="0.25"/>
    <row r="33272" hidden="1" x14ac:dyDescent="0.25"/>
    <row r="33273" hidden="1" x14ac:dyDescent="0.25"/>
    <row r="33274" hidden="1" x14ac:dyDescent="0.25"/>
    <row r="33275" hidden="1" x14ac:dyDescent="0.25"/>
    <row r="33276" hidden="1" x14ac:dyDescent="0.25"/>
    <row r="33277" hidden="1" x14ac:dyDescent="0.25"/>
    <row r="33278" hidden="1" x14ac:dyDescent="0.25"/>
    <row r="33279" hidden="1" x14ac:dyDescent="0.25"/>
    <row r="33280" hidden="1" x14ac:dyDescent="0.25"/>
    <row r="33281" hidden="1" x14ac:dyDescent="0.25"/>
    <row r="33282" hidden="1" x14ac:dyDescent="0.25"/>
    <row r="33283" hidden="1" x14ac:dyDescent="0.25"/>
    <row r="33284" hidden="1" x14ac:dyDescent="0.25"/>
    <row r="33285" hidden="1" x14ac:dyDescent="0.25"/>
    <row r="33286" hidden="1" x14ac:dyDescent="0.25"/>
    <row r="33287" hidden="1" x14ac:dyDescent="0.25"/>
    <row r="33288" hidden="1" x14ac:dyDescent="0.25"/>
    <row r="33289" hidden="1" x14ac:dyDescent="0.25"/>
    <row r="33290" hidden="1" x14ac:dyDescent="0.25"/>
    <row r="33291" hidden="1" x14ac:dyDescent="0.25"/>
    <row r="33292" hidden="1" x14ac:dyDescent="0.25"/>
    <row r="33293" hidden="1" x14ac:dyDescent="0.25"/>
    <row r="33294" hidden="1" x14ac:dyDescent="0.25"/>
    <row r="33295" hidden="1" x14ac:dyDescent="0.25"/>
    <row r="33296" hidden="1" x14ac:dyDescent="0.25"/>
    <row r="33297" hidden="1" x14ac:dyDescent="0.25"/>
    <row r="33298" hidden="1" x14ac:dyDescent="0.25"/>
    <row r="33299" hidden="1" x14ac:dyDescent="0.25"/>
    <row r="33300" hidden="1" x14ac:dyDescent="0.25"/>
    <row r="33301" hidden="1" x14ac:dyDescent="0.25"/>
    <row r="33302" hidden="1" x14ac:dyDescent="0.25"/>
    <row r="33303" hidden="1" x14ac:dyDescent="0.25"/>
    <row r="33304" hidden="1" x14ac:dyDescent="0.25"/>
    <row r="33305" hidden="1" x14ac:dyDescent="0.25"/>
    <row r="33306" hidden="1" x14ac:dyDescent="0.25"/>
    <row r="33307" hidden="1" x14ac:dyDescent="0.25"/>
    <row r="33308" hidden="1" x14ac:dyDescent="0.25"/>
    <row r="33309" hidden="1" x14ac:dyDescent="0.25"/>
    <row r="33310" hidden="1" x14ac:dyDescent="0.25"/>
    <row r="33311" hidden="1" x14ac:dyDescent="0.25"/>
    <row r="33312" hidden="1" x14ac:dyDescent="0.25"/>
    <row r="33313" hidden="1" x14ac:dyDescent="0.25"/>
    <row r="33314" hidden="1" x14ac:dyDescent="0.25"/>
    <row r="33315" hidden="1" x14ac:dyDescent="0.25"/>
    <row r="33316" hidden="1" x14ac:dyDescent="0.25"/>
    <row r="33317" hidden="1" x14ac:dyDescent="0.25"/>
    <row r="33318" hidden="1" x14ac:dyDescent="0.25"/>
    <row r="33319" hidden="1" x14ac:dyDescent="0.25"/>
    <row r="33320" hidden="1" x14ac:dyDescent="0.25"/>
    <row r="33321" hidden="1" x14ac:dyDescent="0.25"/>
    <row r="33322" hidden="1" x14ac:dyDescent="0.25"/>
    <row r="33323" hidden="1" x14ac:dyDescent="0.25"/>
    <row r="33324" hidden="1" x14ac:dyDescent="0.25"/>
    <row r="33325" hidden="1" x14ac:dyDescent="0.25"/>
    <row r="33326" hidden="1" x14ac:dyDescent="0.25"/>
    <row r="33327" hidden="1" x14ac:dyDescent="0.25"/>
    <row r="33328" hidden="1" x14ac:dyDescent="0.25"/>
    <row r="33329" hidden="1" x14ac:dyDescent="0.25"/>
    <row r="33330" hidden="1" x14ac:dyDescent="0.25"/>
    <row r="33331" hidden="1" x14ac:dyDescent="0.25"/>
    <row r="33332" hidden="1" x14ac:dyDescent="0.25"/>
    <row r="33333" hidden="1" x14ac:dyDescent="0.25"/>
    <row r="33334" hidden="1" x14ac:dyDescent="0.25"/>
    <row r="33335" hidden="1" x14ac:dyDescent="0.25"/>
    <row r="33336" hidden="1" x14ac:dyDescent="0.25"/>
    <row r="33337" hidden="1" x14ac:dyDescent="0.25"/>
    <row r="33338" hidden="1" x14ac:dyDescent="0.25"/>
    <row r="33339" hidden="1" x14ac:dyDescent="0.25"/>
    <row r="33340" hidden="1" x14ac:dyDescent="0.25"/>
    <row r="33341" hidden="1" x14ac:dyDescent="0.25"/>
    <row r="33342" hidden="1" x14ac:dyDescent="0.25"/>
    <row r="33343" hidden="1" x14ac:dyDescent="0.25"/>
    <row r="33344" hidden="1" x14ac:dyDescent="0.25"/>
    <row r="33345" hidden="1" x14ac:dyDescent="0.25"/>
    <row r="33346" hidden="1" x14ac:dyDescent="0.25"/>
    <row r="33347" hidden="1" x14ac:dyDescent="0.25"/>
    <row r="33348" hidden="1" x14ac:dyDescent="0.25"/>
    <row r="33349" hidden="1" x14ac:dyDescent="0.25"/>
    <row r="33350" hidden="1" x14ac:dyDescent="0.25"/>
    <row r="33351" hidden="1" x14ac:dyDescent="0.25"/>
    <row r="33352" hidden="1" x14ac:dyDescent="0.25"/>
    <row r="33353" hidden="1" x14ac:dyDescent="0.25"/>
    <row r="33354" hidden="1" x14ac:dyDescent="0.25"/>
    <row r="33355" hidden="1" x14ac:dyDescent="0.25"/>
    <row r="33356" hidden="1" x14ac:dyDescent="0.25"/>
    <row r="33357" hidden="1" x14ac:dyDescent="0.25"/>
    <row r="33358" hidden="1" x14ac:dyDescent="0.25"/>
    <row r="33359" hidden="1" x14ac:dyDescent="0.25"/>
    <row r="33360" hidden="1" x14ac:dyDescent="0.25"/>
    <row r="33361" hidden="1" x14ac:dyDescent="0.25"/>
    <row r="33362" hidden="1" x14ac:dyDescent="0.25"/>
    <row r="33363" hidden="1" x14ac:dyDescent="0.25"/>
    <row r="33364" hidden="1" x14ac:dyDescent="0.25"/>
    <row r="33365" hidden="1" x14ac:dyDescent="0.25"/>
    <row r="33366" hidden="1" x14ac:dyDescent="0.25"/>
    <row r="33367" hidden="1" x14ac:dyDescent="0.25"/>
    <row r="33368" hidden="1" x14ac:dyDescent="0.25"/>
    <row r="33369" hidden="1" x14ac:dyDescent="0.25"/>
    <row r="33370" hidden="1" x14ac:dyDescent="0.25"/>
    <row r="33371" hidden="1" x14ac:dyDescent="0.25"/>
    <row r="33372" hidden="1" x14ac:dyDescent="0.25"/>
    <row r="33373" hidden="1" x14ac:dyDescent="0.25"/>
    <row r="33374" hidden="1" x14ac:dyDescent="0.25"/>
    <row r="33375" hidden="1" x14ac:dyDescent="0.25"/>
    <row r="33376" hidden="1" x14ac:dyDescent="0.25"/>
    <row r="33377" hidden="1" x14ac:dyDescent="0.25"/>
    <row r="33378" hidden="1" x14ac:dyDescent="0.25"/>
    <row r="33379" hidden="1" x14ac:dyDescent="0.25"/>
    <row r="33380" hidden="1" x14ac:dyDescent="0.25"/>
    <row r="33381" hidden="1" x14ac:dyDescent="0.25"/>
    <row r="33382" hidden="1" x14ac:dyDescent="0.25"/>
    <row r="33383" hidden="1" x14ac:dyDescent="0.25"/>
    <row r="33384" hidden="1" x14ac:dyDescent="0.25"/>
    <row r="33385" hidden="1" x14ac:dyDescent="0.25"/>
    <row r="33386" hidden="1" x14ac:dyDescent="0.25"/>
    <row r="33387" hidden="1" x14ac:dyDescent="0.25"/>
    <row r="33388" hidden="1" x14ac:dyDescent="0.25"/>
    <row r="33389" hidden="1" x14ac:dyDescent="0.25"/>
    <row r="33390" hidden="1" x14ac:dyDescent="0.25"/>
    <row r="33391" hidden="1" x14ac:dyDescent="0.25"/>
    <row r="33392" hidden="1" x14ac:dyDescent="0.25"/>
    <row r="33393" hidden="1" x14ac:dyDescent="0.25"/>
    <row r="33394" hidden="1" x14ac:dyDescent="0.25"/>
    <row r="33395" hidden="1" x14ac:dyDescent="0.25"/>
    <row r="33396" hidden="1" x14ac:dyDescent="0.25"/>
    <row r="33397" hidden="1" x14ac:dyDescent="0.25"/>
    <row r="33398" hidden="1" x14ac:dyDescent="0.25"/>
    <row r="33399" hidden="1" x14ac:dyDescent="0.25"/>
    <row r="33400" hidden="1" x14ac:dyDescent="0.25"/>
    <row r="33401" hidden="1" x14ac:dyDescent="0.25"/>
    <row r="33402" hidden="1" x14ac:dyDescent="0.25"/>
    <row r="33403" hidden="1" x14ac:dyDescent="0.25"/>
    <row r="33404" hidden="1" x14ac:dyDescent="0.25"/>
    <row r="33405" hidden="1" x14ac:dyDescent="0.25"/>
    <row r="33406" hidden="1" x14ac:dyDescent="0.25"/>
    <row r="33407" hidden="1" x14ac:dyDescent="0.25"/>
    <row r="33408" hidden="1" x14ac:dyDescent="0.25"/>
    <row r="33409" hidden="1" x14ac:dyDescent="0.25"/>
    <row r="33410" hidden="1" x14ac:dyDescent="0.25"/>
    <row r="33411" hidden="1" x14ac:dyDescent="0.25"/>
    <row r="33412" hidden="1" x14ac:dyDescent="0.25"/>
    <row r="33413" hidden="1" x14ac:dyDescent="0.25"/>
    <row r="33414" hidden="1" x14ac:dyDescent="0.25"/>
    <row r="33415" hidden="1" x14ac:dyDescent="0.25"/>
    <row r="33416" hidden="1" x14ac:dyDescent="0.25"/>
    <row r="33417" hidden="1" x14ac:dyDescent="0.25"/>
    <row r="33418" hidden="1" x14ac:dyDescent="0.25"/>
    <row r="33419" hidden="1" x14ac:dyDescent="0.25"/>
    <row r="33420" hidden="1" x14ac:dyDescent="0.25"/>
    <row r="33421" hidden="1" x14ac:dyDescent="0.25"/>
    <row r="33422" hidden="1" x14ac:dyDescent="0.25"/>
    <row r="33423" hidden="1" x14ac:dyDescent="0.25"/>
    <row r="33424" hidden="1" x14ac:dyDescent="0.25"/>
    <row r="33425" hidden="1" x14ac:dyDescent="0.25"/>
    <row r="33426" hidden="1" x14ac:dyDescent="0.25"/>
    <row r="33427" hidden="1" x14ac:dyDescent="0.25"/>
    <row r="33428" hidden="1" x14ac:dyDescent="0.25"/>
    <row r="33429" hidden="1" x14ac:dyDescent="0.25"/>
    <row r="33430" hidden="1" x14ac:dyDescent="0.25"/>
    <row r="33431" hidden="1" x14ac:dyDescent="0.25"/>
    <row r="33432" hidden="1" x14ac:dyDescent="0.25"/>
    <row r="33433" hidden="1" x14ac:dyDescent="0.25"/>
    <row r="33434" hidden="1" x14ac:dyDescent="0.25"/>
    <row r="33435" hidden="1" x14ac:dyDescent="0.25"/>
    <row r="33436" hidden="1" x14ac:dyDescent="0.25"/>
    <row r="33437" hidden="1" x14ac:dyDescent="0.25"/>
    <row r="33438" hidden="1" x14ac:dyDescent="0.25"/>
    <row r="33439" hidden="1" x14ac:dyDescent="0.25"/>
    <row r="33440" hidden="1" x14ac:dyDescent="0.25"/>
    <row r="33441" hidden="1" x14ac:dyDescent="0.25"/>
    <row r="33442" hidden="1" x14ac:dyDescent="0.25"/>
    <row r="33443" hidden="1" x14ac:dyDescent="0.25"/>
    <row r="33444" hidden="1" x14ac:dyDescent="0.25"/>
    <row r="33445" hidden="1" x14ac:dyDescent="0.25"/>
    <row r="33446" hidden="1" x14ac:dyDescent="0.25"/>
    <row r="33447" hidden="1" x14ac:dyDescent="0.25"/>
    <row r="33448" hidden="1" x14ac:dyDescent="0.25"/>
    <row r="33449" hidden="1" x14ac:dyDescent="0.25"/>
    <row r="33450" hidden="1" x14ac:dyDescent="0.25"/>
    <row r="33451" hidden="1" x14ac:dyDescent="0.25"/>
    <row r="33452" hidden="1" x14ac:dyDescent="0.25"/>
    <row r="33453" hidden="1" x14ac:dyDescent="0.25"/>
    <row r="33454" hidden="1" x14ac:dyDescent="0.25"/>
    <row r="33455" hidden="1" x14ac:dyDescent="0.25"/>
    <row r="33456" hidden="1" x14ac:dyDescent="0.25"/>
    <row r="33457" hidden="1" x14ac:dyDescent="0.25"/>
    <row r="33458" hidden="1" x14ac:dyDescent="0.25"/>
    <row r="33459" hidden="1" x14ac:dyDescent="0.25"/>
    <row r="33460" hidden="1" x14ac:dyDescent="0.25"/>
    <row r="33461" hidden="1" x14ac:dyDescent="0.25"/>
    <row r="33462" hidden="1" x14ac:dyDescent="0.25"/>
    <row r="33463" hidden="1" x14ac:dyDescent="0.25"/>
    <row r="33464" hidden="1" x14ac:dyDescent="0.25"/>
    <row r="33465" hidden="1" x14ac:dyDescent="0.25"/>
    <row r="33466" hidden="1" x14ac:dyDescent="0.25"/>
    <row r="33467" hidden="1" x14ac:dyDescent="0.25"/>
    <row r="33468" hidden="1" x14ac:dyDescent="0.25"/>
    <row r="33469" hidden="1" x14ac:dyDescent="0.25"/>
    <row r="33470" hidden="1" x14ac:dyDescent="0.25"/>
    <row r="33471" hidden="1" x14ac:dyDescent="0.25"/>
    <row r="33472" hidden="1" x14ac:dyDescent="0.25"/>
    <row r="33473" hidden="1" x14ac:dyDescent="0.25"/>
    <row r="33474" hidden="1" x14ac:dyDescent="0.25"/>
    <row r="33475" hidden="1" x14ac:dyDescent="0.25"/>
    <row r="33476" hidden="1" x14ac:dyDescent="0.25"/>
    <row r="33477" hidden="1" x14ac:dyDescent="0.25"/>
    <row r="33478" hidden="1" x14ac:dyDescent="0.25"/>
    <row r="33479" hidden="1" x14ac:dyDescent="0.25"/>
    <row r="33480" hidden="1" x14ac:dyDescent="0.25"/>
    <row r="33481" hidden="1" x14ac:dyDescent="0.25"/>
    <row r="33482" hidden="1" x14ac:dyDescent="0.25"/>
    <row r="33483" hidden="1" x14ac:dyDescent="0.25"/>
    <row r="33484" hidden="1" x14ac:dyDescent="0.25"/>
    <row r="33485" hidden="1" x14ac:dyDescent="0.25"/>
    <row r="33486" hidden="1" x14ac:dyDescent="0.25"/>
    <row r="33487" hidden="1" x14ac:dyDescent="0.25"/>
    <row r="33488" hidden="1" x14ac:dyDescent="0.25"/>
    <row r="33489" hidden="1" x14ac:dyDescent="0.25"/>
    <row r="33490" hidden="1" x14ac:dyDescent="0.25"/>
    <row r="33491" hidden="1" x14ac:dyDescent="0.25"/>
    <row r="33492" hidden="1" x14ac:dyDescent="0.25"/>
    <row r="33493" hidden="1" x14ac:dyDescent="0.25"/>
    <row r="33494" hidden="1" x14ac:dyDescent="0.25"/>
    <row r="33495" hidden="1" x14ac:dyDescent="0.25"/>
    <row r="33496" hidden="1" x14ac:dyDescent="0.25"/>
    <row r="33497" hidden="1" x14ac:dyDescent="0.25"/>
    <row r="33498" hidden="1" x14ac:dyDescent="0.25"/>
    <row r="33499" hidden="1" x14ac:dyDescent="0.25"/>
    <row r="33500" hidden="1" x14ac:dyDescent="0.25"/>
    <row r="33501" hidden="1" x14ac:dyDescent="0.25"/>
    <row r="33502" hidden="1" x14ac:dyDescent="0.25"/>
    <row r="33503" hidden="1" x14ac:dyDescent="0.25"/>
    <row r="33504" hidden="1" x14ac:dyDescent="0.25"/>
    <row r="33505" hidden="1" x14ac:dyDescent="0.25"/>
    <row r="33506" hidden="1" x14ac:dyDescent="0.25"/>
    <row r="33507" hidden="1" x14ac:dyDescent="0.25"/>
    <row r="33508" hidden="1" x14ac:dyDescent="0.25"/>
    <row r="33509" hidden="1" x14ac:dyDescent="0.25"/>
    <row r="33510" hidden="1" x14ac:dyDescent="0.25"/>
    <row r="33511" hidden="1" x14ac:dyDescent="0.25"/>
    <row r="33512" hidden="1" x14ac:dyDescent="0.25"/>
    <row r="33513" hidden="1" x14ac:dyDescent="0.25"/>
    <row r="33514" hidden="1" x14ac:dyDescent="0.25"/>
    <row r="33515" hidden="1" x14ac:dyDescent="0.25"/>
    <row r="33516" hidden="1" x14ac:dyDescent="0.25"/>
    <row r="33517" hidden="1" x14ac:dyDescent="0.25"/>
    <row r="33518" hidden="1" x14ac:dyDescent="0.25"/>
    <row r="33519" hidden="1" x14ac:dyDescent="0.25"/>
    <row r="33520" hidden="1" x14ac:dyDescent="0.25"/>
    <row r="33521" hidden="1" x14ac:dyDescent="0.25"/>
    <row r="33522" hidden="1" x14ac:dyDescent="0.25"/>
    <row r="33523" hidden="1" x14ac:dyDescent="0.25"/>
    <row r="33524" hidden="1" x14ac:dyDescent="0.25"/>
    <row r="33525" hidden="1" x14ac:dyDescent="0.25"/>
    <row r="33526" hidden="1" x14ac:dyDescent="0.25"/>
    <row r="33527" hidden="1" x14ac:dyDescent="0.25"/>
    <row r="33528" hidden="1" x14ac:dyDescent="0.25"/>
    <row r="33529" hidden="1" x14ac:dyDescent="0.25"/>
    <row r="33530" hidden="1" x14ac:dyDescent="0.25"/>
    <row r="33531" hidden="1" x14ac:dyDescent="0.25"/>
    <row r="33532" hidden="1" x14ac:dyDescent="0.25"/>
    <row r="33533" hidden="1" x14ac:dyDescent="0.25"/>
    <row r="33534" hidden="1" x14ac:dyDescent="0.25"/>
    <row r="33535" hidden="1" x14ac:dyDescent="0.25"/>
    <row r="33536" hidden="1" x14ac:dyDescent="0.25"/>
    <row r="33537" hidden="1" x14ac:dyDescent="0.25"/>
    <row r="33538" hidden="1" x14ac:dyDescent="0.25"/>
    <row r="33539" hidden="1" x14ac:dyDescent="0.25"/>
    <row r="33540" hidden="1" x14ac:dyDescent="0.25"/>
    <row r="33541" hidden="1" x14ac:dyDescent="0.25"/>
    <row r="33542" hidden="1" x14ac:dyDescent="0.25"/>
    <row r="33543" hidden="1" x14ac:dyDescent="0.25"/>
    <row r="33544" hidden="1" x14ac:dyDescent="0.25"/>
    <row r="33545" hidden="1" x14ac:dyDescent="0.25"/>
    <row r="33546" hidden="1" x14ac:dyDescent="0.25"/>
    <row r="33547" hidden="1" x14ac:dyDescent="0.25"/>
    <row r="33548" hidden="1" x14ac:dyDescent="0.25"/>
    <row r="33549" hidden="1" x14ac:dyDescent="0.25"/>
    <row r="33550" hidden="1" x14ac:dyDescent="0.25"/>
    <row r="33551" hidden="1" x14ac:dyDescent="0.25"/>
    <row r="33552" hidden="1" x14ac:dyDescent="0.25"/>
    <row r="33553" hidden="1" x14ac:dyDescent="0.25"/>
    <row r="33554" hidden="1" x14ac:dyDescent="0.25"/>
    <row r="33555" hidden="1" x14ac:dyDescent="0.25"/>
    <row r="33556" hidden="1" x14ac:dyDescent="0.25"/>
    <row r="33557" hidden="1" x14ac:dyDescent="0.25"/>
    <row r="33558" hidden="1" x14ac:dyDescent="0.25"/>
    <row r="33559" hidden="1" x14ac:dyDescent="0.25"/>
    <row r="33560" hidden="1" x14ac:dyDescent="0.25"/>
    <row r="33561" hidden="1" x14ac:dyDescent="0.25"/>
    <row r="33562" hidden="1" x14ac:dyDescent="0.25"/>
    <row r="33563" hidden="1" x14ac:dyDescent="0.25"/>
    <row r="33564" hidden="1" x14ac:dyDescent="0.25"/>
    <row r="33565" hidden="1" x14ac:dyDescent="0.25"/>
    <row r="33566" hidden="1" x14ac:dyDescent="0.25"/>
    <row r="33567" hidden="1" x14ac:dyDescent="0.25"/>
    <row r="33568" hidden="1" x14ac:dyDescent="0.25"/>
    <row r="33569" hidden="1" x14ac:dyDescent="0.25"/>
    <row r="33570" hidden="1" x14ac:dyDescent="0.25"/>
    <row r="33571" hidden="1" x14ac:dyDescent="0.25"/>
    <row r="33572" hidden="1" x14ac:dyDescent="0.25"/>
    <row r="33573" hidden="1" x14ac:dyDescent="0.25"/>
    <row r="33574" hidden="1" x14ac:dyDescent="0.25"/>
    <row r="33575" hidden="1" x14ac:dyDescent="0.25"/>
    <row r="33576" hidden="1" x14ac:dyDescent="0.25"/>
    <row r="33577" hidden="1" x14ac:dyDescent="0.25"/>
    <row r="33578" hidden="1" x14ac:dyDescent="0.25"/>
    <row r="33579" hidden="1" x14ac:dyDescent="0.25"/>
    <row r="33580" hidden="1" x14ac:dyDescent="0.25"/>
    <row r="33581" hidden="1" x14ac:dyDescent="0.25"/>
    <row r="33582" hidden="1" x14ac:dyDescent="0.25"/>
    <row r="33583" hidden="1" x14ac:dyDescent="0.25"/>
    <row r="33584" hidden="1" x14ac:dyDescent="0.25"/>
    <row r="33585" hidden="1" x14ac:dyDescent="0.25"/>
    <row r="33586" hidden="1" x14ac:dyDescent="0.25"/>
    <row r="33587" hidden="1" x14ac:dyDescent="0.25"/>
    <row r="33588" hidden="1" x14ac:dyDescent="0.25"/>
    <row r="33589" hidden="1" x14ac:dyDescent="0.25"/>
    <row r="33590" hidden="1" x14ac:dyDescent="0.25"/>
    <row r="33591" hidden="1" x14ac:dyDescent="0.25"/>
    <row r="33592" hidden="1" x14ac:dyDescent="0.25"/>
    <row r="33593" hidden="1" x14ac:dyDescent="0.25"/>
    <row r="33594" hidden="1" x14ac:dyDescent="0.25"/>
    <row r="33595" hidden="1" x14ac:dyDescent="0.25"/>
    <row r="33596" hidden="1" x14ac:dyDescent="0.25"/>
    <row r="33597" hidden="1" x14ac:dyDescent="0.25"/>
    <row r="33598" hidden="1" x14ac:dyDescent="0.25"/>
    <row r="33599" hidden="1" x14ac:dyDescent="0.25"/>
    <row r="33600" hidden="1" x14ac:dyDescent="0.25"/>
    <row r="33601" hidden="1" x14ac:dyDescent="0.25"/>
    <row r="33602" hidden="1" x14ac:dyDescent="0.25"/>
    <row r="33603" hidden="1" x14ac:dyDescent="0.25"/>
    <row r="33604" hidden="1" x14ac:dyDescent="0.25"/>
    <row r="33605" hidden="1" x14ac:dyDescent="0.25"/>
    <row r="33606" hidden="1" x14ac:dyDescent="0.25"/>
    <row r="33607" hidden="1" x14ac:dyDescent="0.25"/>
    <row r="33608" hidden="1" x14ac:dyDescent="0.25"/>
    <row r="33609" hidden="1" x14ac:dyDescent="0.25"/>
    <row r="33610" hidden="1" x14ac:dyDescent="0.25"/>
    <row r="33611" hidden="1" x14ac:dyDescent="0.25"/>
    <row r="33612" hidden="1" x14ac:dyDescent="0.25"/>
    <row r="33613" hidden="1" x14ac:dyDescent="0.25"/>
    <row r="33614" hidden="1" x14ac:dyDescent="0.25"/>
    <row r="33615" hidden="1" x14ac:dyDescent="0.25"/>
    <row r="33616" hidden="1" x14ac:dyDescent="0.25"/>
    <row r="33617" hidden="1" x14ac:dyDescent="0.25"/>
    <row r="33618" hidden="1" x14ac:dyDescent="0.25"/>
    <row r="33619" hidden="1" x14ac:dyDescent="0.25"/>
    <row r="33620" hidden="1" x14ac:dyDescent="0.25"/>
    <row r="33621" hidden="1" x14ac:dyDescent="0.25"/>
    <row r="33622" hidden="1" x14ac:dyDescent="0.25"/>
    <row r="33623" hidden="1" x14ac:dyDescent="0.25"/>
    <row r="33624" hidden="1" x14ac:dyDescent="0.25"/>
    <row r="33625" hidden="1" x14ac:dyDescent="0.25"/>
    <row r="33626" hidden="1" x14ac:dyDescent="0.25"/>
    <row r="33627" hidden="1" x14ac:dyDescent="0.25"/>
    <row r="33628" hidden="1" x14ac:dyDescent="0.25"/>
    <row r="33629" hidden="1" x14ac:dyDescent="0.25"/>
    <row r="33630" hidden="1" x14ac:dyDescent="0.25"/>
    <row r="33631" hidden="1" x14ac:dyDescent="0.25"/>
    <row r="33632" hidden="1" x14ac:dyDescent="0.25"/>
    <row r="33633" hidden="1" x14ac:dyDescent="0.25"/>
    <row r="33634" hidden="1" x14ac:dyDescent="0.25"/>
    <row r="33635" hidden="1" x14ac:dyDescent="0.25"/>
    <row r="33636" hidden="1" x14ac:dyDescent="0.25"/>
    <row r="33637" hidden="1" x14ac:dyDescent="0.25"/>
    <row r="33638" hidden="1" x14ac:dyDescent="0.25"/>
    <row r="33639" hidden="1" x14ac:dyDescent="0.25"/>
    <row r="33640" hidden="1" x14ac:dyDescent="0.25"/>
    <row r="33641" hidden="1" x14ac:dyDescent="0.25"/>
    <row r="33642" hidden="1" x14ac:dyDescent="0.25"/>
    <row r="33643" hidden="1" x14ac:dyDescent="0.25"/>
    <row r="33644" hidden="1" x14ac:dyDescent="0.25"/>
    <row r="33645" hidden="1" x14ac:dyDescent="0.25"/>
    <row r="33646" hidden="1" x14ac:dyDescent="0.25"/>
    <row r="33647" hidden="1" x14ac:dyDescent="0.25"/>
    <row r="33648" hidden="1" x14ac:dyDescent="0.25"/>
    <row r="33649" hidden="1" x14ac:dyDescent="0.25"/>
    <row r="33650" hidden="1" x14ac:dyDescent="0.25"/>
    <row r="33651" hidden="1" x14ac:dyDescent="0.25"/>
    <row r="33652" hidden="1" x14ac:dyDescent="0.25"/>
    <row r="33653" hidden="1" x14ac:dyDescent="0.25"/>
    <row r="33654" hidden="1" x14ac:dyDescent="0.25"/>
    <row r="33655" hidden="1" x14ac:dyDescent="0.25"/>
    <row r="33656" hidden="1" x14ac:dyDescent="0.25"/>
    <row r="33657" hidden="1" x14ac:dyDescent="0.25"/>
    <row r="33658" hidden="1" x14ac:dyDescent="0.25"/>
    <row r="33659" hidden="1" x14ac:dyDescent="0.25"/>
    <row r="33660" hidden="1" x14ac:dyDescent="0.25"/>
    <row r="33661" hidden="1" x14ac:dyDescent="0.25"/>
    <row r="33662" hidden="1" x14ac:dyDescent="0.25"/>
    <row r="33663" hidden="1" x14ac:dyDescent="0.25"/>
    <row r="33664" hidden="1" x14ac:dyDescent="0.25"/>
    <row r="33665" hidden="1" x14ac:dyDescent="0.25"/>
    <row r="33666" hidden="1" x14ac:dyDescent="0.25"/>
    <row r="33667" hidden="1" x14ac:dyDescent="0.25"/>
    <row r="33668" hidden="1" x14ac:dyDescent="0.25"/>
    <row r="33669" hidden="1" x14ac:dyDescent="0.25"/>
    <row r="33670" hidden="1" x14ac:dyDescent="0.25"/>
    <row r="33671" hidden="1" x14ac:dyDescent="0.25"/>
    <row r="33672" hidden="1" x14ac:dyDescent="0.25"/>
    <row r="33673" hidden="1" x14ac:dyDescent="0.25"/>
    <row r="33674" hidden="1" x14ac:dyDescent="0.25"/>
    <row r="33675" hidden="1" x14ac:dyDescent="0.25"/>
    <row r="33676" hidden="1" x14ac:dyDescent="0.25"/>
    <row r="33677" hidden="1" x14ac:dyDescent="0.25"/>
    <row r="33678" hidden="1" x14ac:dyDescent="0.25"/>
    <row r="33679" hidden="1" x14ac:dyDescent="0.25"/>
    <row r="33680" hidden="1" x14ac:dyDescent="0.25"/>
    <row r="33681" hidden="1" x14ac:dyDescent="0.25"/>
    <row r="33682" hidden="1" x14ac:dyDescent="0.25"/>
    <row r="33683" hidden="1" x14ac:dyDescent="0.25"/>
    <row r="33684" hidden="1" x14ac:dyDescent="0.25"/>
    <row r="33685" hidden="1" x14ac:dyDescent="0.25"/>
    <row r="33686" hidden="1" x14ac:dyDescent="0.25"/>
    <row r="33687" hidden="1" x14ac:dyDescent="0.25"/>
    <row r="33688" hidden="1" x14ac:dyDescent="0.25"/>
    <row r="33689" hidden="1" x14ac:dyDescent="0.25"/>
    <row r="33690" hidden="1" x14ac:dyDescent="0.25"/>
    <row r="33691" hidden="1" x14ac:dyDescent="0.25"/>
    <row r="33692" hidden="1" x14ac:dyDescent="0.25"/>
    <row r="33693" hidden="1" x14ac:dyDescent="0.25"/>
    <row r="33694" hidden="1" x14ac:dyDescent="0.25"/>
    <row r="33695" hidden="1" x14ac:dyDescent="0.25"/>
    <row r="33696" hidden="1" x14ac:dyDescent="0.25"/>
    <row r="33697" hidden="1" x14ac:dyDescent="0.25"/>
    <row r="33698" hidden="1" x14ac:dyDescent="0.25"/>
    <row r="33699" hidden="1" x14ac:dyDescent="0.25"/>
    <row r="33700" hidden="1" x14ac:dyDescent="0.25"/>
    <row r="33701" hidden="1" x14ac:dyDescent="0.25"/>
    <row r="33702" hidden="1" x14ac:dyDescent="0.25"/>
    <row r="33703" hidden="1" x14ac:dyDescent="0.25"/>
    <row r="33704" hidden="1" x14ac:dyDescent="0.25"/>
    <row r="33705" hidden="1" x14ac:dyDescent="0.25"/>
    <row r="33706" hidden="1" x14ac:dyDescent="0.25"/>
    <row r="33707" hidden="1" x14ac:dyDescent="0.25"/>
    <row r="33708" hidden="1" x14ac:dyDescent="0.25"/>
    <row r="33709" hidden="1" x14ac:dyDescent="0.25"/>
    <row r="33710" hidden="1" x14ac:dyDescent="0.25"/>
    <row r="33711" hidden="1" x14ac:dyDescent="0.25"/>
    <row r="33712" hidden="1" x14ac:dyDescent="0.25"/>
    <row r="33713" hidden="1" x14ac:dyDescent="0.25"/>
    <row r="33714" hidden="1" x14ac:dyDescent="0.25"/>
    <row r="33715" hidden="1" x14ac:dyDescent="0.25"/>
    <row r="33716" hidden="1" x14ac:dyDescent="0.25"/>
    <row r="33717" hidden="1" x14ac:dyDescent="0.25"/>
    <row r="33718" hidden="1" x14ac:dyDescent="0.25"/>
    <row r="33719" hidden="1" x14ac:dyDescent="0.25"/>
    <row r="33720" hidden="1" x14ac:dyDescent="0.25"/>
    <row r="33721" hidden="1" x14ac:dyDescent="0.25"/>
    <row r="33722" hidden="1" x14ac:dyDescent="0.25"/>
    <row r="33723" hidden="1" x14ac:dyDescent="0.25"/>
    <row r="33724" hidden="1" x14ac:dyDescent="0.25"/>
    <row r="33725" hidden="1" x14ac:dyDescent="0.25"/>
    <row r="33726" hidden="1" x14ac:dyDescent="0.25"/>
    <row r="33727" hidden="1" x14ac:dyDescent="0.25"/>
    <row r="33728" hidden="1" x14ac:dyDescent="0.25"/>
    <row r="33729" hidden="1" x14ac:dyDescent="0.25"/>
    <row r="33730" hidden="1" x14ac:dyDescent="0.25"/>
    <row r="33731" hidden="1" x14ac:dyDescent="0.25"/>
    <row r="33732" hidden="1" x14ac:dyDescent="0.25"/>
    <row r="33733" hidden="1" x14ac:dyDescent="0.25"/>
    <row r="33734" hidden="1" x14ac:dyDescent="0.25"/>
    <row r="33735" hidden="1" x14ac:dyDescent="0.25"/>
    <row r="33736" hidden="1" x14ac:dyDescent="0.25"/>
    <row r="33737" hidden="1" x14ac:dyDescent="0.25"/>
    <row r="33738" hidden="1" x14ac:dyDescent="0.25"/>
    <row r="33739" hidden="1" x14ac:dyDescent="0.25"/>
    <row r="33740" hidden="1" x14ac:dyDescent="0.25"/>
    <row r="33741" hidden="1" x14ac:dyDescent="0.25"/>
    <row r="33742" hidden="1" x14ac:dyDescent="0.25"/>
    <row r="33743" hidden="1" x14ac:dyDescent="0.25"/>
    <row r="33744" hidden="1" x14ac:dyDescent="0.25"/>
    <row r="33745" hidden="1" x14ac:dyDescent="0.25"/>
    <row r="33746" hidden="1" x14ac:dyDescent="0.25"/>
    <row r="33747" hidden="1" x14ac:dyDescent="0.25"/>
    <row r="33748" hidden="1" x14ac:dyDescent="0.25"/>
    <row r="33749" hidden="1" x14ac:dyDescent="0.25"/>
    <row r="33750" hidden="1" x14ac:dyDescent="0.25"/>
    <row r="33751" hidden="1" x14ac:dyDescent="0.25"/>
    <row r="33752" hidden="1" x14ac:dyDescent="0.25"/>
    <row r="33753" hidden="1" x14ac:dyDescent="0.25"/>
    <row r="33754" hidden="1" x14ac:dyDescent="0.25"/>
    <row r="33755" hidden="1" x14ac:dyDescent="0.25"/>
    <row r="33756" hidden="1" x14ac:dyDescent="0.25"/>
    <row r="33757" hidden="1" x14ac:dyDescent="0.25"/>
    <row r="33758" hidden="1" x14ac:dyDescent="0.25"/>
    <row r="33759" hidden="1" x14ac:dyDescent="0.25"/>
    <row r="33760" hidden="1" x14ac:dyDescent="0.25"/>
    <row r="33761" hidden="1" x14ac:dyDescent="0.25"/>
    <row r="33762" hidden="1" x14ac:dyDescent="0.25"/>
    <row r="33763" hidden="1" x14ac:dyDescent="0.25"/>
    <row r="33764" hidden="1" x14ac:dyDescent="0.25"/>
    <row r="33765" hidden="1" x14ac:dyDescent="0.25"/>
    <row r="33766" hidden="1" x14ac:dyDescent="0.25"/>
    <row r="33767" hidden="1" x14ac:dyDescent="0.25"/>
    <row r="33768" hidden="1" x14ac:dyDescent="0.25"/>
    <row r="33769" hidden="1" x14ac:dyDescent="0.25"/>
    <row r="33770" hidden="1" x14ac:dyDescent="0.25"/>
    <row r="33771" hidden="1" x14ac:dyDescent="0.25"/>
    <row r="33772" hidden="1" x14ac:dyDescent="0.25"/>
    <row r="33773" hidden="1" x14ac:dyDescent="0.25"/>
    <row r="33774" hidden="1" x14ac:dyDescent="0.25"/>
    <row r="33775" hidden="1" x14ac:dyDescent="0.25"/>
    <row r="33776" hidden="1" x14ac:dyDescent="0.25"/>
    <row r="33777" hidden="1" x14ac:dyDescent="0.25"/>
    <row r="33778" hidden="1" x14ac:dyDescent="0.25"/>
    <row r="33779" hidden="1" x14ac:dyDescent="0.25"/>
    <row r="33780" hidden="1" x14ac:dyDescent="0.25"/>
    <row r="33781" hidden="1" x14ac:dyDescent="0.25"/>
    <row r="33782" hidden="1" x14ac:dyDescent="0.25"/>
    <row r="33783" hidden="1" x14ac:dyDescent="0.25"/>
    <row r="33784" hidden="1" x14ac:dyDescent="0.25"/>
    <row r="33785" hidden="1" x14ac:dyDescent="0.25"/>
    <row r="33786" hidden="1" x14ac:dyDescent="0.25"/>
    <row r="33787" hidden="1" x14ac:dyDescent="0.25"/>
    <row r="33788" hidden="1" x14ac:dyDescent="0.25"/>
    <row r="33789" hidden="1" x14ac:dyDescent="0.25"/>
    <row r="33790" hidden="1" x14ac:dyDescent="0.25"/>
    <row r="33791" hidden="1" x14ac:dyDescent="0.25"/>
    <row r="33792" hidden="1" x14ac:dyDescent="0.25"/>
    <row r="33793" hidden="1" x14ac:dyDescent="0.25"/>
    <row r="33794" hidden="1" x14ac:dyDescent="0.25"/>
    <row r="33795" hidden="1" x14ac:dyDescent="0.25"/>
    <row r="33796" hidden="1" x14ac:dyDescent="0.25"/>
    <row r="33797" hidden="1" x14ac:dyDescent="0.25"/>
    <row r="33798" hidden="1" x14ac:dyDescent="0.25"/>
    <row r="33799" hidden="1" x14ac:dyDescent="0.25"/>
    <row r="33800" hidden="1" x14ac:dyDescent="0.25"/>
    <row r="33801" hidden="1" x14ac:dyDescent="0.25"/>
    <row r="33802" hidden="1" x14ac:dyDescent="0.25"/>
    <row r="33803" hidden="1" x14ac:dyDescent="0.25"/>
    <row r="33804" hidden="1" x14ac:dyDescent="0.25"/>
    <row r="33805" hidden="1" x14ac:dyDescent="0.25"/>
    <row r="33806" hidden="1" x14ac:dyDescent="0.25"/>
    <row r="33807" hidden="1" x14ac:dyDescent="0.25"/>
    <row r="33808" hidden="1" x14ac:dyDescent="0.25"/>
    <row r="33809" hidden="1" x14ac:dyDescent="0.25"/>
    <row r="33810" hidden="1" x14ac:dyDescent="0.25"/>
    <row r="33811" hidden="1" x14ac:dyDescent="0.25"/>
    <row r="33812" hidden="1" x14ac:dyDescent="0.25"/>
    <row r="33813" hidden="1" x14ac:dyDescent="0.25"/>
    <row r="33814" hidden="1" x14ac:dyDescent="0.25"/>
    <row r="33815" hidden="1" x14ac:dyDescent="0.25"/>
    <row r="33816" hidden="1" x14ac:dyDescent="0.25"/>
    <row r="33817" hidden="1" x14ac:dyDescent="0.25"/>
    <row r="33818" hidden="1" x14ac:dyDescent="0.25"/>
    <row r="33819" hidden="1" x14ac:dyDescent="0.25"/>
    <row r="33820" hidden="1" x14ac:dyDescent="0.25"/>
    <row r="33821" hidden="1" x14ac:dyDescent="0.25"/>
    <row r="33822" hidden="1" x14ac:dyDescent="0.25"/>
    <row r="33823" hidden="1" x14ac:dyDescent="0.25"/>
    <row r="33824" hidden="1" x14ac:dyDescent="0.25"/>
    <row r="33825" hidden="1" x14ac:dyDescent="0.25"/>
    <row r="33826" hidden="1" x14ac:dyDescent="0.25"/>
    <row r="33827" hidden="1" x14ac:dyDescent="0.25"/>
    <row r="33828" hidden="1" x14ac:dyDescent="0.25"/>
    <row r="33829" hidden="1" x14ac:dyDescent="0.25"/>
    <row r="33830" hidden="1" x14ac:dyDescent="0.25"/>
    <row r="33831" hidden="1" x14ac:dyDescent="0.25"/>
    <row r="33832" hidden="1" x14ac:dyDescent="0.25"/>
    <row r="33833" hidden="1" x14ac:dyDescent="0.25"/>
    <row r="33834" hidden="1" x14ac:dyDescent="0.25"/>
    <row r="33835" hidden="1" x14ac:dyDescent="0.25"/>
    <row r="33836" hidden="1" x14ac:dyDescent="0.25"/>
    <row r="33837" hidden="1" x14ac:dyDescent="0.25"/>
    <row r="33838" hidden="1" x14ac:dyDescent="0.25"/>
    <row r="33839" hidden="1" x14ac:dyDescent="0.25"/>
    <row r="33840" hidden="1" x14ac:dyDescent="0.25"/>
    <row r="33841" hidden="1" x14ac:dyDescent="0.25"/>
    <row r="33842" hidden="1" x14ac:dyDescent="0.25"/>
    <row r="33843" hidden="1" x14ac:dyDescent="0.25"/>
    <row r="33844" hidden="1" x14ac:dyDescent="0.25"/>
    <row r="33845" hidden="1" x14ac:dyDescent="0.25"/>
    <row r="33846" hidden="1" x14ac:dyDescent="0.25"/>
    <row r="33847" hidden="1" x14ac:dyDescent="0.25"/>
    <row r="33848" hidden="1" x14ac:dyDescent="0.25"/>
    <row r="33849" hidden="1" x14ac:dyDescent="0.25"/>
    <row r="33850" hidden="1" x14ac:dyDescent="0.25"/>
    <row r="33851" hidden="1" x14ac:dyDescent="0.25"/>
    <row r="33852" hidden="1" x14ac:dyDescent="0.25"/>
    <row r="33853" hidden="1" x14ac:dyDescent="0.25"/>
    <row r="33854" hidden="1" x14ac:dyDescent="0.25"/>
    <row r="33855" hidden="1" x14ac:dyDescent="0.25"/>
    <row r="33856" hidden="1" x14ac:dyDescent="0.25"/>
    <row r="33857" hidden="1" x14ac:dyDescent="0.25"/>
    <row r="33858" hidden="1" x14ac:dyDescent="0.25"/>
    <row r="33859" hidden="1" x14ac:dyDescent="0.25"/>
    <row r="33860" hidden="1" x14ac:dyDescent="0.25"/>
    <row r="33861" hidden="1" x14ac:dyDescent="0.25"/>
    <row r="33862" hidden="1" x14ac:dyDescent="0.25"/>
    <row r="33863" hidden="1" x14ac:dyDescent="0.25"/>
    <row r="33864" hidden="1" x14ac:dyDescent="0.25"/>
    <row r="33865" hidden="1" x14ac:dyDescent="0.25"/>
    <row r="33866" hidden="1" x14ac:dyDescent="0.25"/>
    <row r="33867" hidden="1" x14ac:dyDescent="0.25"/>
    <row r="33868" hidden="1" x14ac:dyDescent="0.25"/>
    <row r="33869" hidden="1" x14ac:dyDescent="0.25"/>
    <row r="33870" hidden="1" x14ac:dyDescent="0.25"/>
    <row r="33871" hidden="1" x14ac:dyDescent="0.25"/>
    <row r="33872" hidden="1" x14ac:dyDescent="0.25"/>
    <row r="33873" hidden="1" x14ac:dyDescent="0.25"/>
    <row r="33874" hidden="1" x14ac:dyDescent="0.25"/>
    <row r="33875" hidden="1" x14ac:dyDescent="0.25"/>
    <row r="33876" hidden="1" x14ac:dyDescent="0.25"/>
    <row r="33877" hidden="1" x14ac:dyDescent="0.25"/>
    <row r="33878" hidden="1" x14ac:dyDescent="0.25"/>
    <row r="33879" hidden="1" x14ac:dyDescent="0.25"/>
    <row r="33880" hidden="1" x14ac:dyDescent="0.25"/>
    <row r="33881" hidden="1" x14ac:dyDescent="0.25"/>
    <row r="33882" hidden="1" x14ac:dyDescent="0.25"/>
    <row r="33883" hidden="1" x14ac:dyDescent="0.25"/>
    <row r="33884" hidden="1" x14ac:dyDescent="0.25"/>
    <row r="33885" hidden="1" x14ac:dyDescent="0.25"/>
    <row r="33886" hidden="1" x14ac:dyDescent="0.25"/>
    <row r="33887" hidden="1" x14ac:dyDescent="0.25"/>
    <row r="33888" hidden="1" x14ac:dyDescent="0.25"/>
    <row r="33889" hidden="1" x14ac:dyDescent="0.25"/>
    <row r="33890" hidden="1" x14ac:dyDescent="0.25"/>
    <row r="33891" hidden="1" x14ac:dyDescent="0.25"/>
    <row r="33892" hidden="1" x14ac:dyDescent="0.25"/>
    <row r="33893" hidden="1" x14ac:dyDescent="0.25"/>
    <row r="33894" hidden="1" x14ac:dyDescent="0.25"/>
    <row r="33895" hidden="1" x14ac:dyDescent="0.25"/>
    <row r="33896" hidden="1" x14ac:dyDescent="0.25"/>
    <row r="33897" hidden="1" x14ac:dyDescent="0.25"/>
    <row r="33898" hidden="1" x14ac:dyDescent="0.25"/>
    <row r="33899" hidden="1" x14ac:dyDescent="0.25"/>
    <row r="33900" hidden="1" x14ac:dyDescent="0.25"/>
    <row r="33901" hidden="1" x14ac:dyDescent="0.25"/>
    <row r="33902" hidden="1" x14ac:dyDescent="0.25"/>
    <row r="33903" hidden="1" x14ac:dyDescent="0.25"/>
    <row r="33904" hidden="1" x14ac:dyDescent="0.25"/>
    <row r="33905" hidden="1" x14ac:dyDescent="0.25"/>
    <row r="33906" hidden="1" x14ac:dyDescent="0.25"/>
    <row r="33907" hidden="1" x14ac:dyDescent="0.25"/>
    <row r="33908" hidden="1" x14ac:dyDescent="0.25"/>
    <row r="33909" hidden="1" x14ac:dyDescent="0.25"/>
    <row r="33910" hidden="1" x14ac:dyDescent="0.25"/>
    <row r="33911" hidden="1" x14ac:dyDescent="0.25"/>
    <row r="33912" hidden="1" x14ac:dyDescent="0.25"/>
    <row r="33913" hidden="1" x14ac:dyDescent="0.25"/>
    <row r="33914" hidden="1" x14ac:dyDescent="0.25"/>
    <row r="33915" hidden="1" x14ac:dyDescent="0.25"/>
    <row r="33916" hidden="1" x14ac:dyDescent="0.25"/>
    <row r="33917" hidden="1" x14ac:dyDescent="0.25"/>
    <row r="33918" hidden="1" x14ac:dyDescent="0.25"/>
    <row r="33919" hidden="1" x14ac:dyDescent="0.25"/>
    <row r="33920" hidden="1" x14ac:dyDescent="0.25"/>
    <row r="33921" hidden="1" x14ac:dyDescent="0.25"/>
    <row r="33922" hidden="1" x14ac:dyDescent="0.25"/>
    <row r="33923" hidden="1" x14ac:dyDescent="0.25"/>
    <row r="33924" hidden="1" x14ac:dyDescent="0.25"/>
    <row r="33925" hidden="1" x14ac:dyDescent="0.25"/>
    <row r="33926" hidden="1" x14ac:dyDescent="0.25"/>
    <row r="33927" hidden="1" x14ac:dyDescent="0.25"/>
    <row r="33928" hidden="1" x14ac:dyDescent="0.25"/>
    <row r="33929" hidden="1" x14ac:dyDescent="0.25"/>
    <row r="33930" hidden="1" x14ac:dyDescent="0.25"/>
    <row r="33931" hidden="1" x14ac:dyDescent="0.25"/>
    <row r="33932" hidden="1" x14ac:dyDescent="0.25"/>
    <row r="33933" hidden="1" x14ac:dyDescent="0.25"/>
    <row r="33934" hidden="1" x14ac:dyDescent="0.25"/>
    <row r="33935" hidden="1" x14ac:dyDescent="0.25"/>
    <row r="33936" hidden="1" x14ac:dyDescent="0.25"/>
    <row r="33937" hidden="1" x14ac:dyDescent="0.25"/>
    <row r="33938" hidden="1" x14ac:dyDescent="0.25"/>
    <row r="33939" hidden="1" x14ac:dyDescent="0.25"/>
    <row r="33940" hidden="1" x14ac:dyDescent="0.25"/>
    <row r="33941" hidden="1" x14ac:dyDescent="0.25"/>
    <row r="33942" hidden="1" x14ac:dyDescent="0.25"/>
    <row r="33943" hidden="1" x14ac:dyDescent="0.25"/>
    <row r="33944" hidden="1" x14ac:dyDescent="0.25"/>
    <row r="33945" hidden="1" x14ac:dyDescent="0.25"/>
    <row r="33946" hidden="1" x14ac:dyDescent="0.25"/>
    <row r="33947" hidden="1" x14ac:dyDescent="0.25"/>
    <row r="33948" hidden="1" x14ac:dyDescent="0.25"/>
    <row r="33949" hidden="1" x14ac:dyDescent="0.25"/>
    <row r="33950" hidden="1" x14ac:dyDescent="0.25"/>
    <row r="33951" hidden="1" x14ac:dyDescent="0.25"/>
    <row r="33952" hidden="1" x14ac:dyDescent="0.25"/>
    <row r="33953" hidden="1" x14ac:dyDescent="0.25"/>
    <row r="33954" hidden="1" x14ac:dyDescent="0.25"/>
    <row r="33955" hidden="1" x14ac:dyDescent="0.25"/>
    <row r="33956" hidden="1" x14ac:dyDescent="0.25"/>
    <row r="33957" hidden="1" x14ac:dyDescent="0.25"/>
    <row r="33958" hidden="1" x14ac:dyDescent="0.25"/>
    <row r="33959" hidden="1" x14ac:dyDescent="0.25"/>
    <row r="33960" hidden="1" x14ac:dyDescent="0.25"/>
    <row r="33961" hidden="1" x14ac:dyDescent="0.25"/>
    <row r="33962" hidden="1" x14ac:dyDescent="0.25"/>
    <row r="33963" hidden="1" x14ac:dyDescent="0.25"/>
    <row r="33964" hidden="1" x14ac:dyDescent="0.25"/>
    <row r="33965" hidden="1" x14ac:dyDescent="0.25"/>
    <row r="33966" hidden="1" x14ac:dyDescent="0.25"/>
    <row r="33967" hidden="1" x14ac:dyDescent="0.25"/>
    <row r="33968" hidden="1" x14ac:dyDescent="0.25"/>
    <row r="33969" hidden="1" x14ac:dyDescent="0.25"/>
    <row r="33970" hidden="1" x14ac:dyDescent="0.25"/>
    <row r="33971" hidden="1" x14ac:dyDescent="0.25"/>
    <row r="33972" hidden="1" x14ac:dyDescent="0.25"/>
    <row r="33973" hidden="1" x14ac:dyDescent="0.25"/>
    <row r="33974" hidden="1" x14ac:dyDescent="0.25"/>
    <row r="33975" hidden="1" x14ac:dyDescent="0.25"/>
    <row r="33976" hidden="1" x14ac:dyDescent="0.25"/>
    <row r="33977" hidden="1" x14ac:dyDescent="0.25"/>
    <row r="33978" hidden="1" x14ac:dyDescent="0.25"/>
    <row r="33979" hidden="1" x14ac:dyDescent="0.25"/>
    <row r="33980" hidden="1" x14ac:dyDescent="0.25"/>
    <row r="33981" hidden="1" x14ac:dyDescent="0.25"/>
    <row r="33982" hidden="1" x14ac:dyDescent="0.25"/>
    <row r="33983" hidden="1" x14ac:dyDescent="0.25"/>
    <row r="33984" hidden="1" x14ac:dyDescent="0.25"/>
    <row r="33985" hidden="1" x14ac:dyDescent="0.25"/>
    <row r="33986" hidden="1" x14ac:dyDescent="0.25"/>
    <row r="33987" hidden="1" x14ac:dyDescent="0.25"/>
    <row r="33988" hidden="1" x14ac:dyDescent="0.25"/>
    <row r="33989" hidden="1" x14ac:dyDescent="0.25"/>
    <row r="33990" hidden="1" x14ac:dyDescent="0.25"/>
    <row r="33991" hidden="1" x14ac:dyDescent="0.25"/>
    <row r="33992" hidden="1" x14ac:dyDescent="0.25"/>
    <row r="33993" hidden="1" x14ac:dyDescent="0.25"/>
    <row r="33994" hidden="1" x14ac:dyDescent="0.25"/>
    <row r="33995" hidden="1" x14ac:dyDescent="0.25"/>
    <row r="33996" hidden="1" x14ac:dyDescent="0.25"/>
    <row r="33997" hidden="1" x14ac:dyDescent="0.25"/>
    <row r="33998" hidden="1" x14ac:dyDescent="0.25"/>
    <row r="33999" hidden="1" x14ac:dyDescent="0.25"/>
    <row r="34000" hidden="1" x14ac:dyDescent="0.25"/>
    <row r="34001" hidden="1" x14ac:dyDescent="0.25"/>
    <row r="34002" hidden="1" x14ac:dyDescent="0.25"/>
    <row r="34003" hidden="1" x14ac:dyDescent="0.25"/>
    <row r="34004" hidden="1" x14ac:dyDescent="0.25"/>
    <row r="34005" hidden="1" x14ac:dyDescent="0.25"/>
    <row r="34006" hidden="1" x14ac:dyDescent="0.25"/>
    <row r="34007" hidden="1" x14ac:dyDescent="0.25"/>
    <row r="34008" hidden="1" x14ac:dyDescent="0.25"/>
    <row r="34009" hidden="1" x14ac:dyDescent="0.25"/>
    <row r="34010" hidden="1" x14ac:dyDescent="0.25"/>
    <row r="34011" hidden="1" x14ac:dyDescent="0.25"/>
    <row r="34012" hidden="1" x14ac:dyDescent="0.25"/>
    <row r="34013" hidden="1" x14ac:dyDescent="0.25"/>
    <row r="34014" hidden="1" x14ac:dyDescent="0.25"/>
    <row r="34015" hidden="1" x14ac:dyDescent="0.25"/>
    <row r="34016" hidden="1" x14ac:dyDescent="0.25"/>
    <row r="34017" hidden="1" x14ac:dyDescent="0.25"/>
    <row r="34018" hidden="1" x14ac:dyDescent="0.25"/>
    <row r="34019" hidden="1" x14ac:dyDescent="0.25"/>
    <row r="34020" hidden="1" x14ac:dyDescent="0.25"/>
    <row r="34021" hidden="1" x14ac:dyDescent="0.25"/>
    <row r="34022" hidden="1" x14ac:dyDescent="0.25"/>
    <row r="34023" hidden="1" x14ac:dyDescent="0.25"/>
    <row r="34024" hidden="1" x14ac:dyDescent="0.25"/>
    <row r="34025" hidden="1" x14ac:dyDescent="0.25"/>
    <row r="34026" hidden="1" x14ac:dyDescent="0.25"/>
    <row r="34027" hidden="1" x14ac:dyDescent="0.25"/>
    <row r="34028" hidden="1" x14ac:dyDescent="0.25"/>
    <row r="34029" hidden="1" x14ac:dyDescent="0.25"/>
    <row r="34030" hidden="1" x14ac:dyDescent="0.25"/>
    <row r="34031" hidden="1" x14ac:dyDescent="0.25"/>
    <row r="34032" hidden="1" x14ac:dyDescent="0.25"/>
    <row r="34033" hidden="1" x14ac:dyDescent="0.25"/>
    <row r="34034" hidden="1" x14ac:dyDescent="0.25"/>
    <row r="34035" hidden="1" x14ac:dyDescent="0.25"/>
    <row r="34036" hidden="1" x14ac:dyDescent="0.25"/>
    <row r="34037" hidden="1" x14ac:dyDescent="0.25"/>
    <row r="34038" hidden="1" x14ac:dyDescent="0.25"/>
    <row r="34039" hidden="1" x14ac:dyDescent="0.25"/>
    <row r="34040" hidden="1" x14ac:dyDescent="0.25"/>
    <row r="34041" hidden="1" x14ac:dyDescent="0.25"/>
    <row r="34042" hidden="1" x14ac:dyDescent="0.25"/>
    <row r="34043" hidden="1" x14ac:dyDescent="0.25"/>
    <row r="34044" hidden="1" x14ac:dyDescent="0.25"/>
    <row r="34045" hidden="1" x14ac:dyDescent="0.25"/>
    <row r="34046" hidden="1" x14ac:dyDescent="0.25"/>
    <row r="34047" hidden="1" x14ac:dyDescent="0.25"/>
    <row r="34048" hidden="1" x14ac:dyDescent="0.25"/>
    <row r="34049" hidden="1" x14ac:dyDescent="0.25"/>
    <row r="34050" hidden="1" x14ac:dyDescent="0.25"/>
    <row r="34051" hidden="1" x14ac:dyDescent="0.25"/>
    <row r="34052" hidden="1" x14ac:dyDescent="0.25"/>
    <row r="34053" hidden="1" x14ac:dyDescent="0.25"/>
    <row r="34054" hidden="1" x14ac:dyDescent="0.25"/>
    <row r="34055" hidden="1" x14ac:dyDescent="0.25"/>
    <row r="34056" hidden="1" x14ac:dyDescent="0.25"/>
    <row r="34057" hidden="1" x14ac:dyDescent="0.25"/>
    <row r="34058" hidden="1" x14ac:dyDescent="0.25"/>
    <row r="34059" hidden="1" x14ac:dyDescent="0.25"/>
    <row r="34060" hidden="1" x14ac:dyDescent="0.25"/>
    <row r="34061" hidden="1" x14ac:dyDescent="0.25"/>
    <row r="34062" hidden="1" x14ac:dyDescent="0.25"/>
    <row r="34063" hidden="1" x14ac:dyDescent="0.25"/>
    <row r="34064" hidden="1" x14ac:dyDescent="0.25"/>
    <row r="34065" hidden="1" x14ac:dyDescent="0.25"/>
    <row r="34066" hidden="1" x14ac:dyDescent="0.25"/>
    <row r="34067" hidden="1" x14ac:dyDescent="0.25"/>
    <row r="34068" hidden="1" x14ac:dyDescent="0.25"/>
    <row r="34069" hidden="1" x14ac:dyDescent="0.25"/>
    <row r="34070" hidden="1" x14ac:dyDescent="0.25"/>
    <row r="34071" hidden="1" x14ac:dyDescent="0.25"/>
    <row r="34072" hidden="1" x14ac:dyDescent="0.25"/>
    <row r="34073" hidden="1" x14ac:dyDescent="0.25"/>
    <row r="34074" hidden="1" x14ac:dyDescent="0.25"/>
    <row r="34075" hidden="1" x14ac:dyDescent="0.25"/>
    <row r="34076" hidden="1" x14ac:dyDescent="0.25"/>
    <row r="34077" hidden="1" x14ac:dyDescent="0.25"/>
    <row r="34078" hidden="1" x14ac:dyDescent="0.25"/>
    <row r="34079" hidden="1" x14ac:dyDescent="0.25"/>
    <row r="34080" hidden="1" x14ac:dyDescent="0.25"/>
    <row r="34081" hidden="1" x14ac:dyDescent="0.25"/>
    <row r="34082" hidden="1" x14ac:dyDescent="0.25"/>
    <row r="34083" hidden="1" x14ac:dyDescent="0.25"/>
    <row r="34084" hidden="1" x14ac:dyDescent="0.25"/>
    <row r="34085" hidden="1" x14ac:dyDescent="0.25"/>
    <row r="34086" hidden="1" x14ac:dyDescent="0.25"/>
    <row r="34087" hidden="1" x14ac:dyDescent="0.25"/>
    <row r="34088" hidden="1" x14ac:dyDescent="0.25"/>
    <row r="34089" hidden="1" x14ac:dyDescent="0.25"/>
    <row r="34090" hidden="1" x14ac:dyDescent="0.25"/>
    <row r="34091" hidden="1" x14ac:dyDescent="0.25"/>
    <row r="34092" hidden="1" x14ac:dyDescent="0.25"/>
    <row r="34093" hidden="1" x14ac:dyDescent="0.25"/>
    <row r="34094" hidden="1" x14ac:dyDescent="0.25"/>
    <row r="34095" hidden="1" x14ac:dyDescent="0.25"/>
    <row r="34096" hidden="1" x14ac:dyDescent="0.25"/>
    <row r="34097" hidden="1" x14ac:dyDescent="0.25"/>
    <row r="34098" hidden="1" x14ac:dyDescent="0.25"/>
    <row r="34099" hidden="1" x14ac:dyDescent="0.25"/>
    <row r="34100" hidden="1" x14ac:dyDescent="0.25"/>
    <row r="34101" hidden="1" x14ac:dyDescent="0.25"/>
    <row r="34102" hidden="1" x14ac:dyDescent="0.25"/>
    <row r="34103" hidden="1" x14ac:dyDescent="0.25"/>
    <row r="34104" hidden="1" x14ac:dyDescent="0.25"/>
    <row r="34105" hidden="1" x14ac:dyDescent="0.25"/>
    <row r="34106" hidden="1" x14ac:dyDescent="0.25"/>
    <row r="34107" hidden="1" x14ac:dyDescent="0.25"/>
    <row r="34108" hidden="1" x14ac:dyDescent="0.25"/>
    <row r="34109" hidden="1" x14ac:dyDescent="0.25"/>
    <row r="34110" hidden="1" x14ac:dyDescent="0.25"/>
    <row r="34111" hidden="1" x14ac:dyDescent="0.25"/>
    <row r="34112" hidden="1" x14ac:dyDescent="0.25"/>
    <row r="34113" hidden="1" x14ac:dyDescent="0.25"/>
    <row r="34114" hidden="1" x14ac:dyDescent="0.25"/>
    <row r="34115" hidden="1" x14ac:dyDescent="0.25"/>
    <row r="34116" hidden="1" x14ac:dyDescent="0.25"/>
    <row r="34117" hidden="1" x14ac:dyDescent="0.25"/>
    <row r="34118" hidden="1" x14ac:dyDescent="0.25"/>
    <row r="34119" hidden="1" x14ac:dyDescent="0.25"/>
    <row r="34120" hidden="1" x14ac:dyDescent="0.25"/>
    <row r="34121" hidden="1" x14ac:dyDescent="0.25"/>
    <row r="34122" hidden="1" x14ac:dyDescent="0.25"/>
    <row r="34123" hidden="1" x14ac:dyDescent="0.25"/>
    <row r="34124" hidden="1" x14ac:dyDescent="0.25"/>
    <row r="34125" hidden="1" x14ac:dyDescent="0.25"/>
    <row r="34126" hidden="1" x14ac:dyDescent="0.25"/>
    <row r="34127" hidden="1" x14ac:dyDescent="0.25"/>
    <row r="34128" hidden="1" x14ac:dyDescent="0.25"/>
    <row r="34129" hidden="1" x14ac:dyDescent="0.25"/>
    <row r="34130" hidden="1" x14ac:dyDescent="0.25"/>
    <row r="34131" hidden="1" x14ac:dyDescent="0.25"/>
    <row r="34132" hidden="1" x14ac:dyDescent="0.25"/>
    <row r="34133" hidden="1" x14ac:dyDescent="0.25"/>
    <row r="34134" hidden="1" x14ac:dyDescent="0.25"/>
    <row r="34135" hidden="1" x14ac:dyDescent="0.25"/>
    <row r="34136" hidden="1" x14ac:dyDescent="0.25"/>
    <row r="34137" hidden="1" x14ac:dyDescent="0.25"/>
    <row r="34138" hidden="1" x14ac:dyDescent="0.25"/>
    <row r="34139" hidden="1" x14ac:dyDescent="0.25"/>
    <row r="34140" hidden="1" x14ac:dyDescent="0.25"/>
    <row r="34141" hidden="1" x14ac:dyDescent="0.25"/>
    <row r="34142" hidden="1" x14ac:dyDescent="0.25"/>
    <row r="34143" hidden="1" x14ac:dyDescent="0.25"/>
    <row r="34144" hidden="1" x14ac:dyDescent="0.25"/>
    <row r="34145" hidden="1" x14ac:dyDescent="0.25"/>
    <row r="34146" hidden="1" x14ac:dyDescent="0.25"/>
    <row r="34147" hidden="1" x14ac:dyDescent="0.25"/>
    <row r="34148" hidden="1" x14ac:dyDescent="0.25"/>
    <row r="34149" hidden="1" x14ac:dyDescent="0.25"/>
    <row r="34150" hidden="1" x14ac:dyDescent="0.25"/>
    <row r="34151" hidden="1" x14ac:dyDescent="0.25"/>
    <row r="34152" hidden="1" x14ac:dyDescent="0.25"/>
    <row r="34153" hidden="1" x14ac:dyDescent="0.25"/>
    <row r="34154" hidden="1" x14ac:dyDescent="0.25"/>
    <row r="34155" hidden="1" x14ac:dyDescent="0.25"/>
    <row r="34156" hidden="1" x14ac:dyDescent="0.25"/>
    <row r="34157" hidden="1" x14ac:dyDescent="0.25"/>
    <row r="34158" hidden="1" x14ac:dyDescent="0.25"/>
    <row r="34159" hidden="1" x14ac:dyDescent="0.25"/>
    <row r="34160" hidden="1" x14ac:dyDescent="0.25"/>
    <row r="34161" hidden="1" x14ac:dyDescent="0.25"/>
    <row r="34162" hidden="1" x14ac:dyDescent="0.25"/>
    <row r="34163" hidden="1" x14ac:dyDescent="0.25"/>
    <row r="34164" hidden="1" x14ac:dyDescent="0.25"/>
    <row r="34165" hidden="1" x14ac:dyDescent="0.25"/>
    <row r="34166" hidden="1" x14ac:dyDescent="0.25"/>
    <row r="34167" hidden="1" x14ac:dyDescent="0.25"/>
    <row r="34168" hidden="1" x14ac:dyDescent="0.25"/>
    <row r="34169" hidden="1" x14ac:dyDescent="0.25"/>
    <row r="34170" hidden="1" x14ac:dyDescent="0.25"/>
    <row r="34171" hidden="1" x14ac:dyDescent="0.25"/>
    <row r="34172" hidden="1" x14ac:dyDescent="0.25"/>
    <row r="34173" hidden="1" x14ac:dyDescent="0.25"/>
    <row r="34174" hidden="1" x14ac:dyDescent="0.25"/>
    <row r="34175" hidden="1" x14ac:dyDescent="0.25"/>
    <row r="34176" hidden="1" x14ac:dyDescent="0.25"/>
    <row r="34177" hidden="1" x14ac:dyDescent="0.25"/>
    <row r="34178" hidden="1" x14ac:dyDescent="0.25"/>
    <row r="34179" hidden="1" x14ac:dyDescent="0.25"/>
    <row r="34180" hidden="1" x14ac:dyDescent="0.25"/>
    <row r="34181" hidden="1" x14ac:dyDescent="0.25"/>
    <row r="34182" hidden="1" x14ac:dyDescent="0.25"/>
    <row r="34183" hidden="1" x14ac:dyDescent="0.25"/>
    <row r="34184" hidden="1" x14ac:dyDescent="0.25"/>
    <row r="34185" hidden="1" x14ac:dyDescent="0.25"/>
    <row r="34186" hidden="1" x14ac:dyDescent="0.25"/>
    <row r="34187" hidden="1" x14ac:dyDescent="0.25"/>
    <row r="34188" hidden="1" x14ac:dyDescent="0.25"/>
    <row r="34189" hidden="1" x14ac:dyDescent="0.25"/>
    <row r="34190" hidden="1" x14ac:dyDescent="0.25"/>
    <row r="34191" hidden="1" x14ac:dyDescent="0.25"/>
    <row r="34192" hidden="1" x14ac:dyDescent="0.25"/>
    <row r="34193" hidden="1" x14ac:dyDescent="0.25"/>
    <row r="34194" hidden="1" x14ac:dyDescent="0.25"/>
    <row r="34195" hidden="1" x14ac:dyDescent="0.25"/>
    <row r="34196" hidden="1" x14ac:dyDescent="0.25"/>
    <row r="34197" hidden="1" x14ac:dyDescent="0.25"/>
    <row r="34198" hidden="1" x14ac:dyDescent="0.25"/>
    <row r="34199" hidden="1" x14ac:dyDescent="0.25"/>
    <row r="34200" hidden="1" x14ac:dyDescent="0.25"/>
    <row r="34201" hidden="1" x14ac:dyDescent="0.25"/>
    <row r="34202" hidden="1" x14ac:dyDescent="0.25"/>
    <row r="34203" hidden="1" x14ac:dyDescent="0.25"/>
    <row r="34204" hidden="1" x14ac:dyDescent="0.25"/>
    <row r="34205" hidden="1" x14ac:dyDescent="0.25"/>
    <row r="34206" hidden="1" x14ac:dyDescent="0.25"/>
    <row r="34207" hidden="1" x14ac:dyDescent="0.25"/>
    <row r="34208" hidden="1" x14ac:dyDescent="0.25"/>
    <row r="34209" hidden="1" x14ac:dyDescent="0.25"/>
    <row r="34210" hidden="1" x14ac:dyDescent="0.25"/>
    <row r="34211" hidden="1" x14ac:dyDescent="0.25"/>
    <row r="34212" hidden="1" x14ac:dyDescent="0.25"/>
    <row r="34213" hidden="1" x14ac:dyDescent="0.25"/>
    <row r="34214" hidden="1" x14ac:dyDescent="0.25"/>
    <row r="34215" hidden="1" x14ac:dyDescent="0.25"/>
    <row r="34216" hidden="1" x14ac:dyDescent="0.25"/>
    <row r="34217" hidden="1" x14ac:dyDescent="0.25"/>
    <row r="34218" hidden="1" x14ac:dyDescent="0.25"/>
    <row r="34219" hidden="1" x14ac:dyDescent="0.25"/>
    <row r="34220" hidden="1" x14ac:dyDescent="0.25"/>
    <row r="34221" hidden="1" x14ac:dyDescent="0.25"/>
    <row r="34222" hidden="1" x14ac:dyDescent="0.25"/>
    <row r="34223" hidden="1" x14ac:dyDescent="0.25"/>
    <row r="34224" hidden="1" x14ac:dyDescent="0.25"/>
    <row r="34225" hidden="1" x14ac:dyDescent="0.25"/>
    <row r="34226" hidden="1" x14ac:dyDescent="0.25"/>
    <row r="34227" hidden="1" x14ac:dyDescent="0.25"/>
    <row r="34228" hidden="1" x14ac:dyDescent="0.25"/>
    <row r="34229" hidden="1" x14ac:dyDescent="0.25"/>
    <row r="34230" hidden="1" x14ac:dyDescent="0.25"/>
    <row r="34231" hidden="1" x14ac:dyDescent="0.25"/>
    <row r="34232" hidden="1" x14ac:dyDescent="0.25"/>
    <row r="34233" hidden="1" x14ac:dyDescent="0.25"/>
    <row r="34234" hidden="1" x14ac:dyDescent="0.25"/>
    <row r="34235" hidden="1" x14ac:dyDescent="0.25"/>
    <row r="34236" hidden="1" x14ac:dyDescent="0.25"/>
    <row r="34237" hidden="1" x14ac:dyDescent="0.25"/>
    <row r="34238" hidden="1" x14ac:dyDescent="0.25"/>
    <row r="34239" hidden="1" x14ac:dyDescent="0.25"/>
    <row r="34240" hidden="1" x14ac:dyDescent="0.25"/>
    <row r="34241" hidden="1" x14ac:dyDescent="0.25"/>
    <row r="34242" hidden="1" x14ac:dyDescent="0.25"/>
    <row r="34243" hidden="1" x14ac:dyDescent="0.25"/>
    <row r="34244" hidden="1" x14ac:dyDescent="0.25"/>
    <row r="34245" hidden="1" x14ac:dyDescent="0.25"/>
    <row r="34246" hidden="1" x14ac:dyDescent="0.25"/>
    <row r="34247" hidden="1" x14ac:dyDescent="0.25"/>
    <row r="34248" hidden="1" x14ac:dyDescent="0.25"/>
    <row r="34249" hidden="1" x14ac:dyDescent="0.25"/>
    <row r="34250" hidden="1" x14ac:dyDescent="0.25"/>
    <row r="34251" hidden="1" x14ac:dyDescent="0.25"/>
    <row r="34252" hidden="1" x14ac:dyDescent="0.25"/>
    <row r="34253" hidden="1" x14ac:dyDescent="0.25"/>
    <row r="34254" hidden="1" x14ac:dyDescent="0.25"/>
    <row r="34255" hidden="1" x14ac:dyDescent="0.25"/>
    <row r="34256" hidden="1" x14ac:dyDescent="0.25"/>
    <row r="34257" hidden="1" x14ac:dyDescent="0.25"/>
    <row r="34258" hidden="1" x14ac:dyDescent="0.25"/>
    <row r="34259" hidden="1" x14ac:dyDescent="0.25"/>
    <row r="34260" hidden="1" x14ac:dyDescent="0.25"/>
    <row r="34261" hidden="1" x14ac:dyDescent="0.25"/>
    <row r="34262" hidden="1" x14ac:dyDescent="0.25"/>
    <row r="34263" hidden="1" x14ac:dyDescent="0.25"/>
    <row r="34264" hidden="1" x14ac:dyDescent="0.25"/>
    <row r="34265" hidden="1" x14ac:dyDescent="0.25"/>
    <row r="34266" hidden="1" x14ac:dyDescent="0.25"/>
    <row r="34267" hidden="1" x14ac:dyDescent="0.25"/>
    <row r="34268" hidden="1" x14ac:dyDescent="0.25"/>
    <row r="34269" hidden="1" x14ac:dyDescent="0.25"/>
    <row r="34270" hidden="1" x14ac:dyDescent="0.25"/>
    <row r="34271" hidden="1" x14ac:dyDescent="0.25"/>
    <row r="34272" hidden="1" x14ac:dyDescent="0.25"/>
    <row r="34273" hidden="1" x14ac:dyDescent="0.25"/>
    <row r="34274" hidden="1" x14ac:dyDescent="0.25"/>
    <row r="34275" hidden="1" x14ac:dyDescent="0.25"/>
    <row r="34276" hidden="1" x14ac:dyDescent="0.25"/>
    <row r="34277" hidden="1" x14ac:dyDescent="0.25"/>
    <row r="34278" hidden="1" x14ac:dyDescent="0.25"/>
    <row r="34279" hidden="1" x14ac:dyDescent="0.25"/>
    <row r="34280" hidden="1" x14ac:dyDescent="0.25"/>
    <row r="34281" hidden="1" x14ac:dyDescent="0.25"/>
    <row r="34282" hidden="1" x14ac:dyDescent="0.25"/>
    <row r="34283" hidden="1" x14ac:dyDescent="0.25"/>
    <row r="34284" hidden="1" x14ac:dyDescent="0.25"/>
    <row r="34285" hidden="1" x14ac:dyDescent="0.25"/>
    <row r="34286" hidden="1" x14ac:dyDescent="0.25"/>
    <row r="34287" hidden="1" x14ac:dyDescent="0.25"/>
    <row r="34288" hidden="1" x14ac:dyDescent="0.25"/>
    <row r="34289" hidden="1" x14ac:dyDescent="0.25"/>
    <row r="34290" hidden="1" x14ac:dyDescent="0.25"/>
    <row r="34291" hidden="1" x14ac:dyDescent="0.25"/>
    <row r="34292" hidden="1" x14ac:dyDescent="0.25"/>
    <row r="34293" hidden="1" x14ac:dyDescent="0.25"/>
    <row r="34294" hidden="1" x14ac:dyDescent="0.25"/>
    <row r="34295" hidden="1" x14ac:dyDescent="0.25"/>
    <row r="34296" hidden="1" x14ac:dyDescent="0.25"/>
    <row r="34297" hidden="1" x14ac:dyDescent="0.25"/>
    <row r="34298" hidden="1" x14ac:dyDescent="0.25"/>
    <row r="34299" hidden="1" x14ac:dyDescent="0.25"/>
    <row r="34300" hidden="1" x14ac:dyDescent="0.25"/>
    <row r="34301" hidden="1" x14ac:dyDescent="0.25"/>
    <row r="34302" hidden="1" x14ac:dyDescent="0.25"/>
    <row r="34303" hidden="1" x14ac:dyDescent="0.25"/>
    <row r="34304" hidden="1" x14ac:dyDescent="0.25"/>
    <row r="34305" hidden="1" x14ac:dyDescent="0.25"/>
    <row r="34306" hidden="1" x14ac:dyDescent="0.25"/>
    <row r="34307" hidden="1" x14ac:dyDescent="0.25"/>
    <row r="34308" hidden="1" x14ac:dyDescent="0.25"/>
    <row r="34309" hidden="1" x14ac:dyDescent="0.25"/>
    <row r="34310" hidden="1" x14ac:dyDescent="0.25"/>
    <row r="34311" hidden="1" x14ac:dyDescent="0.25"/>
    <row r="34312" hidden="1" x14ac:dyDescent="0.25"/>
    <row r="34313" hidden="1" x14ac:dyDescent="0.25"/>
    <row r="34314" hidden="1" x14ac:dyDescent="0.25"/>
    <row r="34315" hidden="1" x14ac:dyDescent="0.25"/>
    <row r="34316" hidden="1" x14ac:dyDescent="0.25"/>
    <row r="34317" hidden="1" x14ac:dyDescent="0.25"/>
    <row r="34318" hidden="1" x14ac:dyDescent="0.25"/>
    <row r="34319" hidden="1" x14ac:dyDescent="0.25"/>
    <row r="34320" hidden="1" x14ac:dyDescent="0.25"/>
    <row r="34321" hidden="1" x14ac:dyDescent="0.25"/>
    <row r="34322" hidden="1" x14ac:dyDescent="0.25"/>
    <row r="34323" hidden="1" x14ac:dyDescent="0.25"/>
    <row r="34324" hidden="1" x14ac:dyDescent="0.25"/>
    <row r="34325" hidden="1" x14ac:dyDescent="0.25"/>
    <row r="34326" hidden="1" x14ac:dyDescent="0.25"/>
    <row r="34327" hidden="1" x14ac:dyDescent="0.25"/>
    <row r="34328" hidden="1" x14ac:dyDescent="0.25"/>
    <row r="34329" hidden="1" x14ac:dyDescent="0.25"/>
    <row r="34330" hidden="1" x14ac:dyDescent="0.25"/>
    <row r="34331" hidden="1" x14ac:dyDescent="0.25"/>
    <row r="34332" hidden="1" x14ac:dyDescent="0.25"/>
    <row r="34333" hidden="1" x14ac:dyDescent="0.25"/>
    <row r="34334" hidden="1" x14ac:dyDescent="0.25"/>
    <row r="34335" hidden="1" x14ac:dyDescent="0.25"/>
    <row r="34336" hidden="1" x14ac:dyDescent="0.25"/>
    <row r="34337" hidden="1" x14ac:dyDescent="0.25"/>
    <row r="34338" hidden="1" x14ac:dyDescent="0.25"/>
    <row r="34339" hidden="1" x14ac:dyDescent="0.25"/>
    <row r="34340" hidden="1" x14ac:dyDescent="0.25"/>
    <row r="34341" hidden="1" x14ac:dyDescent="0.25"/>
    <row r="34342" hidden="1" x14ac:dyDescent="0.25"/>
    <row r="34343" hidden="1" x14ac:dyDescent="0.25"/>
    <row r="34344" hidden="1" x14ac:dyDescent="0.25"/>
    <row r="34345" hidden="1" x14ac:dyDescent="0.25"/>
    <row r="34346" hidden="1" x14ac:dyDescent="0.25"/>
    <row r="34347" hidden="1" x14ac:dyDescent="0.25"/>
    <row r="34348" hidden="1" x14ac:dyDescent="0.25"/>
    <row r="34349" hidden="1" x14ac:dyDescent="0.25"/>
    <row r="34350" hidden="1" x14ac:dyDescent="0.25"/>
    <row r="34351" hidden="1" x14ac:dyDescent="0.25"/>
    <row r="34352" hidden="1" x14ac:dyDescent="0.25"/>
    <row r="34353" hidden="1" x14ac:dyDescent="0.25"/>
    <row r="34354" hidden="1" x14ac:dyDescent="0.25"/>
    <row r="34355" hidden="1" x14ac:dyDescent="0.25"/>
    <row r="34356" hidden="1" x14ac:dyDescent="0.25"/>
    <row r="34357" hidden="1" x14ac:dyDescent="0.25"/>
    <row r="34358" hidden="1" x14ac:dyDescent="0.25"/>
    <row r="34359" hidden="1" x14ac:dyDescent="0.25"/>
    <row r="34360" hidden="1" x14ac:dyDescent="0.25"/>
    <row r="34361" hidden="1" x14ac:dyDescent="0.25"/>
    <row r="34362" hidden="1" x14ac:dyDescent="0.25"/>
    <row r="34363" hidden="1" x14ac:dyDescent="0.25"/>
    <row r="34364" hidden="1" x14ac:dyDescent="0.25"/>
    <row r="34365" hidden="1" x14ac:dyDescent="0.25"/>
    <row r="34366" hidden="1" x14ac:dyDescent="0.25"/>
    <row r="34367" hidden="1" x14ac:dyDescent="0.25"/>
    <row r="34368" hidden="1" x14ac:dyDescent="0.25"/>
    <row r="34369" hidden="1" x14ac:dyDescent="0.25"/>
    <row r="34370" hidden="1" x14ac:dyDescent="0.25"/>
    <row r="34371" hidden="1" x14ac:dyDescent="0.25"/>
    <row r="34372" hidden="1" x14ac:dyDescent="0.25"/>
    <row r="34373" hidden="1" x14ac:dyDescent="0.25"/>
    <row r="34374" hidden="1" x14ac:dyDescent="0.25"/>
    <row r="34375" hidden="1" x14ac:dyDescent="0.25"/>
    <row r="34376" hidden="1" x14ac:dyDescent="0.25"/>
    <row r="34377" hidden="1" x14ac:dyDescent="0.25"/>
    <row r="34378" hidden="1" x14ac:dyDescent="0.25"/>
    <row r="34379" hidden="1" x14ac:dyDescent="0.25"/>
    <row r="34380" hidden="1" x14ac:dyDescent="0.25"/>
    <row r="34381" hidden="1" x14ac:dyDescent="0.25"/>
    <row r="34382" hidden="1" x14ac:dyDescent="0.25"/>
    <row r="34383" hidden="1" x14ac:dyDescent="0.25"/>
    <row r="34384" hidden="1" x14ac:dyDescent="0.25"/>
    <row r="34385" hidden="1" x14ac:dyDescent="0.25"/>
    <row r="34386" hidden="1" x14ac:dyDescent="0.25"/>
    <row r="34387" hidden="1" x14ac:dyDescent="0.25"/>
    <row r="34388" hidden="1" x14ac:dyDescent="0.25"/>
    <row r="34389" hidden="1" x14ac:dyDescent="0.25"/>
    <row r="34390" hidden="1" x14ac:dyDescent="0.25"/>
    <row r="34391" hidden="1" x14ac:dyDescent="0.25"/>
    <row r="34392" hidden="1" x14ac:dyDescent="0.25"/>
    <row r="34393" hidden="1" x14ac:dyDescent="0.25"/>
    <row r="34394" hidden="1" x14ac:dyDescent="0.25"/>
    <row r="34395" hidden="1" x14ac:dyDescent="0.25"/>
    <row r="34396" hidden="1" x14ac:dyDescent="0.25"/>
    <row r="34397" hidden="1" x14ac:dyDescent="0.25"/>
    <row r="34398" hidden="1" x14ac:dyDescent="0.25"/>
    <row r="34399" hidden="1" x14ac:dyDescent="0.25"/>
    <row r="34400" hidden="1" x14ac:dyDescent="0.25"/>
    <row r="34401" hidden="1" x14ac:dyDescent="0.25"/>
    <row r="34402" hidden="1" x14ac:dyDescent="0.25"/>
    <row r="34403" hidden="1" x14ac:dyDescent="0.25"/>
    <row r="34404" hidden="1" x14ac:dyDescent="0.25"/>
    <row r="34405" hidden="1" x14ac:dyDescent="0.25"/>
    <row r="34406" hidden="1" x14ac:dyDescent="0.25"/>
    <row r="34407" hidden="1" x14ac:dyDescent="0.25"/>
    <row r="34408" hidden="1" x14ac:dyDescent="0.25"/>
    <row r="34409" hidden="1" x14ac:dyDescent="0.25"/>
    <row r="34410" hidden="1" x14ac:dyDescent="0.25"/>
    <row r="34411" hidden="1" x14ac:dyDescent="0.25"/>
    <row r="34412" hidden="1" x14ac:dyDescent="0.25"/>
    <row r="34413" hidden="1" x14ac:dyDescent="0.25"/>
    <row r="34414" hidden="1" x14ac:dyDescent="0.25"/>
    <row r="34415" hidden="1" x14ac:dyDescent="0.25"/>
    <row r="34416" hidden="1" x14ac:dyDescent="0.25"/>
    <row r="34417" hidden="1" x14ac:dyDescent="0.25"/>
    <row r="34418" hidden="1" x14ac:dyDescent="0.25"/>
    <row r="34419" hidden="1" x14ac:dyDescent="0.25"/>
    <row r="34420" hidden="1" x14ac:dyDescent="0.25"/>
    <row r="34421" hidden="1" x14ac:dyDescent="0.25"/>
    <row r="34422" hidden="1" x14ac:dyDescent="0.25"/>
    <row r="34423" hidden="1" x14ac:dyDescent="0.25"/>
    <row r="34424" hidden="1" x14ac:dyDescent="0.25"/>
    <row r="34425" hidden="1" x14ac:dyDescent="0.25"/>
    <row r="34426" hidden="1" x14ac:dyDescent="0.25"/>
    <row r="34427" hidden="1" x14ac:dyDescent="0.25"/>
    <row r="34428" hidden="1" x14ac:dyDescent="0.25"/>
    <row r="34429" hidden="1" x14ac:dyDescent="0.25"/>
    <row r="34430" hidden="1" x14ac:dyDescent="0.25"/>
    <row r="34431" hidden="1" x14ac:dyDescent="0.25"/>
    <row r="34432" hidden="1" x14ac:dyDescent="0.25"/>
    <row r="34433" hidden="1" x14ac:dyDescent="0.25"/>
    <row r="34434" hidden="1" x14ac:dyDescent="0.25"/>
    <row r="34435" hidden="1" x14ac:dyDescent="0.25"/>
    <row r="34436" hidden="1" x14ac:dyDescent="0.25"/>
    <row r="34437" hidden="1" x14ac:dyDescent="0.25"/>
    <row r="34438" hidden="1" x14ac:dyDescent="0.25"/>
    <row r="34439" hidden="1" x14ac:dyDescent="0.25"/>
    <row r="34440" hidden="1" x14ac:dyDescent="0.25"/>
    <row r="34441" hidden="1" x14ac:dyDescent="0.25"/>
    <row r="34442" hidden="1" x14ac:dyDescent="0.25"/>
    <row r="34443" hidden="1" x14ac:dyDescent="0.25"/>
    <row r="34444" hidden="1" x14ac:dyDescent="0.25"/>
    <row r="34445" hidden="1" x14ac:dyDescent="0.25"/>
    <row r="34446" hidden="1" x14ac:dyDescent="0.25"/>
    <row r="34447" hidden="1" x14ac:dyDescent="0.25"/>
    <row r="34448" hidden="1" x14ac:dyDescent="0.25"/>
    <row r="34449" hidden="1" x14ac:dyDescent="0.25"/>
    <row r="34450" hidden="1" x14ac:dyDescent="0.25"/>
    <row r="34451" hidden="1" x14ac:dyDescent="0.25"/>
    <row r="34452" hidden="1" x14ac:dyDescent="0.25"/>
    <row r="34453" hidden="1" x14ac:dyDescent="0.25"/>
    <row r="34454" hidden="1" x14ac:dyDescent="0.25"/>
    <row r="34455" hidden="1" x14ac:dyDescent="0.25"/>
    <row r="34456" hidden="1" x14ac:dyDescent="0.25"/>
    <row r="34457" hidden="1" x14ac:dyDescent="0.25"/>
    <row r="34458" hidden="1" x14ac:dyDescent="0.25"/>
    <row r="34459" hidden="1" x14ac:dyDescent="0.25"/>
    <row r="34460" hidden="1" x14ac:dyDescent="0.25"/>
    <row r="34461" hidden="1" x14ac:dyDescent="0.25"/>
    <row r="34462" hidden="1" x14ac:dyDescent="0.25"/>
    <row r="34463" hidden="1" x14ac:dyDescent="0.25"/>
    <row r="34464" hidden="1" x14ac:dyDescent="0.25"/>
    <row r="34465" hidden="1" x14ac:dyDescent="0.25"/>
    <row r="34466" hidden="1" x14ac:dyDescent="0.25"/>
    <row r="34467" hidden="1" x14ac:dyDescent="0.25"/>
    <row r="34468" hidden="1" x14ac:dyDescent="0.25"/>
    <row r="34469" hidden="1" x14ac:dyDescent="0.25"/>
    <row r="34470" hidden="1" x14ac:dyDescent="0.25"/>
    <row r="34471" hidden="1" x14ac:dyDescent="0.25"/>
    <row r="34472" hidden="1" x14ac:dyDescent="0.25"/>
    <row r="34473" hidden="1" x14ac:dyDescent="0.25"/>
    <row r="34474" hidden="1" x14ac:dyDescent="0.25"/>
    <row r="34475" hidden="1" x14ac:dyDescent="0.25"/>
    <row r="34476" hidden="1" x14ac:dyDescent="0.25"/>
    <row r="34477" hidden="1" x14ac:dyDescent="0.25"/>
    <row r="34478" hidden="1" x14ac:dyDescent="0.25"/>
    <row r="34479" hidden="1" x14ac:dyDescent="0.25"/>
    <row r="34480" hidden="1" x14ac:dyDescent="0.25"/>
    <row r="34481" hidden="1" x14ac:dyDescent="0.25"/>
    <row r="34482" hidden="1" x14ac:dyDescent="0.25"/>
    <row r="34483" hidden="1" x14ac:dyDescent="0.25"/>
    <row r="34484" hidden="1" x14ac:dyDescent="0.25"/>
    <row r="34485" hidden="1" x14ac:dyDescent="0.25"/>
    <row r="34486" hidden="1" x14ac:dyDescent="0.25"/>
    <row r="34487" hidden="1" x14ac:dyDescent="0.25"/>
    <row r="34488" hidden="1" x14ac:dyDescent="0.25"/>
    <row r="34489" hidden="1" x14ac:dyDescent="0.25"/>
    <row r="34490" hidden="1" x14ac:dyDescent="0.25"/>
    <row r="34491" hidden="1" x14ac:dyDescent="0.25"/>
    <row r="34492" hidden="1" x14ac:dyDescent="0.25"/>
    <row r="34493" hidden="1" x14ac:dyDescent="0.25"/>
    <row r="34494" hidden="1" x14ac:dyDescent="0.25"/>
    <row r="34495" hidden="1" x14ac:dyDescent="0.25"/>
    <row r="34496" hidden="1" x14ac:dyDescent="0.25"/>
    <row r="34497" hidden="1" x14ac:dyDescent="0.25"/>
    <row r="34498" hidden="1" x14ac:dyDescent="0.25"/>
    <row r="34499" hidden="1" x14ac:dyDescent="0.25"/>
    <row r="34500" hidden="1" x14ac:dyDescent="0.25"/>
    <row r="34501" hidden="1" x14ac:dyDescent="0.25"/>
    <row r="34502" hidden="1" x14ac:dyDescent="0.25"/>
    <row r="34503" hidden="1" x14ac:dyDescent="0.25"/>
    <row r="34504" hidden="1" x14ac:dyDescent="0.25"/>
    <row r="34505" hidden="1" x14ac:dyDescent="0.25"/>
    <row r="34506" hidden="1" x14ac:dyDescent="0.25"/>
    <row r="34507" hidden="1" x14ac:dyDescent="0.25"/>
    <row r="34508" hidden="1" x14ac:dyDescent="0.25"/>
    <row r="34509" hidden="1" x14ac:dyDescent="0.25"/>
    <row r="34510" hidden="1" x14ac:dyDescent="0.25"/>
    <row r="34511" hidden="1" x14ac:dyDescent="0.25"/>
    <row r="34512" hidden="1" x14ac:dyDescent="0.25"/>
    <row r="34513" hidden="1" x14ac:dyDescent="0.25"/>
    <row r="34514" hidden="1" x14ac:dyDescent="0.25"/>
    <row r="34515" hidden="1" x14ac:dyDescent="0.25"/>
    <row r="34516" hidden="1" x14ac:dyDescent="0.25"/>
    <row r="34517" hidden="1" x14ac:dyDescent="0.25"/>
    <row r="34518" hidden="1" x14ac:dyDescent="0.25"/>
    <row r="34519" hidden="1" x14ac:dyDescent="0.25"/>
    <row r="34520" hidden="1" x14ac:dyDescent="0.25"/>
    <row r="34521" hidden="1" x14ac:dyDescent="0.25"/>
    <row r="34522" hidden="1" x14ac:dyDescent="0.25"/>
    <row r="34523" hidden="1" x14ac:dyDescent="0.25"/>
    <row r="34524" hidden="1" x14ac:dyDescent="0.25"/>
    <row r="34525" hidden="1" x14ac:dyDescent="0.25"/>
    <row r="34526" hidden="1" x14ac:dyDescent="0.25"/>
    <row r="34527" hidden="1" x14ac:dyDescent="0.25"/>
    <row r="34528" hidden="1" x14ac:dyDescent="0.25"/>
    <row r="34529" hidden="1" x14ac:dyDescent="0.25"/>
    <row r="34530" hidden="1" x14ac:dyDescent="0.25"/>
    <row r="34531" hidden="1" x14ac:dyDescent="0.25"/>
    <row r="34532" hidden="1" x14ac:dyDescent="0.25"/>
    <row r="34533" hidden="1" x14ac:dyDescent="0.25"/>
    <row r="34534" hidden="1" x14ac:dyDescent="0.25"/>
    <row r="34535" hidden="1" x14ac:dyDescent="0.25"/>
    <row r="34536" hidden="1" x14ac:dyDescent="0.25"/>
    <row r="34537" hidden="1" x14ac:dyDescent="0.25"/>
    <row r="34538" hidden="1" x14ac:dyDescent="0.25"/>
    <row r="34539" hidden="1" x14ac:dyDescent="0.25"/>
    <row r="34540" hidden="1" x14ac:dyDescent="0.25"/>
    <row r="34541" hidden="1" x14ac:dyDescent="0.25"/>
    <row r="34542" hidden="1" x14ac:dyDescent="0.25"/>
    <row r="34543" hidden="1" x14ac:dyDescent="0.25"/>
    <row r="34544" hidden="1" x14ac:dyDescent="0.25"/>
    <row r="34545" hidden="1" x14ac:dyDescent="0.25"/>
    <row r="34546" hidden="1" x14ac:dyDescent="0.25"/>
    <row r="34547" hidden="1" x14ac:dyDescent="0.25"/>
    <row r="34548" hidden="1" x14ac:dyDescent="0.25"/>
    <row r="34549" hidden="1" x14ac:dyDescent="0.25"/>
    <row r="34550" hidden="1" x14ac:dyDescent="0.25"/>
    <row r="34551" hidden="1" x14ac:dyDescent="0.25"/>
    <row r="34552" hidden="1" x14ac:dyDescent="0.25"/>
    <row r="34553" hidden="1" x14ac:dyDescent="0.25"/>
    <row r="34554" hidden="1" x14ac:dyDescent="0.25"/>
    <row r="34555" hidden="1" x14ac:dyDescent="0.25"/>
    <row r="34556" hidden="1" x14ac:dyDescent="0.25"/>
    <row r="34557" hidden="1" x14ac:dyDescent="0.25"/>
    <row r="34558" hidden="1" x14ac:dyDescent="0.25"/>
    <row r="34559" hidden="1" x14ac:dyDescent="0.25"/>
    <row r="34560" hidden="1" x14ac:dyDescent="0.25"/>
    <row r="34561" hidden="1" x14ac:dyDescent="0.25"/>
    <row r="34562" hidden="1" x14ac:dyDescent="0.25"/>
    <row r="34563" hidden="1" x14ac:dyDescent="0.25"/>
    <row r="34564" hidden="1" x14ac:dyDescent="0.25"/>
    <row r="34565" hidden="1" x14ac:dyDescent="0.25"/>
    <row r="34566" hidden="1" x14ac:dyDescent="0.25"/>
    <row r="34567" hidden="1" x14ac:dyDescent="0.25"/>
    <row r="34568" hidden="1" x14ac:dyDescent="0.25"/>
    <row r="34569" hidden="1" x14ac:dyDescent="0.25"/>
    <row r="34570" hidden="1" x14ac:dyDescent="0.25"/>
    <row r="34571" hidden="1" x14ac:dyDescent="0.25"/>
    <row r="34572" hidden="1" x14ac:dyDescent="0.25"/>
    <row r="34573" hidden="1" x14ac:dyDescent="0.25"/>
    <row r="34574" hidden="1" x14ac:dyDescent="0.25"/>
    <row r="34575" hidden="1" x14ac:dyDescent="0.25"/>
    <row r="34576" hidden="1" x14ac:dyDescent="0.25"/>
    <row r="34577" hidden="1" x14ac:dyDescent="0.25"/>
    <row r="34578" hidden="1" x14ac:dyDescent="0.25"/>
    <row r="34579" hidden="1" x14ac:dyDescent="0.25"/>
    <row r="34580" hidden="1" x14ac:dyDescent="0.25"/>
    <row r="34581" hidden="1" x14ac:dyDescent="0.25"/>
    <row r="34582" hidden="1" x14ac:dyDescent="0.25"/>
    <row r="34583" hidden="1" x14ac:dyDescent="0.25"/>
    <row r="34584" hidden="1" x14ac:dyDescent="0.25"/>
    <row r="34585" hidden="1" x14ac:dyDescent="0.25"/>
    <row r="34586" hidden="1" x14ac:dyDescent="0.25"/>
    <row r="34587" hidden="1" x14ac:dyDescent="0.25"/>
    <row r="34588" hidden="1" x14ac:dyDescent="0.25"/>
    <row r="34589" hidden="1" x14ac:dyDescent="0.25"/>
    <row r="34590" hidden="1" x14ac:dyDescent="0.25"/>
    <row r="34591" hidden="1" x14ac:dyDescent="0.25"/>
    <row r="34592" hidden="1" x14ac:dyDescent="0.25"/>
    <row r="34593" hidden="1" x14ac:dyDescent="0.25"/>
    <row r="34594" hidden="1" x14ac:dyDescent="0.25"/>
    <row r="34595" hidden="1" x14ac:dyDescent="0.25"/>
    <row r="34596" hidden="1" x14ac:dyDescent="0.25"/>
    <row r="34597" hidden="1" x14ac:dyDescent="0.25"/>
    <row r="34598" hidden="1" x14ac:dyDescent="0.25"/>
    <row r="34599" hidden="1" x14ac:dyDescent="0.25"/>
    <row r="34600" hidden="1" x14ac:dyDescent="0.25"/>
    <row r="34601" hidden="1" x14ac:dyDescent="0.25"/>
    <row r="34602" hidden="1" x14ac:dyDescent="0.25"/>
    <row r="34603" hidden="1" x14ac:dyDescent="0.25"/>
    <row r="34604" hidden="1" x14ac:dyDescent="0.25"/>
    <row r="34605" hidden="1" x14ac:dyDescent="0.25"/>
    <row r="34606" hidden="1" x14ac:dyDescent="0.25"/>
    <row r="34607" hidden="1" x14ac:dyDescent="0.25"/>
    <row r="34608" hidden="1" x14ac:dyDescent="0.25"/>
    <row r="34609" hidden="1" x14ac:dyDescent="0.25"/>
    <row r="34610" hidden="1" x14ac:dyDescent="0.25"/>
    <row r="34611" hidden="1" x14ac:dyDescent="0.25"/>
    <row r="34612" hidden="1" x14ac:dyDescent="0.25"/>
    <row r="34613" hidden="1" x14ac:dyDescent="0.25"/>
    <row r="34614" hidden="1" x14ac:dyDescent="0.25"/>
    <row r="34615" hidden="1" x14ac:dyDescent="0.25"/>
    <row r="34616" hidden="1" x14ac:dyDescent="0.25"/>
    <row r="34617" hidden="1" x14ac:dyDescent="0.25"/>
    <row r="34618" hidden="1" x14ac:dyDescent="0.25"/>
    <row r="34619" hidden="1" x14ac:dyDescent="0.25"/>
    <row r="34620" hidden="1" x14ac:dyDescent="0.25"/>
    <row r="34621" hidden="1" x14ac:dyDescent="0.25"/>
    <row r="34622" hidden="1" x14ac:dyDescent="0.25"/>
    <row r="34623" hidden="1" x14ac:dyDescent="0.25"/>
    <row r="34624" hidden="1" x14ac:dyDescent="0.25"/>
    <row r="34625" hidden="1" x14ac:dyDescent="0.25"/>
    <row r="34626" hidden="1" x14ac:dyDescent="0.25"/>
    <row r="34627" hidden="1" x14ac:dyDescent="0.25"/>
    <row r="34628" hidden="1" x14ac:dyDescent="0.25"/>
    <row r="34629" hidden="1" x14ac:dyDescent="0.25"/>
    <row r="34630" hidden="1" x14ac:dyDescent="0.25"/>
    <row r="34631" hidden="1" x14ac:dyDescent="0.25"/>
    <row r="34632" hidden="1" x14ac:dyDescent="0.25"/>
    <row r="34633" hidden="1" x14ac:dyDescent="0.25"/>
    <row r="34634" hidden="1" x14ac:dyDescent="0.25"/>
    <row r="34635" hidden="1" x14ac:dyDescent="0.25"/>
    <row r="34636" hidden="1" x14ac:dyDescent="0.25"/>
    <row r="34637" hidden="1" x14ac:dyDescent="0.25"/>
    <row r="34638" hidden="1" x14ac:dyDescent="0.25"/>
    <row r="34639" hidden="1" x14ac:dyDescent="0.25"/>
    <row r="34640" hidden="1" x14ac:dyDescent="0.25"/>
    <row r="34641" hidden="1" x14ac:dyDescent="0.25"/>
    <row r="34642" hidden="1" x14ac:dyDescent="0.25"/>
    <row r="34643" hidden="1" x14ac:dyDescent="0.25"/>
    <row r="34644" hidden="1" x14ac:dyDescent="0.25"/>
    <row r="34645" hidden="1" x14ac:dyDescent="0.25"/>
    <row r="34646" hidden="1" x14ac:dyDescent="0.25"/>
    <row r="34647" hidden="1" x14ac:dyDescent="0.25"/>
    <row r="34648" hidden="1" x14ac:dyDescent="0.25"/>
    <row r="34649" hidden="1" x14ac:dyDescent="0.25"/>
    <row r="34650" hidden="1" x14ac:dyDescent="0.25"/>
    <row r="34651" hidden="1" x14ac:dyDescent="0.25"/>
    <row r="34652" hidden="1" x14ac:dyDescent="0.25"/>
    <row r="34653" hidden="1" x14ac:dyDescent="0.25"/>
    <row r="34654" hidden="1" x14ac:dyDescent="0.25"/>
    <row r="34655" hidden="1" x14ac:dyDescent="0.25"/>
    <row r="34656" hidden="1" x14ac:dyDescent="0.25"/>
    <row r="34657" hidden="1" x14ac:dyDescent="0.25"/>
    <row r="34658" hidden="1" x14ac:dyDescent="0.25"/>
    <row r="34659" hidden="1" x14ac:dyDescent="0.25"/>
    <row r="34660" hidden="1" x14ac:dyDescent="0.25"/>
    <row r="34661" hidden="1" x14ac:dyDescent="0.25"/>
    <row r="34662" hidden="1" x14ac:dyDescent="0.25"/>
    <row r="34663" hidden="1" x14ac:dyDescent="0.25"/>
    <row r="34664" hidden="1" x14ac:dyDescent="0.25"/>
    <row r="34665" hidden="1" x14ac:dyDescent="0.25"/>
    <row r="34666" hidden="1" x14ac:dyDescent="0.25"/>
    <row r="34667" hidden="1" x14ac:dyDescent="0.25"/>
    <row r="34668" hidden="1" x14ac:dyDescent="0.25"/>
    <row r="34669" hidden="1" x14ac:dyDescent="0.25"/>
    <row r="34670" hidden="1" x14ac:dyDescent="0.25"/>
    <row r="34671" hidden="1" x14ac:dyDescent="0.25"/>
    <row r="34672" hidden="1" x14ac:dyDescent="0.25"/>
    <row r="34673" hidden="1" x14ac:dyDescent="0.25"/>
    <row r="34674" hidden="1" x14ac:dyDescent="0.25"/>
    <row r="34675" hidden="1" x14ac:dyDescent="0.25"/>
    <row r="34676" hidden="1" x14ac:dyDescent="0.25"/>
    <row r="34677" hidden="1" x14ac:dyDescent="0.25"/>
    <row r="34678" hidden="1" x14ac:dyDescent="0.25"/>
    <row r="34679" hidden="1" x14ac:dyDescent="0.25"/>
    <row r="34680" hidden="1" x14ac:dyDescent="0.25"/>
    <row r="34681" hidden="1" x14ac:dyDescent="0.25"/>
    <row r="34682" hidden="1" x14ac:dyDescent="0.25"/>
    <row r="34683" hidden="1" x14ac:dyDescent="0.25"/>
    <row r="34684" hidden="1" x14ac:dyDescent="0.25"/>
    <row r="34685" hidden="1" x14ac:dyDescent="0.25"/>
    <row r="34686" hidden="1" x14ac:dyDescent="0.25"/>
    <row r="34687" hidden="1" x14ac:dyDescent="0.25"/>
    <row r="34688" hidden="1" x14ac:dyDescent="0.25"/>
    <row r="34689" hidden="1" x14ac:dyDescent="0.25"/>
    <row r="34690" hidden="1" x14ac:dyDescent="0.25"/>
    <row r="34691" hidden="1" x14ac:dyDescent="0.25"/>
    <row r="34692" hidden="1" x14ac:dyDescent="0.25"/>
    <row r="34693" hidden="1" x14ac:dyDescent="0.25"/>
    <row r="34694" hidden="1" x14ac:dyDescent="0.25"/>
    <row r="34695" hidden="1" x14ac:dyDescent="0.25"/>
    <row r="34696" hidden="1" x14ac:dyDescent="0.25"/>
    <row r="34697" hidden="1" x14ac:dyDescent="0.25"/>
    <row r="34698" hidden="1" x14ac:dyDescent="0.25"/>
    <row r="34699" hidden="1" x14ac:dyDescent="0.25"/>
    <row r="34700" hidden="1" x14ac:dyDescent="0.25"/>
    <row r="34701" hidden="1" x14ac:dyDescent="0.25"/>
    <row r="34702" hidden="1" x14ac:dyDescent="0.25"/>
    <row r="34703" hidden="1" x14ac:dyDescent="0.25"/>
    <row r="34704" hidden="1" x14ac:dyDescent="0.25"/>
    <row r="34705" hidden="1" x14ac:dyDescent="0.25"/>
    <row r="34706" hidden="1" x14ac:dyDescent="0.25"/>
    <row r="34707" hidden="1" x14ac:dyDescent="0.25"/>
    <row r="34708" hidden="1" x14ac:dyDescent="0.25"/>
    <row r="34709" hidden="1" x14ac:dyDescent="0.25"/>
    <row r="34710" hidden="1" x14ac:dyDescent="0.25"/>
    <row r="34711" hidden="1" x14ac:dyDescent="0.25"/>
    <row r="34712" hidden="1" x14ac:dyDescent="0.25"/>
    <row r="34713" hidden="1" x14ac:dyDescent="0.25"/>
    <row r="34714" hidden="1" x14ac:dyDescent="0.25"/>
    <row r="34715" hidden="1" x14ac:dyDescent="0.25"/>
    <row r="34716" hidden="1" x14ac:dyDescent="0.25"/>
    <row r="34717" hidden="1" x14ac:dyDescent="0.25"/>
    <row r="34718" hidden="1" x14ac:dyDescent="0.25"/>
    <row r="34719" hidden="1" x14ac:dyDescent="0.25"/>
    <row r="34720" hidden="1" x14ac:dyDescent="0.25"/>
    <row r="34721" hidden="1" x14ac:dyDescent="0.25"/>
    <row r="34722" hidden="1" x14ac:dyDescent="0.25"/>
    <row r="34723" hidden="1" x14ac:dyDescent="0.25"/>
    <row r="34724" hidden="1" x14ac:dyDescent="0.25"/>
    <row r="34725" hidden="1" x14ac:dyDescent="0.25"/>
    <row r="34726" hidden="1" x14ac:dyDescent="0.25"/>
    <row r="34727" hidden="1" x14ac:dyDescent="0.25"/>
    <row r="34728" hidden="1" x14ac:dyDescent="0.25"/>
    <row r="34729" hidden="1" x14ac:dyDescent="0.25"/>
    <row r="34730" hidden="1" x14ac:dyDescent="0.25"/>
    <row r="34731" hidden="1" x14ac:dyDescent="0.25"/>
    <row r="34732" hidden="1" x14ac:dyDescent="0.25"/>
    <row r="34733" hidden="1" x14ac:dyDescent="0.25"/>
    <row r="34734" hidden="1" x14ac:dyDescent="0.25"/>
    <row r="34735" hidden="1" x14ac:dyDescent="0.25"/>
    <row r="34736" hidden="1" x14ac:dyDescent="0.25"/>
    <row r="34737" hidden="1" x14ac:dyDescent="0.25"/>
    <row r="34738" hidden="1" x14ac:dyDescent="0.25"/>
    <row r="34739" hidden="1" x14ac:dyDescent="0.25"/>
    <row r="34740" hidden="1" x14ac:dyDescent="0.25"/>
    <row r="34741" hidden="1" x14ac:dyDescent="0.25"/>
    <row r="34742" hidden="1" x14ac:dyDescent="0.25"/>
    <row r="34743" hidden="1" x14ac:dyDescent="0.25"/>
    <row r="34744" hidden="1" x14ac:dyDescent="0.25"/>
    <row r="34745" hidden="1" x14ac:dyDescent="0.25"/>
    <row r="34746" hidden="1" x14ac:dyDescent="0.25"/>
    <row r="34747" hidden="1" x14ac:dyDescent="0.25"/>
    <row r="34748" hidden="1" x14ac:dyDescent="0.25"/>
    <row r="34749" hidden="1" x14ac:dyDescent="0.25"/>
    <row r="34750" hidden="1" x14ac:dyDescent="0.25"/>
    <row r="34751" hidden="1" x14ac:dyDescent="0.25"/>
    <row r="34752" hidden="1" x14ac:dyDescent="0.25"/>
    <row r="34753" hidden="1" x14ac:dyDescent="0.25"/>
    <row r="34754" hidden="1" x14ac:dyDescent="0.25"/>
    <row r="34755" hidden="1" x14ac:dyDescent="0.25"/>
    <row r="34756" hidden="1" x14ac:dyDescent="0.25"/>
    <row r="34757" hidden="1" x14ac:dyDescent="0.25"/>
    <row r="34758" hidden="1" x14ac:dyDescent="0.25"/>
    <row r="34759" hidden="1" x14ac:dyDescent="0.25"/>
    <row r="34760" hidden="1" x14ac:dyDescent="0.25"/>
    <row r="34761" hidden="1" x14ac:dyDescent="0.25"/>
    <row r="34762" hidden="1" x14ac:dyDescent="0.25"/>
    <row r="34763" hidden="1" x14ac:dyDescent="0.25"/>
    <row r="34764" hidden="1" x14ac:dyDescent="0.25"/>
    <row r="34765" hidden="1" x14ac:dyDescent="0.25"/>
    <row r="34766" hidden="1" x14ac:dyDescent="0.25"/>
    <row r="34767" hidden="1" x14ac:dyDescent="0.25"/>
    <row r="34768" hidden="1" x14ac:dyDescent="0.25"/>
    <row r="34769" hidden="1" x14ac:dyDescent="0.25"/>
    <row r="34770" hidden="1" x14ac:dyDescent="0.25"/>
    <row r="34771" hidden="1" x14ac:dyDescent="0.25"/>
    <row r="34772" hidden="1" x14ac:dyDescent="0.25"/>
    <row r="34773" hidden="1" x14ac:dyDescent="0.25"/>
    <row r="34774" hidden="1" x14ac:dyDescent="0.25"/>
    <row r="34775" hidden="1" x14ac:dyDescent="0.25"/>
    <row r="34776" hidden="1" x14ac:dyDescent="0.25"/>
    <row r="34777" hidden="1" x14ac:dyDescent="0.25"/>
    <row r="34778" hidden="1" x14ac:dyDescent="0.25"/>
    <row r="34779" hidden="1" x14ac:dyDescent="0.25"/>
    <row r="34780" hidden="1" x14ac:dyDescent="0.25"/>
    <row r="34781" hidden="1" x14ac:dyDescent="0.25"/>
    <row r="34782" hidden="1" x14ac:dyDescent="0.25"/>
    <row r="34783" hidden="1" x14ac:dyDescent="0.25"/>
    <row r="34784" hidden="1" x14ac:dyDescent="0.25"/>
    <row r="34785" hidden="1" x14ac:dyDescent="0.25"/>
    <row r="34786" hidden="1" x14ac:dyDescent="0.25"/>
    <row r="34787" hidden="1" x14ac:dyDescent="0.25"/>
    <row r="34788" hidden="1" x14ac:dyDescent="0.25"/>
    <row r="34789" hidden="1" x14ac:dyDescent="0.25"/>
    <row r="34790" hidden="1" x14ac:dyDescent="0.25"/>
    <row r="34791" hidden="1" x14ac:dyDescent="0.25"/>
    <row r="34792" hidden="1" x14ac:dyDescent="0.25"/>
    <row r="34793" hidden="1" x14ac:dyDescent="0.25"/>
    <row r="34794" hidden="1" x14ac:dyDescent="0.25"/>
    <row r="34795" hidden="1" x14ac:dyDescent="0.25"/>
    <row r="34796" hidden="1" x14ac:dyDescent="0.25"/>
    <row r="34797" hidden="1" x14ac:dyDescent="0.25"/>
    <row r="34798" hidden="1" x14ac:dyDescent="0.25"/>
    <row r="34799" hidden="1" x14ac:dyDescent="0.25"/>
    <row r="34800" hidden="1" x14ac:dyDescent="0.25"/>
    <row r="34801" hidden="1" x14ac:dyDescent="0.25"/>
    <row r="34802" hidden="1" x14ac:dyDescent="0.25"/>
    <row r="34803" hidden="1" x14ac:dyDescent="0.25"/>
    <row r="34804" hidden="1" x14ac:dyDescent="0.25"/>
    <row r="34805" hidden="1" x14ac:dyDescent="0.25"/>
    <row r="34806" hidden="1" x14ac:dyDescent="0.25"/>
    <row r="34807" hidden="1" x14ac:dyDescent="0.25"/>
    <row r="34808" hidden="1" x14ac:dyDescent="0.25"/>
    <row r="34809" hidden="1" x14ac:dyDescent="0.25"/>
    <row r="34810" hidden="1" x14ac:dyDescent="0.25"/>
    <row r="34811" hidden="1" x14ac:dyDescent="0.25"/>
    <row r="34812" hidden="1" x14ac:dyDescent="0.25"/>
    <row r="34813" hidden="1" x14ac:dyDescent="0.25"/>
    <row r="34814" hidden="1" x14ac:dyDescent="0.25"/>
    <row r="34815" hidden="1" x14ac:dyDescent="0.25"/>
    <row r="34816" hidden="1" x14ac:dyDescent="0.25"/>
    <row r="34817" hidden="1" x14ac:dyDescent="0.25"/>
    <row r="34818" hidden="1" x14ac:dyDescent="0.25"/>
    <row r="34819" hidden="1" x14ac:dyDescent="0.25"/>
    <row r="34820" hidden="1" x14ac:dyDescent="0.25"/>
    <row r="34821" hidden="1" x14ac:dyDescent="0.25"/>
    <row r="34822" hidden="1" x14ac:dyDescent="0.25"/>
    <row r="34823" hidden="1" x14ac:dyDescent="0.25"/>
    <row r="34824" hidden="1" x14ac:dyDescent="0.25"/>
    <row r="34825" hidden="1" x14ac:dyDescent="0.25"/>
    <row r="34826" hidden="1" x14ac:dyDescent="0.25"/>
    <row r="34827" hidden="1" x14ac:dyDescent="0.25"/>
    <row r="34828" hidden="1" x14ac:dyDescent="0.25"/>
    <row r="34829" hidden="1" x14ac:dyDescent="0.25"/>
    <row r="34830" hidden="1" x14ac:dyDescent="0.25"/>
    <row r="34831" hidden="1" x14ac:dyDescent="0.25"/>
    <row r="34832" hidden="1" x14ac:dyDescent="0.25"/>
    <row r="34833" hidden="1" x14ac:dyDescent="0.25"/>
    <row r="34834" hidden="1" x14ac:dyDescent="0.25"/>
    <row r="34835" hidden="1" x14ac:dyDescent="0.25"/>
    <row r="34836" hidden="1" x14ac:dyDescent="0.25"/>
    <row r="34837" hidden="1" x14ac:dyDescent="0.25"/>
    <row r="34838" hidden="1" x14ac:dyDescent="0.25"/>
    <row r="34839" hidden="1" x14ac:dyDescent="0.25"/>
    <row r="34840" hidden="1" x14ac:dyDescent="0.25"/>
    <row r="34841" hidden="1" x14ac:dyDescent="0.25"/>
    <row r="34842" hidden="1" x14ac:dyDescent="0.25"/>
    <row r="34843" hidden="1" x14ac:dyDescent="0.25"/>
    <row r="34844" hidden="1" x14ac:dyDescent="0.25"/>
    <row r="34845" hidden="1" x14ac:dyDescent="0.25"/>
    <row r="34846" hidden="1" x14ac:dyDescent="0.25"/>
    <row r="34847" hidden="1" x14ac:dyDescent="0.25"/>
    <row r="34848" hidden="1" x14ac:dyDescent="0.25"/>
    <row r="34849" hidden="1" x14ac:dyDescent="0.25"/>
    <row r="34850" hidden="1" x14ac:dyDescent="0.25"/>
    <row r="34851" hidden="1" x14ac:dyDescent="0.25"/>
    <row r="34852" hidden="1" x14ac:dyDescent="0.25"/>
    <row r="34853" hidden="1" x14ac:dyDescent="0.25"/>
    <row r="34854" hidden="1" x14ac:dyDescent="0.25"/>
    <row r="34855" hidden="1" x14ac:dyDescent="0.25"/>
    <row r="34856" hidden="1" x14ac:dyDescent="0.25"/>
    <row r="34857" hidden="1" x14ac:dyDescent="0.25"/>
    <row r="34858" hidden="1" x14ac:dyDescent="0.25"/>
    <row r="34859" hidden="1" x14ac:dyDescent="0.25"/>
    <row r="34860" hidden="1" x14ac:dyDescent="0.25"/>
    <row r="34861" hidden="1" x14ac:dyDescent="0.25"/>
    <row r="34862" hidden="1" x14ac:dyDescent="0.25"/>
    <row r="34863" hidden="1" x14ac:dyDescent="0.25"/>
    <row r="34864" hidden="1" x14ac:dyDescent="0.25"/>
    <row r="34865" hidden="1" x14ac:dyDescent="0.25"/>
    <row r="34866" hidden="1" x14ac:dyDescent="0.25"/>
    <row r="34867" hidden="1" x14ac:dyDescent="0.25"/>
    <row r="34868" hidden="1" x14ac:dyDescent="0.25"/>
    <row r="34869" hidden="1" x14ac:dyDescent="0.25"/>
    <row r="34870" hidden="1" x14ac:dyDescent="0.25"/>
    <row r="34871" hidden="1" x14ac:dyDescent="0.25"/>
    <row r="34872" hidden="1" x14ac:dyDescent="0.25"/>
    <row r="34873" hidden="1" x14ac:dyDescent="0.25"/>
    <row r="34874" hidden="1" x14ac:dyDescent="0.25"/>
    <row r="34875" hidden="1" x14ac:dyDescent="0.25"/>
    <row r="34876" hidden="1" x14ac:dyDescent="0.25"/>
    <row r="34877" hidden="1" x14ac:dyDescent="0.25"/>
    <row r="34878" hidden="1" x14ac:dyDescent="0.25"/>
    <row r="34879" hidden="1" x14ac:dyDescent="0.25"/>
    <row r="34880" hidden="1" x14ac:dyDescent="0.25"/>
    <row r="34881" hidden="1" x14ac:dyDescent="0.25"/>
    <row r="34882" hidden="1" x14ac:dyDescent="0.25"/>
    <row r="34883" hidden="1" x14ac:dyDescent="0.25"/>
    <row r="34884" hidden="1" x14ac:dyDescent="0.25"/>
    <row r="34885" hidden="1" x14ac:dyDescent="0.25"/>
    <row r="34886" hidden="1" x14ac:dyDescent="0.25"/>
    <row r="34887" hidden="1" x14ac:dyDescent="0.25"/>
    <row r="34888" hidden="1" x14ac:dyDescent="0.25"/>
    <row r="34889" hidden="1" x14ac:dyDescent="0.25"/>
    <row r="34890" hidden="1" x14ac:dyDescent="0.25"/>
    <row r="34891" hidden="1" x14ac:dyDescent="0.25"/>
    <row r="34892" hidden="1" x14ac:dyDescent="0.25"/>
    <row r="34893" hidden="1" x14ac:dyDescent="0.25"/>
    <row r="34894" hidden="1" x14ac:dyDescent="0.25"/>
    <row r="34895" hidden="1" x14ac:dyDescent="0.25"/>
    <row r="34896" hidden="1" x14ac:dyDescent="0.25"/>
    <row r="34897" hidden="1" x14ac:dyDescent="0.25"/>
    <row r="34898" hidden="1" x14ac:dyDescent="0.25"/>
    <row r="34899" hidden="1" x14ac:dyDescent="0.25"/>
    <row r="34900" hidden="1" x14ac:dyDescent="0.25"/>
    <row r="34901" hidden="1" x14ac:dyDescent="0.25"/>
    <row r="34902" hidden="1" x14ac:dyDescent="0.25"/>
    <row r="34903" hidden="1" x14ac:dyDescent="0.25"/>
    <row r="34904" hidden="1" x14ac:dyDescent="0.25"/>
    <row r="34905" hidden="1" x14ac:dyDescent="0.25"/>
    <row r="34906" hidden="1" x14ac:dyDescent="0.25"/>
    <row r="34907" hidden="1" x14ac:dyDescent="0.25"/>
    <row r="34908" hidden="1" x14ac:dyDescent="0.25"/>
    <row r="34909" hidden="1" x14ac:dyDescent="0.25"/>
    <row r="34910" hidden="1" x14ac:dyDescent="0.25"/>
    <row r="34911" hidden="1" x14ac:dyDescent="0.25"/>
    <row r="34912" hidden="1" x14ac:dyDescent="0.25"/>
    <row r="34913" hidden="1" x14ac:dyDescent="0.25"/>
    <row r="34914" hidden="1" x14ac:dyDescent="0.25"/>
    <row r="34915" hidden="1" x14ac:dyDescent="0.25"/>
    <row r="34916" hidden="1" x14ac:dyDescent="0.25"/>
    <row r="34917" hidden="1" x14ac:dyDescent="0.25"/>
    <row r="34918" hidden="1" x14ac:dyDescent="0.25"/>
    <row r="34919" hidden="1" x14ac:dyDescent="0.25"/>
    <row r="34920" hidden="1" x14ac:dyDescent="0.25"/>
    <row r="34921" hidden="1" x14ac:dyDescent="0.25"/>
    <row r="34922" hidden="1" x14ac:dyDescent="0.25"/>
    <row r="34923" hidden="1" x14ac:dyDescent="0.25"/>
    <row r="34924" hidden="1" x14ac:dyDescent="0.25"/>
    <row r="34925" hidden="1" x14ac:dyDescent="0.25"/>
    <row r="34926" hidden="1" x14ac:dyDescent="0.25"/>
    <row r="34927" hidden="1" x14ac:dyDescent="0.25"/>
    <row r="34928" hidden="1" x14ac:dyDescent="0.25"/>
    <row r="34929" hidden="1" x14ac:dyDescent="0.25"/>
    <row r="34930" hidden="1" x14ac:dyDescent="0.25"/>
    <row r="34931" hidden="1" x14ac:dyDescent="0.25"/>
    <row r="34932" hidden="1" x14ac:dyDescent="0.25"/>
    <row r="34933" hidden="1" x14ac:dyDescent="0.25"/>
    <row r="34934" hidden="1" x14ac:dyDescent="0.25"/>
    <row r="34935" hidden="1" x14ac:dyDescent="0.25"/>
    <row r="34936" hidden="1" x14ac:dyDescent="0.25"/>
    <row r="34937" hidden="1" x14ac:dyDescent="0.25"/>
    <row r="34938" hidden="1" x14ac:dyDescent="0.25"/>
    <row r="34939" hidden="1" x14ac:dyDescent="0.25"/>
    <row r="34940" hidden="1" x14ac:dyDescent="0.25"/>
    <row r="34941" hidden="1" x14ac:dyDescent="0.25"/>
    <row r="34942" hidden="1" x14ac:dyDescent="0.25"/>
    <row r="34943" hidden="1" x14ac:dyDescent="0.25"/>
    <row r="34944" hidden="1" x14ac:dyDescent="0.25"/>
    <row r="34945" hidden="1" x14ac:dyDescent="0.25"/>
    <row r="34946" hidden="1" x14ac:dyDescent="0.25"/>
    <row r="34947" hidden="1" x14ac:dyDescent="0.25"/>
    <row r="34948" hidden="1" x14ac:dyDescent="0.25"/>
    <row r="34949" hidden="1" x14ac:dyDescent="0.25"/>
    <row r="34950" hidden="1" x14ac:dyDescent="0.25"/>
    <row r="34951" hidden="1" x14ac:dyDescent="0.25"/>
    <row r="34952" hidden="1" x14ac:dyDescent="0.25"/>
    <row r="34953" hidden="1" x14ac:dyDescent="0.25"/>
    <row r="34954" hidden="1" x14ac:dyDescent="0.25"/>
    <row r="34955" hidden="1" x14ac:dyDescent="0.25"/>
    <row r="34956" hidden="1" x14ac:dyDescent="0.25"/>
    <row r="34957" hidden="1" x14ac:dyDescent="0.25"/>
    <row r="34958" hidden="1" x14ac:dyDescent="0.25"/>
    <row r="34959" hidden="1" x14ac:dyDescent="0.25"/>
    <row r="34960" hidden="1" x14ac:dyDescent="0.25"/>
    <row r="34961" hidden="1" x14ac:dyDescent="0.25"/>
    <row r="34962" hidden="1" x14ac:dyDescent="0.25"/>
    <row r="34963" hidden="1" x14ac:dyDescent="0.25"/>
    <row r="34964" hidden="1" x14ac:dyDescent="0.25"/>
    <row r="34965" hidden="1" x14ac:dyDescent="0.25"/>
    <row r="34966" hidden="1" x14ac:dyDescent="0.25"/>
    <row r="34967" hidden="1" x14ac:dyDescent="0.25"/>
    <row r="34968" hidden="1" x14ac:dyDescent="0.25"/>
    <row r="34969" hidden="1" x14ac:dyDescent="0.25"/>
    <row r="34970" hidden="1" x14ac:dyDescent="0.25"/>
    <row r="34971" hidden="1" x14ac:dyDescent="0.25"/>
    <row r="34972" hidden="1" x14ac:dyDescent="0.25"/>
    <row r="34973" hidden="1" x14ac:dyDescent="0.25"/>
    <row r="34974" hidden="1" x14ac:dyDescent="0.25"/>
    <row r="34975" hidden="1" x14ac:dyDescent="0.25"/>
    <row r="34976" hidden="1" x14ac:dyDescent="0.25"/>
    <row r="34977" hidden="1" x14ac:dyDescent="0.25"/>
    <row r="34978" hidden="1" x14ac:dyDescent="0.25"/>
    <row r="34979" hidden="1" x14ac:dyDescent="0.25"/>
    <row r="34980" hidden="1" x14ac:dyDescent="0.25"/>
    <row r="34981" hidden="1" x14ac:dyDescent="0.25"/>
    <row r="34982" hidden="1" x14ac:dyDescent="0.25"/>
    <row r="34983" hidden="1" x14ac:dyDescent="0.25"/>
    <row r="34984" hidden="1" x14ac:dyDescent="0.25"/>
    <row r="34985" hidden="1" x14ac:dyDescent="0.25"/>
    <row r="34986" hidden="1" x14ac:dyDescent="0.25"/>
    <row r="34987" hidden="1" x14ac:dyDescent="0.25"/>
    <row r="34988" hidden="1" x14ac:dyDescent="0.25"/>
    <row r="34989" hidden="1" x14ac:dyDescent="0.25"/>
    <row r="34990" hidden="1" x14ac:dyDescent="0.25"/>
    <row r="34991" hidden="1" x14ac:dyDescent="0.25"/>
    <row r="34992" hidden="1" x14ac:dyDescent="0.25"/>
    <row r="34993" hidden="1" x14ac:dyDescent="0.25"/>
    <row r="34994" hidden="1" x14ac:dyDescent="0.25"/>
    <row r="34995" hidden="1" x14ac:dyDescent="0.25"/>
    <row r="34996" hidden="1" x14ac:dyDescent="0.25"/>
    <row r="34997" hidden="1" x14ac:dyDescent="0.25"/>
    <row r="34998" hidden="1" x14ac:dyDescent="0.25"/>
    <row r="34999" hidden="1" x14ac:dyDescent="0.25"/>
    <row r="35000" hidden="1" x14ac:dyDescent="0.25"/>
    <row r="35001" hidden="1" x14ac:dyDescent="0.25"/>
    <row r="35002" hidden="1" x14ac:dyDescent="0.25"/>
    <row r="35003" hidden="1" x14ac:dyDescent="0.25"/>
    <row r="35004" hidden="1" x14ac:dyDescent="0.25"/>
    <row r="35005" hidden="1" x14ac:dyDescent="0.25"/>
    <row r="35006" hidden="1" x14ac:dyDescent="0.25"/>
    <row r="35007" hidden="1" x14ac:dyDescent="0.25"/>
    <row r="35008" hidden="1" x14ac:dyDescent="0.25"/>
    <row r="35009" hidden="1" x14ac:dyDescent="0.25"/>
    <row r="35010" hidden="1" x14ac:dyDescent="0.25"/>
    <row r="35011" hidden="1" x14ac:dyDescent="0.25"/>
    <row r="35012" hidden="1" x14ac:dyDescent="0.25"/>
    <row r="35013" hidden="1" x14ac:dyDescent="0.25"/>
    <row r="35014" hidden="1" x14ac:dyDescent="0.25"/>
    <row r="35015" hidden="1" x14ac:dyDescent="0.25"/>
    <row r="35016" hidden="1" x14ac:dyDescent="0.25"/>
    <row r="35017" hidden="1" x14ac:dyDescent="0.25"/>
    <row r="35018" hidden="1" x14ac:dyDescent="0.25"/>
    <row r="35019" hidden="1" x14ac:dyDescent="0.25"/>
    <row r="35020" hidden="1" x14ac:dyDescent="0.25"/>
    <row r="35021" hidden="1" x14ac:dyDescent="0.25"/>
    <row r="35022" hidden="1" x14ac:dyDescent="0.25"/>
    <row r="35023" hidden="1" x14ac:dyDescent="0.25"/>
    <row r="35024" hidden="1" x14ac:dyDescent="0.25"/>
    <row r="35025" hidden="1" x14ac:dyDescent="0.25"/>
    <row r="35026" hidden="1" x14ac:dyDescent="0.25"/>
    <row r="35027" hidden="1" x14ac:dyDescent="0.25"/>
    <row r="35028" hidden="1" x14ac:dyDescent="0.25"/>
    <row r="35029" hidden="1" x14ac:dyDescent="0.25"/>
    <row r="35030" hidden="1" x14ac:dyDescent="0.25"/>
    <row r="35031" hidden="1" x14ac:dyDescent="0.25"/>
    <row r="35032" hidden="1" x14ac:dyDescent="0.25"/>
    <row r="35033" hidden="1" x14ac:dyDescent="0.25"/>
    <row r="35034" hidden="1" x14ac:dyDescent="0.25"/>
    <row r="35035" hidden="1" x14ac:dyDescent="0.25"/>
    <row r="35036" hidden="1" x14ac:dyDescent="0.25"/>
    <row r="35037" hidden="1" x14ac:dyDescent="0.25"/>
    <row r="35038" hidden="1" x14ac:dyDescent="0.25"/>
    <row r="35039" hidden="1" x14ac:dyDescent="0.25"/>
    <row r="35040" hidden="1" x14ac:dyDescent="0.25"/>
    <row r="35041" hidden="1" x14ac:dyDescent="0.25"/>
    <row r="35042" hidden="1" x14ac:dyDescent="0.25"/>
    <row r="35043" hidden="1" x14ac:dyDescent="0.25"/>
    <row r="35044" hidden="1" x14ac:dyDescent="0.25"/>
    <row r="35045" hidden="1" x14ac:dyDescent="0.25"/>
    <row r="35046" hidden="1" x14ac:dyDescent="0.25"/>
    <row r="35047" hidden="1" x14ac:dyDescent="0.25"/>
    <row r="35048" hidden="1" x14ac:dyDescent="0.25"/>
    <row r="35049" hidden="1" x14ac:dyDescent="0.25"/>
    <row r="35050" hidden="1" x14ac:dyDescent="0.25"/>
    <row r="35051" hidden="1" x14ac:dyDescent="0.25"/>
    <row r="35052" hidden="1" x14ac:dyDescent="0.25"/>
    <row r="35053" hidden="1" x14ac:dyDescent="0.25"/>
    <row r="35054" hidden="1" x14ac:dyDescent="0.25"/>
    <row r="35055" hidden="1" x14ac:dyDescent="0.25"/>
    <row r="35056" hidden="1" x14ac:dyDescent="0.25"/>
    <row r="35057" hidden="1" x14ac:dyDescent="0.25"/>
    <row r="35058" hidden="1" x14ac:dyDescent="0.25"/>
    <row r="35059" hidden="1" x14ac:dyDescent="0.25"/>
    <row r="35060" hidden="1" x14ac:dyDescent="0.25"/>
    <row r="35061" hidden="1" x14ac:dyDescent="0.25"/>
    <row r="35062" hidden="1" x14ac:dyDescent="0.25"/>
    <row r="35063" hidden="1" x14ac:dyDescent="0.25"/>
    <row r="35064" hidden="1" x14ac:dyDescent="0.25"/>
    <row r="35065" hidden="1" x14ac:dyDescent="0.25"/>
    <row r="35066" hidden="1" x14ac:dyDescent="0.25"/>
    <row r="35067" hidden="1" x14ac:dyDescent="0.25"/>
    <row r="35068" hidden="1" x14ac:dyDescent="0.25"/>
    <row r="35069" hidden="1" x14ac:dyDescent="0.25"/>
    <row r="35070" hidden="1" x14ac:dyDescent="0.25"/>
    <row r="35071" hidden="1" x14ac:dyDescent="0.25"/>
    <row r="35072" hidden="1" x14ac:dyDescent="0.25"/>
    <row r="35073" hidden="1" x14ac:dyDescent="0.25"/>
    <row r="35074" hidden="1" x14ac:dyDescent="0.25"/>
    <row r="35075" hidden="1" x14ac:dyDescent="0.25"/>
    <row r="35076" hidden="1" x14ac:dyDescent="0.25"/>
    <row r="35077" hidden="1" x14ac:dyDescent="0.25"/>
    <row r="35078" hidden="1" x14ac:dyDescent="0.25"/>
    <row r="35079" hidden="1" x14ac:dyDescent="0.25"/>
    <row r="35080" hidden="1" x14ac:dyDescent="0.25"/>
    <row r="35081" hidden="1" x14ac:dyDescent="0.25"/>
    <row r="35082" hidden="1" x14ac:dyDescent="0.25"/>
    <row r="35083" hidden="1" x14ac:dyDescent="0.25"/>
    <row r="35084" hidden="1" x14ac:dyDescent="0.25"/>
    <row r="35085" hidden="1" x14ac:dyDescent="0.25"/>
    <row r="35086" hidden="1" x14ac:dyDescent="0.25"/>
    <row r="35087" hidden="1" x14ac:dyDescent="0.25"/>
    <row r="35088" hidden="1" x14ac:dyDescent="0.25"/>
    <row r="35089" hidden="1" x14ac:dyDescent="0.25"/>
    <row r="35090" hidden="1" x14ac:dyDescent="0.25"/>
    <row r="35091" hidden="1" x14ac:dyDescent="0.25"/>
    <row r="35092" hidden="1" x14ac:dyDescent="0.25"/>
    <row r="35093" hidden="1" x14ac:dyDescent="0.25"/>
    <row r="35094" hidden="1" x14ac:dyDescent="0.25"/>
    <row r="35095" hidden="1" x14ac:dyDescent="0.25"/>
    <row r="35096" hidden="1" x14ac:dyDescent="0.25"/>
    <row r="35097" hidden="1" x14ac:dyDescent="0.25"/>
    <row r="35098" hidden="1" x14ac:dyDescent="0.25"/>
    <row r="35099" hidden="1" x14ac:dyDescent="0.25"/>
    <row r="35100" hidden="1" x14ac:dyDescent="0.25"/>
    <row r="35101" hidden="1" x14ac:dyDescent="0.25"/>
    <row r="35102" hidden="1" x14ac:dyDescent="0.25"/>
    <row r="35103" hidden="1" x14ac:dyDescent="0.25"/>
    <row r="35104" hidden="1" x14ac:dyDescent="0.25"/>
    <row r="35105" hidden="1" x14ac:dyDescent="0.25"/>
    <row r="35106" hidden="1" x14ac:dyDescent="0.25"/>
    <row r="35107" hidden="1" x14ac:dyDescent="0.25"/>
    <row r="35108" hidden="1" x14ac:dyDescent="0.25"/>
    <row r="35109" hidden="1" x14ac:dyDescent="0.25"/>
    <row r="35110" hidden="1" x14ac:dyDescent="0.25"/>
    <row r="35111" hidden="1" x14ac:dyDescent="0.25"/>
    <row r="35112" hidden="1" x14ac:dyDescent="0.25"/>
    <row r="35113" hidden="1" x14ac:dyDescent="0.25"/>
    <row r="35114" hidden="1" x14ac:dyDescent="0.25"/>
    <row r="35115" hidden="1" x14ac:dyDescent="0.25"/>
    <row r="35116" hidden="1" x14ac:dyDescent="0.25"/>
    <row r="35117" hidden="1" x14ac:dyDescent="0.25"/>
    <row r="35118" hidden="1" x14ac:dyDescent="0.25"/>
    <row r="35119" hidden="1" x14ac:dyDescent="0.25"/>
    <row r="35120" hidden="1" x14ac:dyDescent="0.25"/>
    <row r="35121" hidden="1" x14ac:dyDescent="0.25"/>
    <row r="35122" hidden="1" x14ac:dyDescent="0.25"/>
    <row r="35123" hidden="1" x14ac:dyDescent="0.25"/>
    <row r="35124" hidden="1" x14ac:dyDescent="0.25"/>
    <row r="35125" hidden="1" x14ac:dyDescent="0.25"/>
    <row r="35126" hidden="1" x14ac:dyDescent="0.25"/>
    <row r="35127" hidden="1" x14ac:dyDescent="0.25"/>
    <row r="35128" hidden="1" x14ac:dyDescent="0.25"/>
    <row r="35129" hidden="1" x14ac:dyDescent="0.25"/>
    <row r="35130" hidden="1" x14ac:dyDescent="0.25"/>
    <row r="35131" hidden="1" x14ac:dyDescent="0.25"/>
    <row r="35132" hidden="1" x14ac:dyDescent="0.25"/>
    <row r="35133" hidden="1" x14ac:dyDescent="0.25"/>
    <row r="35134" hidden="1" x14ac:dyDescent="0.25"/>
    <row r="35135" hidden="1" x14ac:dyDescent="0.25"/>
    <row r="35136" hidden="1" x14ac:dyDescent="0.25"/>
    <row r="35137" hidden="1" x14ac:dyDescent="0.25"/>
    <row r="35138" hidden="1" x14ac:dyDescent="0.25"/>
    <row r="35139" hidden="1" x14ac:dyDescent="0.25"/>
    <row r="35140" hidden="1" x14ac:dyDescent="0.25"/>
    <row r="35141" hidden="1" x14ac:dyDescent="0.25"/>
    <row r="35142" hidden="1" x14ac:dyDescent="0.25"/>
    <row r="35143" hidden="1" x14ac:dyDescent="0.25"/>
    <row r="35144" hidden="1" x14ac:dyDescent="0.25"/>
    <row r="35145" hidden="1" x14ac:dyDescent="0.25"/>
    <row r="35146" hidden="1" x14ac:dyDescent="0.25"/>
    <row r="35147" hidden="1" x14ac:dyDescent="0.25"/>
    <row r="35148" hidden="1" x14ac:dyDescent="0.25"/>
    <row r="35149" hidden="1" x14ac:dyDescent="0.25"/>
    <row r="35150" hidden="1" x14ac:dyDescent="0.25"/>
    <row r="35151" hidden="1" x14ac:dyDescent="0.25"/>
    <row r="35152" hidden="1" x14ac:dyDescent="0.25"/>
    <row r="35153" hidden="1" x14ac:dyDescent="0.25"/>
    <row r="35154" hidden="1" x14ac:dyDescent="0.25"/>
    <row r="35155" hidden="1" x14ac:dyDescent="0.25"/>
    <row r="35156" hidden="1" x14ac:dyDescent="0.25"/>
    <row r="35157" hidden="1" x14ac:dyDescent="0.25"/>
    <row r="35158" hidden="1" x14ac:dyDescent="0.25"/>
    <row r="35159" hidden="1" x14ac:dyDescent="0.25"/>
    <row r="35160" hidden="1" x14ac:dyDescent="0.25"/>
    <row r="35161" hidden="1" x14ac:dyDescent="0.25"/>
    <row r="35162" hidden="1" x14ac:dyDescent="0.25"/>
    <row r="35163" hidden="1" x14ac:dyDescent="0.25"/>
    <row r="35164" hidden="1" x14ac:dyDescent="0.25"/>
    <row r="35165" hidden="1" x14ac:dyDescent="0.25"/>
    <row r="35166" hidden="1" x14ac:dyDescent="0.25"/>
    <row r="35167" hidden="1" x14ac:dyDescent="0.25"/>
    <row r="35168" hidden="1" x14ac:dyDescent="0.25"/>
    <row r="35169" hidden="1" x14ac:dyDescent="0.25"/>
    <row r="35170" hidden="1" x14ac:dyDescent="0.25"/>
    <row r="35171" hidden="1" x14ac:dyDescent="0.25"/>
    <row r="35172" hidden="1" x14ac:dyDescent="0.25"/>
    <row r="35173" hidden="1" x14ac:dyDescent="0.25"/>
    <row r="35174" hidden="1" x14ac:dyDescent="0.25"/>
    <row r="35175" hidden="1" x14ac:dyDescent="0.25"/>
    <row r="35176" hidden="1" x14ac:dyDescent="0.25"/>
    <row r="35177" hidden="1" x14ac:dyDescent="0.25"/>
    <row r="35178" hidden="1" x14ac:dyDescent="0.25"/>
    <row r="35179" hidden="1" x14ac:dyDescent="0.25"/>
    <row r="35180" hidden="1" x14ac:dyDescent="0.25"/>
    <row r="35181" hidden="1" x14ac:dyDescent="0.25"/>
    <row r="35182" hidden="1" x14ac:dyDescent="0.25"/>
    <row r="35183" hidden="1" x14ac:dyDescent="0.25"/>
    <row r="35184" hidden="1" x14ac:dyDescent="0.25"/>
    <row r="35185" hidden="1" x14ac:dyDescent="0.25"/>
    <row r="35186" hidden="1" x14ac:dyDescent="0.25"/>
    <row r="35187" hidden="1" x14ac:dyDescent="0.25"/>
    <row r="35188" hidden="1" x14ac:dyDescent="0.25"/>
    <row r="35189" hidden="1" x14ac:dyDescent="0.25"/>
    <row r="35190" hidden="1" x14ac:dyDescent="0.25"/>
    <row r="35191" hidden="1" x14ac:dyDescent="0.25"/>
    <row r="35192" hidden="1" x14ac:dyDescent="0.25"/>
    <row r="35193" hidden="1" x14ac:dyDescent="0.25"/>
    <row r="35194" hidden="1" x14ac:dyDescent="0.25"/>
    <row r="35195" hidden="1" x14ac:dyDescent="0.25"/>
    <row r="35196" hidden="1" x14ac:dyDescent="0.25"/>
    <row r="35197" hidden="1" x14ac:dyDescent="0.25"/>
    <row r="35198" hidden="1" x14ac:dyDescent="0.25"/>
    <row r="35199" hidden="1" x14ac:dyDescent="0.25"/>
    <row r="35200" hidden="1" x14ac:dyDescent="0.25"/>
    <row r="35201" hidden="1" x14ac:dyDescent="0.25"/>
    <row r="35202" hidden="1" x14ac:dyDescent="0.25"/>
    <row r="35203" hidden="1" x14ac:dyDescent="0.25"/>
    <row r="35204" hidden="1" x14ac:dyDescent="0.25"/>
    <row r="35205" hidden="1" x14ac:dyDescent="0.25"/>
    <row r="35206" hidden="1" x14ac:dyDescent="0.25"/>
    <row r="35207" hidden="1" x14ac:dyDescent="0.25"/>
    <row r="35208" hidden="1" x14ac:dyDescent="0.25"/>
    <row r="35209" hidden="1" x14ac:dyDescent="0.25"/>
    <row r="35210" hidden="1" x14ac:dyDescent="0.25"/>
    <row r="35211" hidden="1" x14ac:dyDescent="0.25"/>
    <row r="35212" hidden="1" x14ac:dyDescent="0.25"/>
    <row r="35213" hidden="1" x14ac:dyDescent="0.25"/>
    <row r="35214" hidden="1" x14ac:dyDescent="0.25"/>
    <row r="35215" hidden="1" x14ac:dyDescent="0.25"/>
    <row r="35216" hidden="1" x14ac:dyDescent="0.25"/>
    <row r="35217" hidden="1" x14ac:dyDescent="0.25"/>
    <row r="35218" hidden="1" x14ac:dyDescent="0.25"/>
    <row r="35219" hidden="1" x14ac:dyDescent="0.25"/>
    <row r="35220" hidden="1" x14ac:dyDescent="0.25"/>
    <row r="35221" hidden="1" x14ac:dyDescent="0.25"/>
    <row r="35222" hidden="1" x14ac:dyDescent="0.25"/>
    <row r="35223" hidden="1" x14ac:dyDescent="0.25"/>
    <row r="35224" hidden="1" x14ac:dyDescent="0.25"/>
    <row r="35225" hidden="1" x14ac:dyDescent="0.25"/>
    <row r="35226" hidden="1" x14ac:dyDescent="0.25"/>
    <row r="35227" hidden="1" x14ac:dyDescent="0.25"/>
    <row r="35228" hidden="1" x14ac:dyDescent="0.25"/>
    <row r="35229" hidden="1" x14ac:dyDescent="0.25"/>
    <row r="35230" hidden="1" x14ac:dyDescent="0.25"/>
    <row r="35231" hidden="1" x14ac:dyDescent="0.25"/>
    <row r="35232" hidden="1" x14ac:dyDescent="0.25"/>
    <row r="35233" hidden="1" x14ac:dyDescent="0.25"/>
    <row r="35234" hidden="1" x14ac:dyDescent="0.25"/>
    <row r="35235" hidden="1" x14ac:dyDescent="0.25"/>
    <row r="35236" hidden="1" x14ac:dyDescent="0.25"/>
    <row r="35237" hidden="1" x14ac:dyDescent="0.25"/>
    <row r="35238" hidden="1" x14ac:dyDescent="0.25"/>
    <row r="35239" hidden="1" x14ac:dyDescent="0.25"/>
    <row r="35240" hidden="1" x14ac:dyDescent="0.25"/>
    <row r="35241" hidden="1" x14ac:dyDescent="0.25"/>
    <row r="35242" hidden="1" x14ac:dyDescent="0.25"/>
    <row r="35243" hidden="1" x14ac:dyDescent="0.25"/>
    <row r="35244" hidden="1" x14ac:dyDescent="0.25"/>
    <row r="35245" hidden="1" x14ac:dyDescent="0.25"/>
    <row r="35246" hidden="1" x14ac:dyDescent="0.25"/>
    <row r="35247" hidden="1" x14ac:dyDescent="0.25"/>
    <row r="35248" hidden="1" x14ac:dyDescent="0.25"/>
    <row r="35249" hidden="1" x14ac:dyDescent="0.25"/>
    <row r="35250" hidden="1" x14ac:dyDescent="0.25"/>
    <row r="35251" hidden="1" x14ac:dyDescent="0.25"/>
    <row r="35252" hidden="1" x14ac:dyDescent="0.25"/>
    <row r="35253" hidden="1" x14ac:dyDescent="0.25"/>
    <row r="35254" hidden="1" x14ac:dyDescent="0.25"/>
    <row r="35255" hidden="1" x14ac:dyDescent="0.25"/>
    <row r="35256" hidden="1" x14ac:dyDescent="0.25"/>
    <row r="35257" hidden="1" x14ac:dyDescent="0.25"/>
    <row r="35258" hidden="1" x14ac:dyDescent="0.25"/>
    <row r="35259" hidden="1" x14ac:dyDescent="0.25"/>
    <row r="35260" hidden="1" x14ac:dyDescent="0.25"/>
    <row r="35261" hidden="1" x14ac:dyDescent="0.25"/>
    <row r="35262" hidden="1" x14ac:dyDescent="0.25"/>
    <row r="35263" hidden="1" x14ac:dyDescent="0.25"/>
    <row r="35264" hidden="1" x14ac:dyDescent="0.25"/>
    <row r="35265" hidden="1" x14ac:dyDescent="0.25"/>
    <row r="35266" hidden="1" x14ac:dyDescent="0.25"/>
    <row r="35267" hidden="1" x14ac:dyDescent="0.25"/>
    <row r="35268" hidden="1" x14ac:dyDescent="0.25"/>
    <row r="35269" hidden="1" x14ac:dyDescent="0.25"/>
    <row r="35270" hidden="1" x14ac:dyDescent="0.25"/>
    <row r="35271" hidden="1" x14ac:dyDescent="0.25"/>
    <row r="35272" hidden="1" x14ac:dyDescent="0.25"/>
    <row r="35273" hidden="1" x14ac:dyDescent="0.25"/>
    <row r="35274" hidden="1" x14ac:dyDescent="0.25"/>
    <row r="35275" hidden="1" x14ac:dyDescent="0.25"/>
    <row r="35276" hidden="1" x14ac:dyDescent="0.25"/>
    <row r="35277" hidden="1" x14ac:dyDescent="0.25"/>
    <row r="35278" hidden="1" x14ac:dyDescent="0.25"/>
    <row r="35279" hidden="1" x14ac:dyDescent="0.25"/>
    <row r="35280" hidden="1" x14ac:dyDescent="0.25"/>
    <row r="35281" hidden="1" x14ac:dyDescent="0.25"/>
    <row r="35282" hidden="1" x14ac:dyDescent="0.25"/>
    <row r="35283" hidden="1" x14ac:dyDescent="0.25"/>
    <row r="35284" hidden="1" x14ac:dyDescent="0.25"/>
    <row r="35285" hidden="1" x14ac:dyDescent="0.25"/>
    <row r="35286" hidden="1" x14ac:dyDescent="0.25"/>
    <row r="35287" hidden="1" x14ac:dyDescent="0.25"/>
    <row r="35288" hidden="1" x14ac:dyDescent="0.25"/>
    <row r="35289" hidden="1" x14ac:dyDescent="0.25"/>
    <row r="35290" hidden="1" x14ac:dyDescent="0.25"/>
    <row r="35291" hidden="1" x14ac:dyDescent="0.25"/>
    <row r="35292" hidden="1" x14ac:dyDescent="0.25"/>
    <row r="35293" hidden="1" x14ac:dyDescent="0.25"/>
    <row r="35294" hidden="1" x14ac:dyDescent="0.25"/>
    <row r="35295" hidden="1" x14ac:dyDescent="0.25"/>
    <row r="35296" hidden="1" x14ac:dyDescent="0.25"/>
    <row r="35297" hidden="1" x14ac:dyDescent="0.25"/>
    <row r="35298" hidden="1" x14ac:dyDescent="0.25"/>
    <row r="35299" hidden="1" x14ac:dyDescent="0.25"/>
    <row r="35300" hidden="1" x14ac:dyDescent="0.25"/>
    <row r="35301" hidden="1" x14ac:dyDescent="0.25"/>
    <row r="35302" hidden="1" x14ac:dyDescent="0.25"/>
    <row r="35303" hidden="1" x14ac:dyDescent="0.25"/>
    <row r="35304" hidden="1" x14ac:dyDescent="0.25"/>
    <row r="35305" hidden="1" x14ac:dyDescent="0.25"/>
    <row r="35306" hidden="1" x14ac:dyDescent="0.25"/>
    <row r="35307" hidden="1" x14ac:dyDescent="0.25"/>
    <row r="35308" hidden="1" x14ac:dyDescent="0.25"/>
    <row r="35309" hidden="1" x14ac:dyDescent="0.25"/>
    <row r="35310" hidden="1" x14ac:dyDescent="0.25"/>
    <row r="35311" hidden="1" x14ac:dyDescent="0.25"/>
    <row r="35312" hidden="1" x14ac:dyDescent="0.25"/>
    <row r="35313" hidden="1" x14ac:dyDescent="0.25"/>
    <row r="35314" hidden="1" x14ac:dyDescent="0.25"/>
    <row r="35315" hidden="1" x14ac:dyDescent="0.25"/>
    <row r="35316" hidden="1" x14ac:dyDescent="0.25"/>
    <row r="35317" hidden="1" x14ac:dyDescent="0.25"/>
    <row r="35318" hidden="1" x14ac:dyDescent="0.25"/>
    <row r="35319" hidden="1" x14ac:dyDescent="0.25"/>
    <row r="35320" hidden="1" x14ac:dyDescent="0.25"/>
    <row r="35321" hidden="1" x14ac:dyDescent="0.25"/>
    <row r="35322" hidden="1" x14ac:dyDescent="0.25"/>
    <row r="35323" hidden="1" x14ac:dyDescent="0.25"/>
    <row r="35324" hidden="1" x14ac:dyDescent="0.25"/>
    <row r="35325" hidden="1" x14ac:dyDescent="0.25"/>
    <row r="35326" hidden="1" x14ac:dyDescent="0.25"/>
    <row r="35327" hidden="1" x14ac:dyDescent="0.25"/>
    <row r="35328" hidden="1" x14ac:dyDescent="0.25"/>
    <row r="35329" hidden="1" x14ac:dyDescent="0.25"/>
    <row r="35330" hidden="1" x14ac:dyDescent="0.25"/>
    <row r="35331" hidden="1" x14ac:dyDescent="0.25"/>
    <row r="35332" hidden="1" x14ac:dyDescent="0.25"/>
    <row r="35333" hidden="1" x14ac:dyDescent="0.25"/>
    <row r="35334" hidden="1" x14ac:dyDescent="0.25"/>
    <row r="35335" hidden="1" x14ac:dyDescent="0.25"/>
    <row r="35336" hidden="1" x14ac:dyDescent="0.25"/>
    <row r="35337" hidden="1" x14ac:dyDescent="0.25"/>
    <row r="35338" hidden="1" x14ac:dyDescent="0.25"/>
    <row r="35339" hidden="1" x14ac:dyDescent="0.25"/>
    <row r="35340" hidden="1" x14ac:dyDescent="0.25"/>
    <row r="35341" hidden="1" x14ac:dyDescent="0.25"/>
    <row r="35342" hidden="1" x14ac:dyDescent="0.25"/>
    <row r="35343" hidden="1" x14ac:dyDescent="0.25"/>
    <row r="35344" hidden="1" x14ac:dyDescent="0.25"/>
    <row r="35345" hidden="1" x14ac:dyDescent="0.25"/>
    <row r="35346" hidden="1" x14ac:dyDescent="0.25"/>
    <row r="35347" hidden="1" x14ac:dyDescent="0.25"/>
    <row r="35348" hidden="1" x14ac:dyDescent="0.25"/>
    <row r="35349" hidden="1" x14ac:dyDescent="0.25"/>
    <row r="35350" hidden="1" x14ac:dyDescent="0.25"/>
    <row r="35351" hidden="1" x14ac:dyDescent="0.25"/>
    <row r="35352" hidden="1" x14ac:dyDescent="0.25"/>
    <row r="35353" hidden="1" x14ac:dyDescent="0.25"/>
    <row r="35354" hidden="1" x14ac:dyDescent="0.25"/>
    <row r="35355" hidden="1" x14ac:dyDescent="0.25"/>
    <row r="35356" hidden="1" x14ac:dyDescent="0.25"/>
    <row r="35357" hidden="1" x14ac:dyDescent="0.25"/>
    <row r="35358" hidden="1" x14ac:dyDescent="0.25"/>
    <row r="35359" hidden="1" x14ac:dyDescent="0.25"/>
    <row r="35360" hidden="1" x14ac:dyDescent="0.25"/>
    <row r="35361" hidden="1" x14ac:dyDescent="0.25"/>
    <row r="35362" hidden="1" x14ac:dyDescent="0.25"/>
    <row r="35363" hidden="1" x14ac:dyDescent="0.25"/>
    <row r="35364" hidden="1" x14ac:dyDescent="0.25"/>
    <row r="35365" hidden="1" x14ac:dyDescent="0.25"/>
    <row r="35366" hidden="1" x14ac:dyDescent="0.25"/>
    <row r="35367" hidden="1" x14ac:dyDescent="0.25"/>
    <row r="35368" hidden="1" x14ac:dyDescent="0.25"/>
    <row r="35369" hidden="1" x14ac:dyDescent="0.25"/>
    <row r="35370" hidden="1" x14ac:dyDescent="0.25"/>
    <row r="35371" hidden="1" x14ac:dyDescent="0.25"/>
    <row r="35372" hidden="1" x14ac:dyDescent="0.25"/>
    <row r="35373" hidden="1" x14ac:dyDescent="0.25"/>
    <row r="35374" hidden="1" x14ac:dyDescent="0.25"/>
    <row r="35375" hidden="1" x14ac:dyDescent="0.25"/>
    <row r="35376" hidden="1" x14ac:dyDescent="0.25"/>
    <row r="35377" hidden="1" x14ac:dyDescent="0.25"/>
    <row r="35378" hidden="1" x14ac:dyDescent="0.25"/>
    <row r="35379" hidden="1" x14ac:dyDescent="0.25"/>
    <row r="35380" hidden="1" x14ac:dyDescent="0.25"/>
    <row r="35381" hidden="1" x14ac:dyDescent="0.25"/>
    <row r="35382" hidden="1" x14ac:dyDescent="0.25"/>
    <row r="35383" hidden="1" x14ac:dyDescent="0.25"/>
    <row r="35384" hidden="1" x14ac:dyDescent="0.25"/>
    <row r="35385" hidden="1" x14ac:dyDescent="0.25"/>
    <row r="35386" hidden="1" x14ac:dyDescent="0.25"/>
    <row r="35387" hidden="1" x14ac:dyDescent="0.25"/>
    <row r="35388" hidden="1" x14ac:dyDescent="0.25"/>
    <row r="35389" hidden="1" x14ac:dyDescent="0.25"/>
    <row r="35390" hidden="1" x14ac:dyDescent="0.25"/>
    <row r="35391" hidden="1" x14ac:dyDescent="0.25"/>
    <row r="35392" hidden="1" x14ac:dyDescent="0.25"/>
    <row r="35393" hidden="1" x14ac:dyDescent="0.25"/>
    <row r="35394" hidden="1" x14ac:dyDescent="0.25"/>
    <row r="35395" hidden="1" x14ac:dyDescent="0.25"/>
    <row r="35396" hidden="1" x14ac:dyDescent="0.25"/>
    <row r="35397" hidden="1" x14ac:dyDescent="0.25"/>
    <row r="35398" hidden="1" x14ac:dyDescent="0.25"/>
    <row r="35399" hidden="1" x14ac:dyDescent="0.25"/>
    <row r="35400" hidden="1" x14ac:dyDescent="0.25"/>
    <row r="35401" hidden="1" x14ac:dyDescent="0.25"/>
    <row r="35402" hidden="1" x14ac:dyDescent="0.25"/>
    <row r="35403" hidden="1" x14ac:dyDescent="0.25"/>
    <row r="35404" hidden="1" x14ac:dyDescent="0.25"/>
    <row r="35405" hidden="1" x14ac:dyDescent="0.25"/>
    <row r="35406" hidden="1" x14ac:dyDescent="0.25"/>
    <row r="35407" hidden="1" x14ac:dyDescent="0.25"/>
    <row r="35408" hidden="1" x14ac:dyDescent="0.25"/>
    <row r="35409" hidden="1" x14ac:dyDescent="0.25"/>
    <row r="35410" hidden="1" x14ac:dyDescent="0.25"/>
    <row r="35411" hidden="1" x14ac:dyDescent="0.25"/>
    <row r="35412" hidden="1" x14ac:dyDescent="0.25"/>
    <row r="35413" hidden="1" x14ac:dyDescent="0.25"/>
    <row r="35414" hidden="1" x14ac:dyDescent="0.25"/>
    <row r="35415" hidden="1" x14ac:dyDescent="0.25"/>
    <row r="35416" hidden="1" x14ac:dyDescent="0.25"/>
    <row r="35417" hidden="1" x14ac:dyDescent="0.25"/>
    <row r="35418" hidden="1" x14ac:dyDescent="0.25"/>
    <row r="35419" hidden="1" x14ac:dyDescent="0.25"/>
    <row r="35420" hidden="1" x14ac:dyDescent="0.25"/>
    <row r="35421" hidden="1" x14ac:dyDescent="0.25"/>
    <row r="35422" hidden="1" x14ac:dyDescent="0.25"/>
    <row r="35423" hidden="1" x14ac:dyDescent="0.25"/>
    <row r="35424" hidden="1" x14ac:dyDescent="0.25"/>
    <row r="35425" hidden="1" x14ac:dyDescent="0.25"/>
    <row r="35426" hidden="1" x14ac:dyDescent="0.25"/>
    <row r="35427" hidden="1" x14ac:dyDescent="0.25"/>
    <row r="35428" hidden="1" x14ac:dyDescent="0.25"/>
    <row r="35429" hidden="1" x14ac:dyDescent="0.25"/>
    <row r="35430" hidden="1" x14ac:dyDescent="0.25"/>
    <row r="35431" hidden="1" x14ac:dyDescent="0.25"/>
    <row r="35432" hidden="1" x14ac:dyDescent="0.25"/>
    <row r="35433" hidden="1" x14ac:dyDescent="0.25"/>
    <row r="35434" hidden="1" x14ac:dyDescent="0.25"/>
    <row r="35435" hidden="1" x14ac:dyDescent="0.25"/>
    <row r="35436" hidden="1" x14ac:dyDescent="0.25"/>
    <row r="35437" hidden="1" x14ac:dyDescent="0.25"/>
    <row r="35438" hidden="1" x14ac:dyDescent="0.25"/>
    <row r="35439" hidden="1" x14ac:dyDescent="0.25"/>
    <row r="35440" hidden="1" x14ac:dyDescent="0.25"/>
    <row r="35441" hidden="1" x14ac:dyDescent="0.25"/>
    <row r="35442" hidden="1" x14ac:dyDescent="0.25"/>
    <row r="35443" hidden="1" x14ac:dyDescent="0.25"/>
    <row r="35444" hidden="1" x14ac:dyDescent="0.25"/>
    <row r="35445" hidden="1" x14ac:dyDescent="0.25"/>
    <row r="35446" hidden="1" x14ac:dyDescent="0.25"/>
    <row r="35447" hidden="1" x14ac:dyDescent="0.25"/>
    <row r="35448" hidden="1" x14ac:dyDescent="0.25"/>
    <row r="35449" hidden="1" x14ac:dyDescent="0.25"/>
    <row r="35450" hidden="1" x14ac:dyDescent="0.25"/>
    <row r="35451" hidden="1" x14ac:dyDescent="0.25"/>
    <row r="35452" hidden="1" x14ac:dyDescent="0.25"/>
    <row r="35453" hidden="1" x14ac:dyDescent="0.25"/>
    <row r="35454" hidden="1" x14ac:dyDescent="0.25"/>
    <row r="35455" hidden="1" x14ac:dyDescent="0.25"/>
    <row r="35456" hidden="1" x14ac:dyDescent="0.25"/>
    <row r="35457" hidden="1" x14ac:dyDescent="0.25"/>
    <row r="35458" hidden="1" x14ac:dyDescent="0.25"/>
    <row r="35459" hidden="1" x14ac:dyDescent="0.25"/>
    <row r="35460" hidden="1" x14ac:dyDescent="0.25"/>
    <row r="35461" hidden="1" x14ac:dyDescent="0.25"/>
    <row r="35462" hidden="1" x14ac:dyDescent="0.25"/>
    <row r="35463" hidden="1" x14ac:dyDescent="0.25"/>
    <row r="35464" hidden="1" x14ac:dyDescent="0.25"/>
    <row r="35465" hidden="1" x14ac:dyDescent="0.25"/>
    <row r="35466" hidden="1" x14ac:dyDescent="0.25"/>
    <row r="35467" hidden="1" x14ac:dyDescent="0.25"/>
    <row r="35468" hidden="1" x14ac:dyDescent="0.25"/>
    <row r="35469" hidden="1" x14ac:dyDescent="0.25"/>
    <row r="35470" hidden="1" x14ac:dyDescent="0.25"/>
    <row r="35471" hidden="1" x14ac:dyDescent="0.25"/>
    <row r="35472" hidden="1" x14ac:dyDescent="0.25"/>
    <row r="35473" hidden="1" x14ac:dyDescent="0.25"/>
    <row r="35474" hidden="1" x14ac:dyDescent="0.25"/>
    <row r="35475" hidden="1" x14ac:dyDescent="0.25"/>
    <row r="35476" hidden="1" x14ac:dyDescent="0.25"/>
    <row r="35477" hidden="1" x14ac:dyDescent="0.25"/>
    <row r="35478" hidden="1" x14ac:dyDescent="0.25"/>
    <row r="35479" hidden="1" x14ac:dyDescent="0.25"/>
    <row r="35480" hidden="1" x14ac:dyDescent="0.25"/>
    <row r="35481" hidden="1" x14ac:dyDescent="0.25"/>
    <row r="35482" hidden="1" x14ac:dyDescent="0.25"/>
    <row r="35483" hidden="1" x14ac:dyDescent="0.25"/>
    <row r="35484" hidden="1" x14ac:dyDescent="0.25"/>
    <row r="35485" hidden="1" x14ac:dyDescent="0.25"/>
    <row r="35486" hidden="1" x14ac:dyDescent="0.25"/>
    <row r="35487" hidden="1" x14ac:dyDescent="0.25"/>
    <row r="35488" hidden="1" x14ac:dyDescent="0.25"/>
    <row r="35489" hidden="1" x14ac:dyDescent="0.25"/>
    <row r="35490" hidden="1" x14ac:dyDescent="0.25"/>
    <row r="35491" hidden="1" x14ac:dyDescent="0.25"/>
    <row r="35492" hidden="1" x14ac:dyDescent="0.25"/>
    <row r="35493" hidden="1" x14ac:dyDescent="0.25"/>
    <row r="35494" hidden="1" x14ac:dyDescent="0.25"/>
    <row r="35495" hidden="1" x14ac:dyDescent="0.25"/>
    <row r="35496" hidden="1" x14ac:dyDescent="0.25"/>
    <row r="35497" hidden="1" x14ac:dyDescent="0.25"/>
    <row r="35498" hidden="1" x14ac:dyDescent="0.25"/>
    <row r="35499" hidden="1" x14ac:dyDescent="0.25"/>
    <row r="35500" hidden="1" x14ac:dyDescent="0.25"/>
    <row r="35501" hidden="1" x14ac:dyDescent="0.25"/>
    <row r="35502" hidden="1" x14ac:dyDescent="0.25"/>
    <row r="35503" hidden="1" x14ac:dyDescent="0.25"/>
    <row r="35504" hidden="1" x14ac:dyDescent="0.25"/>
    <row r="35505" hidden="1" x14ac:dyDescent="0.25"/>
    <row r="35506" hidden="1" x14ac:dyDescent="0.25"/>
    <row r="35507" hidden="1" x14ac:dyDescent="0.25"/>
    <row r="35508" hidden="1" x14ac:dyDescent="0.25"/>
    <row r="35509" hidden="1" x14ac:dyDescent="0.25"/>
    <row r="35510" hidden="1" x14ac:dyDescent="0.25"/>
    <row r="35511" hidden="1" x14ac:dyDescent="0.25"/>
    <row r="35512" hidden="1" x14ac:dyDescent="0.25"/>
    <row r="35513" hidden="1" x14ac:dyDescent="0.25"/>
    <row r="35514" hidden="1" x14ac:dyDescent="0.25"/>
    <row r="35515" hidden="1" x14ac:dyDescent="0.25"/>
    <row r="35516" hidden="1" x14ac:dyDescent="0.25"/>
    <row r="35517" hidden="1" x14ac:dyDescent="0.25"/>
    <row r="35518" hidden="1" x14ac:dyDescent="0.25"/>
    <row r="35519" hidden="1" x14ac:dyDescent="0.25"/>
    <row r="35520" hidden="1" x14ac:dyDescent="0.25"/>
    <row r="35521" hidden="1" x14ac:dyDescent="0.25"/>
    <row r="35522" hidden="1" x14ac:dyDescent="0.25"/>
    <row r="35523" hidden="1" x14ac:dyDescent="0.25"/>
    <row r="35524" hidden="1" x14ac:dyDescent="0.25"/>
    <row r="35525" hidden="1" x14ac:dyDescent="0.25"/>
    <row r="35526" hidden="1" x14ac:dyDescent="0.25"/>
    <row r="35527" hidden="1" x14ac:dyDescent="0.25"/>
    <row r="35528" hidden="1" x14ac:dyDescent="0.25"/>
    <row r="35529" hidden="1" x14ac:dyDescent="0.25"/>
    <row r="35530" hidden="1" x14ac:dyDescent="0.25"/>
    <row r="35531" hidden="1" x14ac:dyDescent="0.25"/>
    <row r="35532" hidden="1" x14ac:dyDescent="0.25"/>
    <row r="35533" hidden="1" x14ac:dyDescent="0.25"/>
    <row r="35534" hidden="1" x14ac:dyDescent="0.25"/>
    <row r="35535" hidden="1" x14ac:dyDescent="0.25"/>
    <row r="35536" hidden="1" x14ac:dyDescent="0.25"/>
    <row r="35537" hidden="1" x14ac:dyDescent="0.25"/>
    <row r="35538" hidden="1" x14ac:dyDescent="0.25"/>
    <row r="35539" hidden="1" x14ac:dyDescent="0.25"/>
    <row r="35540" hidden="1" x14ac:dyDescent="0.25"/>
    <row r="35541" hidden="1" x14ac:dyDescent="0.25"/>
    <row r="35542" hidden="1" x14ac:dyDescent="0.25"/>
    <row r="35543" hidden="1" x14ac:dyDescent="0.25"/>
    <row r="35544" hidden="1" x14ac:dyDescent="0.25"/>
    <row r="35545" hidden="1" x14ac:dyDescent="0.25"/>
    <row r="35546" hidden="1" x14ac:dyDescent="0.25"/>
    <row r="35547" hidden="1" x14ac:dyDescent="0.25"/>
    <row r="35548" hidden="1" x14ac:dyDescent="0.25"/>
    <row r="35549" hidden="1" x14ac:dyDescent="0.25"/>
    <row r="35550" hidden="1" x14ac:dyDescent="0.25"/>
    <row r="35551" hidden="1" x14ac:dyDescent="0.25"/>
    <row r="35552" hidden="1" x14ac:dyDescent="0.25"/>
    <row r="35553" hidden="1" x14ac:dyDescent="0.25"/>
    <row r="35554" hidden="1" x14ac:dyDescent="0.25"/>
    <row r="35555" hidden="1" x14ac:dyDescent="0.25"/>
    <row r="35556" hidden="1" x14ac:dyDescent="0.25"/>
    <row r="35557" hidden="1" x14ac:dyDescent="0.25"/>
    <row r="35558" hidden="1" x14ac:dyDescent="0.25"/>
    <row r="35559" hidden="1" x14ac:dyDescent="0.25"/>
    <row r="35560" hidden="1" x14ac:dyDescent="0.25"/>
    <row r="35561" hidden="1" x14ac:dyDescent="0.25"/>
    <row r="35562" hidden="1" x14ac:dyDescent="0.25"/>
    <row r="35563" hidden="1" x14ac:dyDescent="0.25"/>
    <row r="35564" hidden="1" x14ac:dyDescent="0.25"/>
    <row r="35565" hidden="1" x14ac:dyDescent="0.25"/>
    <row r="35566" hidden="1" x14ac:dyDescent="0.25"/>
    <row r="35567" hidden="1" x14ac:dyDescent="0.25"/>
    <row r="35568" hidden="1" x14ac:dyDescent="0.25"/>
    <row r="35569" hidden="1" x14ac:dyDescent="0.25"/>
    <row r="35570" hidden="1" x14ac:dyDescent="0.25"/>
    <row r="35571" hidden="1" x14ac:dyDescent="0.25"/>
    <row r="35572" hidden="1" x14ac:dyDescent="0.25"/>
    <row r="35573" hidden="1" x14ac:dyDescent="0.25"/>
    <row r="35574" hidden="1" x14ac:dyDescent="0.25"/>
    <row r="35575" hidden="1" x14ac:dyDescent="0.25"/>
    <row r="35576" hidden="1" x14ac:dyDescent="0.25"/>
    <row r="35577" hidden="1" x14ac:dyDescent="0.25"/>
    <row r="35578" hidden="1" x14ac:dyDescent="0.25"/>
    <row r="35579" hidden="1" x14ac:dyDescent="0.25"/>
    <row r="35580" hidden="1" x14ac:dyDescent="0.25"/>
    <row r="35581" hidden="1" x14ac:dyDescent="0.25"/>
    <row r="35582" hidden="1" x14ac:dyDescent="0.25"/>
    <row r="35583" hidden="1" x14ac:dyDescent="0.25"/>
    <row r="35584" hidden="1" x14ac:dyDescent="0.25"/>
    <row r="35585" hidden="1" x14ac:dyDescent="0.25"/>
    <row r="35586" hidden="1" x14ac:dyDescent="0.25"/>
    <row r="35587" hidden="1" x14ac:dyDescent="0.25"/>
    <row r="35588" hidden="1" x14ac:dyDescent="0.25"/>
    <row r="35589" hidden="1" x14ac:dyDescent="0.25"/>
    <row r="35590" hidden="1" x14ac:dyDescent="0.25"/>
    <row r="35591" hidden="1" x14ac:dyDescent="0.25"/>
    <row r="35592" hidden="1" x14ac:dyDescent="0.25"/>
    <row r="35593" hidden="1" x14ac:dyDescent="0.25"/>
    <row r="35594" hidden="1" x14ac:dyDescent="0.25"/>
    <row r="35595" hidden="1" x14ac:dyDescent="0.25"/>
    <row r="35596" hidden="1" x14ac:dyDescent="0.25"/>
    <row r="35597" hidden="1" x14ac:dyDescent="0.25"/>
    <row r="35598" hidden="1" x14ac:dyDescent="0.25"/>
    <row r="35599" hidden="1" x14ac:dyDescent="0.25"/>
    <row r="35600" hidden="1" x14ac:dyDescent="0.25"/>
    <row r="35601" hidden="1" x14ac:dyDescent="0.25"/>
    <row r="35602" hidden="1" x14ac:dyDescent="0.25"/>
    <row r="35603" hidden="1" x14ac:dyDescent="0.25"/>
    <row r="35604" hidden="1" x14ac:dyDescent="0.25"/>
    <row r="35605" hidden="1" x14ac:dyDescent="0.25"/>
    <row r="35606" hidden="1" x14ac:dyDescent="0.25"/>
    <row r="35607" hidden="1" x14ac:dyDescent="0.25"/>
    <row r="35608" hidden="1" x14ac:dyDescent="0.25"/>
    <row r="35609" hidden="1" x14ac:dyDescent="0.25"/>
    <row r="35610" hidden="1" x14ac:dyDescent="0.25"/>
    <row r="35611" hidden="1" x14ac:dyDescent="0.25"/>
    <row r="35612" hidden="1" x14ac:dyDescent="0.25"/>
    <row r="35613" hidden="1" x14ac:dyDescent="0.25"/>
    <row r="35614" hidden="1" x14ac:dyDescent="0.25"/>
    <row r="35615" hidden="1" x14ac:dyDescent="0.25"/>
    <row r="35616" hidden="1" x14ac:dyDescent="0.25"/>
    <row r="35617" hidden="1" x14ac:dyDescent="0.25"/>
    <row r="35618" hidden="1" x14ac:dyDescent="0.25"/>
    <row r="35619" hidden="1" x14ac:dyDescent="0.25"/>
    <row r="35620" hidden="1" x14ac:dyDescent="0.25"/>
    <row r="35621" hidden="1" x14ac:dyDescent="0.25"/>
    <row r="35622" hidden="1" x14ac:dyDescent="0.25"/>
    <row r="35623" hidden="1" x14ac:dyDescent="0.25"/>
    <row r="35624" hidden="1" x14ac:dyDescent="0.25"/>
    <row r="35625" hidden="1" x14ac:dyDescent="0.25"/>
    <row r="35626" hidden="1" x14ac:dyDescent="0.25"/>
    <row r="35627" hidden="1" x14ac:dyDescent="0.25"/>
    <row r="35628" hidden="1" x14ac:dyDescent="0.25"/>
    <row r="35629" hidden="1" x14ac:dyDescent="0.25"/>
    <row r="35630" hidden="1" x14ac:dyDescent="0.25"/>
    <row r="35631" hidden="1" x14ac:dyDescent="0.25"/>
    <row r="35632" hidden="1" x14ac:dyDescent="0.25"/>
    <row r="35633" hidden="1" x14ac:dyDescent="0.25"/>
    <row r="35634" hidden="1" x14ac:dyDescent="0.25"/>
    <row r="35635" hidden="1" x14ac:dyDescent="0.25"/>
    <row r="35636" hidden="1" x14ac:dyDescent="0.25"/>
    <row r="35637" hidden="1" x14ac:dyDescent="0.25"/>
    <row r="35638" hidden="1" x14ac:dyDescent="0.25"/>
    <row r="35639" hidden="1" x14ac:dyDescent="0.25"/>
    <row r="35640" hidden="1" x14ac:dyDescent="0.25"/>
    <row r="35641" hidden="1" x14ac:dyDescent="0.25"/>
    <row r="35642" hidden="1" x14ac:dyDescent="0.25"/>
    <row r="35643" hidden="1" x14ac:dyDescent="0.25"/>
    <row r="35644" hidden="1" x14ac:dyDescent="0.25"/>
    <row r="35645" hidden="1" x14ac:dyDescent="0.25"/>
    <row r="35646" hidden="1" x14ac:dyDescent="0.25"/>
    <row r="35647" hidden="1" x14ac:dyDescent="0.25"/>
    <row r="35648" hidden="1" x14ac:dyDescent="0.25"/>
    <row r="35649" hidden="1" x14ac:dyDescent="0.25"/>
    <row r="35650" hidden="1" x14ac:dyDescent="0.25"/>
    <row r="35651" hidden="1" x14ac:dyDescent="0.25"/>
    <row r="35652" hidden="1" x14ac:dyDescent="0.25"/>
    <row r="35653" hidden="1" x14ac:dyDescent="0.25"/>
    <row r="35654" hidden="1" x14ac:dyDescent="0.25"/>
    <row r="35655" hidden="1" x14ac:dyDescent="0.25"/>
    <row r="35656" hidden="1" x14ac:dyDescent="0.25"/>
    <row r="35657" hidden="1" x14ac:dyDescent="0.25"/>
    <row r="35658" hidden="1" x14ac:dyDescent="0.25"/>
    <row r="35659" hidden="1" x14ac:dyDescent="0.25"/>
    <row r="35660" hidden="1" x14ac:dyDescent="0.25"/>
    <row r="35661" hidden="1" x14ac:dyDescent="0.25"/>
    <row r="35662" hidden="1" x14ac:dyDescent="0.25"/>
    <row r="35663" hidden="1" x14ac:dyDescent="0.25"/>
    <row r="35664" hidden="1" x14ac:dyDescent="0.25"/>
    <row r="35665" hidden="1" x14ac:dyDescent="0.25"/>
    <row r="35666" hidden="1" x14ac:dyDescent="0.25"/>
    <row r="35667" hidden="1" x14ac:dyDescent="0.25"/>
    <row r="35668" hidden="1" x14ac:dyDescent="0.25"/>
    <row r="35669" hidden="1" x14ac:dyDescent="0.25"/>
    <row r="35670" hidden="1" x14ac:dyDescent="0.25"/>
    <row r="35671" hidden="1" x14ac:dyDescent="0.25"/>
    <row r="35672" hidden="1" x14ac:dyDescent="0.25"/>
    <row r="35673" hidden="1" x14ac:dyDescent="0.25"/>
    <row r="35674" hidden="1" x14ac:dyDescent="0.25"/>
    <row r="35675" hidden="1" x14ac:dyDescent="0.25"/>
    <row r="35676" hidden="1" x14ac:dyDescent="0.25"/>
    <row r="35677" hidden="1" x14ac:dyDescent="0.25"/>
    <row r="35678" hidden="1" x14ac:dyDescent="0.25"/>
    <row r="35679" hidden="1" x14ac:dyDescent="0.25"/>
    <row r="35680" hidden="1" x14ac:dyDescent="0.25"/>
    <row r="35681" hidden="1" x14ac:dyDescent="0.25"/>
    <row r="35682" hidden="1" x14ac:dyDescent="0.25"/>
    <row r="35683" hidden="1" x14ac:dyDescent="0.25"/>
    <row r="35684" hidden="1" x14ac:dyDescent="0.25"/>
    <row r="35685" hidden="1" x14ac:dyDescent="0.25"/>
    <row r="35686" hidden="1" x14ac:dyDescent="0.25"/>
    <row r="35687" hidden="1" x14ac:dyDescent="0.25"/>
    <row r="35688" hidden="1" x14ac:dyDescent="0.25"/>
    <row r="35689" hidden="1" x14ac:dyDescent="0.25"/>
    <row r="35690" hidden="1" x14ac:dyDescent="0.25"/>
    <row r="35691" hidden="1" x14ac:dyDescent="0.25"/>
    <row r="35692" hidden="1" x14ac:dyDescent="0.25"/>
    <row r="35693" hidden="1" x14ac:dyDescent="0.25"/>
    <row r="35694" hidden="1" x14ac:dyDescent="0.25"/>
    <row r="35695" hidden="1" x14ac:dyDescent="0.25"/>
    <row r="35696" hidden="1" x14ac:dyDescent="0.25"/>
    <row r="35697" hidden="1" x14ac:dyDescent="0.25"/>
    <row r="35698" hidden="1" x14ac:dyDescent="0.25"/>
    <row r="35699" hidden="1" x14ac:dyDescent="0.25"/>
    <row r="35700" hidden="1" x14ac:dyDescent="0.25"/>
    <row r="35701" hidden="1" x14ac:dyDescent="0.25"/>
    <row r="35702" hidden="1" x14ac:dyDescent="0.25"/>
    <row r="35703" hidden="1" x14ac:dyDescent="0.25"/>
    <row r="35704" hidden="1" x14ac:dyDescent="0.25"/>
    <row r="35705" hidden="1" x14ac:dyDescent="0.25"/>
    <row r="35706" hidden="1" x14ac:dyDescent="0.25"/>
    <row r="35707" hidden="1" x14ac:dyDescent="0.25"/>
    <row r="35708" hidden="1" x14ac:dyDescent="0.25"/>
    <row r="35709" hidden="1" x14ac:dyDescent="0.25"/>
    <row r="35710" hidden="1" x14ac:dyDescent="0.25"/>
    <row r="35711" hidden="1" x14ac:dyDescent="0.25"/>
    <row r="35712" hidden="1" x14ac:dyDescent="0.25"/>
    <row r="35713" hidden="1" x14ac:dyDescent="0.25"/>
    <row r="35714" hidden="1" x14ac:dyDescent="0.25"/>
    <row r="35715" hidden="1" x14ac:dyDescent="0.25"/>
    <row r="35716" hidden="1" x14ac:dyDescent="0.25"/>
    <row r="35717" hidden="1" x14ac:dyDescent="0.25"/>
    <row r="35718" hidden="1" x14ac:dyDescent="0.25"/>
    <row r="35719" hidden="1" x14ac:dyDescent="0.25"/>
    <row r="35720" hidden="1" x14ac:dyDescent="0.25"/>
    <row r="35721" hidden="1" x14ac:dyDescent="0.25"/>
    <row r="35722" hidden="1" x14ac:dyDescent="0.25"/>
    <row r="35723" hidden="1" x14ac:dyDescent="0.25"/>
    <row r="35724" hidden="1" x14ac:dyDescent="0.25"/>
    <row r="35725" hidden="1" x14ac:dyDescent="0.25"/>
    <row r="35726" hidden="1" x14ac:dyDescent="0.25"/>
    <row r="35727" hidden="1" x14ac:dyDescent="0.25"/>
    <row r="35728" hidden="1" x14ac:dyDescent="0.25"/>
    <row r="35729" hidden="1" x14ac:dyDescent="0.25"/>
    <row r="35730" hidden="1" x14ac:dyDescent="0.25"/>
    <row r="35731" hidden="1" x14ac:dyDescent="0.25"/>
    <row r="35732" hidden="1" x14ac:dyDescent="0.25"/>
    <row r="35733" hidden="1" x14ac:dyDescent="0.25"/>
    <row r="35734" hidden="1" x14ac:dyDescent="0.25"/>
    <row r="35735" hidden="1" x14ac:dyDescent="0.25"/>
    <row r="35736" hidden="1" x14ac:dyDescent="0.25"/>
    <row r="35737" hidden="1" x14ac:dyDescent="0.25"/>
    <row r="35738" hidden="1" x14ac:dyDescent="0.25"/>
    <row r="35739" hidden="1" x14ac:dyDescent="0.25"/>
    <row r="35740" hidden="1" x14ac:dyDescent="0.25"/>
    <row r="35741" hidden="1" x14ac:dyDescent="0.25"/>
    <row r="35742" hidden="1" x14ac:dyDescent="0.25"/>
    <row r="35743" hidden="1" x14ac:dyDescent="0.25"/>
    <row r="35744" hidden="1" x14ac:dyDescent="0.25"/>
    <row r="35745" hidden="1" x14ac:dyDescent="0.25"/>
    <row r="35746" hidden="1" x14ac:dyDescent="0.25"/>
    <row r="35747" hidden="1" x14ac:dyDescent="0.25"/>
    <row r="35748" hidden="1" x14ac:dyDescent="0.25"/>
    <row r="35749" hidden="1" x14ac:dyDescent="0.25"/>
    <row r="35750" hidden="1" x14ac:dyDescent="0.25"/>
    <row r="35751" hidden="1" x14ac:dyDescent="0.25"/>
    <row r="35752" hidden="1" x14ac:dyDescent="0.25"/>
    <row r="35753" hidden="1" x14ac:dyDescent="0.25"/>
    <row r="35754" hidden="1" x14ac:dyDescent="0.25"/>
    <row r="35755" hidden="1" x14ac:dyDescent="0.25"/>
    <row r="35756" hidden="1" x14ac:dyDescent="0.25"/>
    <row r="35757" hidden="1" x14ac:dyDescent="0.25"/>
    <row r="35758" hidden="1" x14ac:dyDescent="0.25"/>
    <row r="35759" hidden="1" x14ac:dyDescent="0.25"/>
    <row r="35760" hidden="1" x14ac:dyDescent="0.25"/>
    <row r="35761" hidden="1" x14ac:dyDescent="0.25"/>
    <row r="35762" hidden="1" x14ac:dyDescent="0.25"/>
    <row r="35763" hidden="1" x14ac:dyDescent="0.25"/>
    <row r="35764" hidden="1" x14ac:dyDescent="0.25"/>
    <row r="35765" hidden="1" x14ac:dyDescent="0.25"/>
    <row r="35766" hidden="1" x14ac:dyDescent="0.25"/>
    <row r="35767" hidden="1" x14ac:dyDescent="0.25"/>
    <row r="35768" hidden="1" x14ac:dyDescent="0.25"/>
    <row r="35769" hidden="1" x14ac:dyDescent="0.25"/>
    <row r="35770" hidden="1" x14ac:dyDescent="0.25"/>
    <row r="35771" hidden="1" x14ac:dyDescent="0.25"/>
    <row r="35772" hidden="1" x14ac:dyDescent="0.25"/>
    <row r="35773" hidden="1" x14ac:dyDescent="0.25"/>
    <row r="35774" hidden="1" x14ac:dyDescent="0.25"/>
    <row r="35775" hidden="1" x14ac:dyDescent="0.25"/>
    <row r="35776" hidden="1" x14ac:dyDescent="0.25"/>
    <row r="35777" hidden="1" x14ac:dyDescent="0.25"/>
    <row r="35778" hidden="1" x14ac:dyDescent="0.25"/>
    <row r="35779" hidden="1" x14ac:dyDescent="0.25"/>
    <row r="35780" hidden="1" x14ac:dyDescent="0.25"/>
    <row r="35781" hidden="1" x14ac:dyDescent="0.25"/>
    <row r="35782" hidden="1" x14ac:dyDescent="0.25"/>
    <row r="35783" hidden="1" x14ac:dyDescent="0.25"/>
    <row r="35784" hidden="1" x14ac:dyDescent="0.25"/>
    <row r="35785" hidden="1" x14ac:dyDescent="0.25"/>
    <row r="35786" hidden="1" x14ac:dyDescent="0.25"/>
    <row r="35787" hidden="1" x14ac:dyDescent="0.25"/>
    <row r="35788" hidden="1" x14ac:dyDescent="0.25"/>
    <row r="35789" hidden="1" x14ac:dyDescent="0.25"/>
    <row r="35790" hidden="1" x14ac:dyDescent="0.25"/>
    <row r="35791" hidden="1" x14ac:dyDescent="0.25"/>
    <row r="35792" hidden="1" x14ac:dyDescent="0.25"/>
    <row r="35793" hidden="1" x14ac:dyDescent="0.25"/>
    <row r="35794" hidden="1" x14ac:dyDescent="0.25"/>
    <row r="35795" hidden="1" x14ac:dyDescent="0.25"/>
    <row r="35796" hidden="1" x14ac:dyDescent="0.25"/>
    <row r="35797" hidden="1" x14ac:dyDescent="0.25"/>
    <row r="35798" hidden="1" x14ac:dyDescent="0.25"/>
    <row r="35799" hidden="1" x14ac:dyDescent="0.25"/>
    <row r="35800" hidden="1" x14ac:dyDescent="0.25"/>
    <row r="35801" hidden="1" x14ac:dyDescent="0.25"/>
    <row r="35802" hidden="1" x14ac:dyDescent="0.25"/>
    <row r="35803" hidden="1" x14ac:dyDescent="0.25"/>
    <row r="35804" hidden="1" x14ac:dyDescent="0.25"/>
    <row r="35805" hidden="1" x14ac:dyDescent="0.25"/>
    <row r="35806" hidden="1" x14ac:dyDescent="0.25"/>
    <row r="35807" hidden="1" x14ac:dyDescent="0.25"/>
    <row r="35808" hidden="1" x14ac:dyDescent="0.25"/>
    <row r="35809" hidden="1" x14ac:dyDescent="0.25"/>
    <row r="35810" hidden="1" x14ac:dyDescent="0.25"/>
    <row r="35811" hidden="1" x14ac:dyDescent="0.25"/>
    <row r="35812" hidden="1" x14ac:dyDescent="0.25"/>
    <row r="35813" hidden="1" x14ac:dyDescent="0.25"/>
    <row r="35814" hidden="1" x14ac:dyDescent="0.25"/>
    <row r="35815" hidden="1" x14ac:dyDescent="0.25"/>
    <row r="35816" hidden="1" x14ac:dyDescent="0.25"/>
    <row r="35817" hidden="1" x14ac:dyDescent="0.25"/>
    <row r="35818" hidden="1" x14ac:dyDescent="0.25"/>
    <row r="35819" hidden="1" x14ac:dyDescent="0.25"/>
    <row r="35820" hidden="1" x14ac:dyDescent="0.25"/>
    <row r="35821" hidden="1" x14ac:dyDescent="0.25"/>
    <row r="35822" hidden="1" x14ac:dyDescent="0.25"/>
    <row r="35823" hidden="1" x14ac:dyDescent="0.25"/>
    <row r="35824" hidden="1" x14ac:dyDescent="0.25"/>
    <row r="35825" hidden="1" x14ac:dyDescent="0.25"/>
    <row r="35826" hidden="1" x14ac:dyDescent="0.25"/>
    <row r="35827" hidden="1" x14ac:dyDescent="0.25"/>
    <row r="35828" hidden="1" x14ac:dyDescent="0.25"/>
    <row r="35829" hidden="1" x14ac:dyDescent="0.25"/>
    <row r="35830" hidden="1" x14ac:dyDescent="0.25"/>
    <row r="35831" hidden="1" x14ac:dyDescent="0.25"/>
    <row r="35832" hidden="1" x14ac:dyDescent="0.25"/>
    <row r="35833" hidden="1" x14ac:dyDescent="0.25"/>
    <row r="35834" hidden="1" x14ac:dyDescent="0.25"/>
    <row r="35835" hidden="1" x14ac:dyDescent="0.25"/>
    <row r="35836" hidden="1" x14ac:dyDescent="0.25"/>
    <row r="35837" hidden="1" x14ac:dyDescent="0.25"/>
    <row r="35838" hidden="1" x14ac:dyDescent="0.25"/>
    <row r="35839" hidden="1" x14ac:dyDescent="0.25"/>
    <row r="35840" hidden="1" x14ac:dyDescent="0.25"/>
    <row r="35841" hidden="1" x14ac:dyDescent="0.25"/>
    <row r="35842" hidden="1" x14ac:dyDescent="0.25"/>
    <row r="35843" hidden="1" x14ac:dyDescent="0.25"/>
    <row r="35844" hidden="1" x14ac:dyDescent="0.25"/>
    <row r="35845" hidden="1" x14ac:dyDescent="0.25"/>
    <row r="35846" hidden="1" x14ac:dyDescent="0.25"/>
    <row r="35847" hidden="1" x14ac:dyDescent="0.25"/>
    <row r="35848" hidden="1" x14ac:dyDescent="0.25"/>
    <row r="35849" hidden="1" x14ac:dyDescent="0.25"/>
    <row r="35850" hidden="1" x14ac:dyDescent="0.25"/>
    <row r="35851" hidden="1" x14ac:dyDescent="0.25"/>
    <row r="35852" hidden="1" x14ac:dyDescent="0.25"/>
    <row r="35853" hidden="1" x14ac:dyDescent="0.25"/>
    <row r="35854" hidden="1" x14ac:dyDescent="0.25"/>
    <row r="35855" hidden="1" x14ac:dyDescent="0.25"/>
    <row r="35856" hidden="1" x14ac:dyDescent="0.25"/>
    <row r="35857" hidden="1" x14ac:dyDescent="0.25"/>
    <row r="35858" hidden="1" x14ac:dyDescent="0.25"/>
    <row r="35859" hidden="1" x14ac:dyDescent="0.25"/>
    <row r="35860" hidden="1" x14ac:dyDescent="0.25"/>
    <row r="35861" hidden="1" x14ac:dyDescent="0.25"/>
    <row r="35862" hidden="1" x14ac:dyDescent="0.25"/>
    <row r="35863" hidden="1" x14ac:dyDescent="0.25"/>
    <row r="35864" hidden="1" x14ac:dyDescent="0.25"/>
    <row r="35865" hidden="1" x14ac:dyDescent="0.25"/>
    <row r="35866" hidden="1" x14ac:dyDescent="0.25"/>
    <row r="35867" hidden="1" x14ac:dyDescent="0.25"/>
    <row r="35868" hidden="1" x14ac:dyDescent="0.25"/>
    <row r="35869" hidden="1" x14ac:dyDescent="0.25"/>
    <row r="35870" hidden="1" x14ac:dyDescent="0.25"/>
    <row r="35871" hidden="1" x14ac:dyDescent="0.25"/>
    <row r="35872" hidden="1" x14ac:dyDescent="0.25"/>
    <row r="35873" hidden="1" x14ac:dyDescent="0.25"/>
    <row r="35874" hidden="1" x14ac:dyDescent="0.25"/>
    <row r="35875" hidden="1" x14ac:dyDescent="0.25"/>
    <row r="35876" hidden="1" x14ac:dyDescent="0.25"/>
    <row r="35877" hidden="1" x14ac:dyDescent="0.25"/>
    <row r="35878" hidden="1" x14ac:dyDescent="0.25"/>
    <row r="35879" hidden="1" x14ac:dyDescent="0.25"/>
    <row r="35880" hidden="1" x14ac:dyDescent="0.25"/>
    <row r="35881" hidden="1" x14ac:dyDescent="0.25"/>
    <row r="35882" hidden="1" x14ac:dyDescent="0.25"/>
    <row r="35883" hidden="1" x14ac:dyDescent="0.25"/>
    <row r="35884" hidden="1" x14ac:dyDescent="0.25"/>
    <row r="35885" hidden="1" x14ac:dyDescent="0.25"/>
    <row r="35886" hidden="1" x14ac:dyDescent="0.25"/>
    <row r="35887" hidden="1" x14ac:dyDescent="0.25"/>
    <row r="35888" hidden="1" x14ac:dyDescent="0.25"/>
    <row r="35889" hidden="1" x14ac:dyDescent="0.25"/>
    <row r="35890" hidden="1" x14ac:dyDescent="0.25"/>
    <row r="35891" hidden="1" x14ac:dyDescent="0.25"/>
    <row r="35892" hidden="1" x14ac:dyDescent="0.25"/>
    <row r="35893" hidden="1" x14ac:dyDescent="0.25"/>
    <row r="35894" hidden="1" x14ac:dyDescent="0.25"/>
    <row r="35895" hidden="1" x14ac:dyDescent="0.25"/>
    <row r="35896" hidden="1" x14ac:dyDescent="0.25"/>
    <row r="35897" hidden="1" x14ac:dyDescent="0.25"/>
    <row r="35898" hidden="1" x14ac:dyDescent="0.25"/>
    <row r="35899" hidden="1" x14ac:dyDescent="0.25"/>
    <row r="35900" hidden="1" x14ac:dyDescent="0.25"/>
    <row r="35901" hidden="1" x14ac:dyDescent="0.25"/>
    <row r="35902" hidden="1" x14ac:dyDescent="0.25"/>
    <row r="35903" hidden="1" x14ac:dyDescent="0.25"/>
    <row r="35904" hidden="1" x14ac:dyDescent="0.25"/>
    <row r="35905" hidden="1" x14ac:dyDescent="0.25"/>
    <row r="35906" hidden="1" x14ac:dyDescent="0.25"/>
    <row r="35907" hidden="1" x14ac:dyDescent="0.25"/>
    <row r="35908" hidden="1" x14ac:dyDescent="0.25"/>
    <row r="35909" hidden="1" x14ac:dyDescent="0.25"/>
    <row r="35910" hidden="1" x14ac:dyDescent="0.25"/>
    <row r="35911" hidden="1" x14ac:dyDescent="0.25"/>
    <row r="35912" hidden="1" x14ac:dyDescent="0.25"/>
    <row r="35913" hidden="1" x14ac:dyDescent="0.25"/>
    <row r="35914" hidden="1" x14ac:dyDescent="0.25"/>
    <row r="35915" hidden="1" x14ac:dyDescent="0.25"/>
    <row r="35916" hidden="1" x14ac:dyDescent="0.25"/>
    <row r="35917" hidden="1" x14ac:dyDescent="0.25"/>
    <row r="35918" hidden="1" x14ac:dyDescent="0.25"/>
    <row r="35919" hidden="1" x14ac:dyDescent="0.25"/>
    <row r="35920" hidden="1" x14ac:dyDescent="0.25"/>
    <row r="35921" hidden="1" x14ac:dyDescent="0.25"/>
    <row r="35922" hidden="1" x14ac:dyDescent="0.25"/>
    <row r="35923" hidden="1" x14ac:dyDescent="0.25"/>
    <row r="35924" hidden="1" x14ac:dyDescent="0.25"/>
    <row r="35925" hidden="1" x14ac:dyDescent="0.25"/>
    <row r="35926" hidden="1" x14ac:dyDescent="0.25"/>
    <row r="35927" hidden="1" x14ac:dyDescent="0.25"/>
    <row r="35928" hidden="1" x14ac:dyDescent="0.25"/>
    <row r="35929" hidden="1" x14ac:dyDescent="0.25"/>
    <row r="35930" hidden="1" x14ac:dyDescent="0.25"/>
    <row r="35931" hidden="1" x14ac:dyDescent="0.25"/>
    <row r="35932" hidden="1" x14ac:dyDescent="0.25"/>
    <row r="35933" hidden="1" x14ac:dyDescent="0.25"/>
    <row r="35934" hidden="1" x14ac:dyDescent="0.25"/>
    <row r="35935" hidden="1" x14ac:dyDescent="0.25"/>
    <row r="35936" hidden="1" x14ac:dyDescent="0.25"/>
    <row r="35937" hidden="1" x14ac:dyDescent="0.25"/>
    <row r="35938" hidden="1" x14ac:dyDescent="0.25"/>
    <row r="35939" hidden="1" x14ac:dyDescent="0.25"/>
    <row r="35940" hidden="1" x14ac:dyDescent="0.25"/>
    <row r="35941" hidden="1" x14ac:dyDescent="0.25"/>
    <row r="35942" hidden="1" x14ac:dyDescent="0.25"/>
    <row r="35943" hidden="1" x14ac:dyDescent="0.25"/>
    <row r="35944" hidden="1" x14ac:dyDescent="0.25"/>
    <row r="35945" hidden="1" x14ac:dyDescent="0.25"/>
    <row r="35946" hidden="1" x14ac:dyDescent="0.25"/>
    <row r="35947" hidden="1" x14ac:dyDescent="0.25"/>
    <row r="35948" hidden="1" x14ac:dyDescent="0.25"/>
    <row r="35949" hidden="1" x14ac:dyDescent="0.25"/>
    <row r="35950" hidden="1" x14ac:dyDescent="0.25"/>
    <row r="35951" hidden="1" x14ac:dyDescent="0.25"/>
    <row r="35952" hidden="1" x14ac:dyDescent="0.25"/>
    <row r="35953" hidden="1" x14ac:dyDescent="0.25"/>
    <row r="35954" hidden="1" x14ac:dyDescent="0.25"/>
    <row r="35955" hidden="1" x14ac:dyDescent="0.25"/>
    <row r="35956" hidden="1" x14ac:dyDescent="0.25"/>
    <row r="35957" hidden="1" x14ac:dyDescent="0.25"/>
    <row r="35958" hidden="1" x14ac:dyDescent="0.25"/>
    <row r="35959" hidden="1" x14ac:dyDescent="0.25"/>
    <row r="35960" hidden="1" x14ac:dyDescent="0.25"/>
    <row r="35961" hidden="1" x14ac:dyDescent="0.25"/>
    <row r="35962" hidden="1" x14ac:dyDescent="0.25"/>
    <row r="35963" hidden="1" x14ac:dyDescent="0.25"/>
    <row r="35964" hidden="1" x14ac:dyDescent="0.25"/>
    <row r="35965" hidden="1" x14ac:dyDescent="0.25"/>
    <row r="35966" hidden="1" x14ac:dyDescent="0.25"/>
    <row r="35967" hidden="1" x14ac:dyDescent="0.25"/>
    <row r="35968" hidden="1" x14ac:dyDescent="0.25"/>
    <row r="35969" hidden="1" x14ac:dyDescent="0.25"/>
    <row r="35970" hidden="1" x14ac:dyDescent="0.25"/>
    <row r="35971" hidden="1" x14ac:dyDescent="0.25"/>
    <row r="35972" hidden="1" x14ac:dyDescent="0.25"/>
    <row r="35973" hidden="1" x14ac:dyDescent="0.25"/>
    <row r="35974" hidden="1" x14ac:dyDescent="0.25"/>
    <row r="35975" hidden="1" x14ac:dyDescent="0.25"/>
    <row r="35976" hidden="1" x14ac:dyDescent="0.25"/>
    <row r="35977" hidden="1" x14ac:dyDescent="0.25"/>
    <row r="35978" hidden="1" x14ac:dyDescent="0.25"/>
    <row r="35979" hidden="1" x14ac:dyDescent="0.25"/>
    <row r="35980" hidden="1" x14ac:dyDescent="0.25"/>
    <row r="35981" hidden="1" x14ac:dyDescent="0.25"/>
    <row r="35982" hidden="1" x14ac:dyDescent="0.25"/>
    <row r="35983" hidden="1" x14ac:dyDescent="0.25"/>
    <row r="35984" hidden="1" x14ac:dyDescent="0.25"/>
    <row r="35985" hidden="1" x14ac:dyDescent="0.25"/>
    <row r="35986" hidden="1" x14ac:dyDescent="0.25"/>
    <row r="35987" hidden="1" x14ac:dyDescent="0.25"/>
    <row r="35988" hidden="1" x14ac:dyDescent="0.25"/>
    <row r="35989" hidden="1" x14ac:dyDescent="0.25"/>
    <row r="35990" hidden="1" x14ac:dyDescent="0.25"/>
    <row r="35991" hidden="1" x14ac:dyDescent="0.25"/>
    <row r="35992" hidden="1" x14ac:dyDescent="0.25"/>
    <row r="35993" hidden="1" x14ac:dyDescent="0.25"/>
    <row r="35994" hidden="1" x14ac:dyDescent="0.25"/>
    <row r="35995" hidden="1" x14ac:dyDescent="0.25"/>
    <row r="35996" hidden="1" x14ac:dyDescent="0.25"/>
    <row r="35997" hidden="1" x14ac:dyDescent="0.25"/>
    <row r="35998" hidden="1" x14ac:dyDescent="0.25"/>
    <row r="35999" hidden="1" x14ac:dyDescent="0.25"/>
    <row r="36000" hidden="1" x14ac:dyDescent="0.25"/>
    <row r="36001" hidden="1" x14ac:dyDescent="0.25"/>
    <row r="36002" hidden="1" x14ac:dyDescent="0.25"/>
    <row r="36003" hidden="1" x14ac:dyDescent="0.25"/>
    <row r="36004" hidden="1" x14ac:dyDescent="0.25"/>
    <row r="36005" hidden="1" x14ac:dyDescent="0.25"/>
    <row r="36006" hidden="1" x14ac:dyDescent="0.25"/>
    <row r="36007" hidden="1" x14ac:dyDescent="0.25"/>
    <row r="36008" hidden="1" x14ac:dyDescent="0.25"/>
    <row r="36009" hidden="1" x14ac:dyDescent="0.25"/>
    <row r="36010" hidden="1" x14ac:dyDescent="0.25"/>
    <row r="36011" hidden="1" x14ac:dyDescent="0.25"/>
    <row r="36012" hidden="1" x14ac:dyDescent="0.25"/>
    <row r="36013" hidden="1" x14ac:dyDescent="0.25"/>
    <row r="36014" hidden="1" x14ac:dyDescent="0.25"/>
    <row r="36015" hidden="1" x14ac:dyDescent="0.25"/>
    <row r="36016" hidden="1" x14ac:dyDescent="0.25"/>
    <row r="36017" hidden="1" x14ac:dyDescent="0.25"/>
    <row r="36018" hidden="1" x14ac:dyDescent="0.25"/>
    <row r="36019" hidden="1" x14ac:dyDescent="0.25"/>
    <row r="36020" hidden="1" x14ac:dyDescent="0.25"/>
    <row r="36021" hidden="1" x14ac:dyDescent="0.25"/>
    <row r="36022" hidden="1" x14ac:dyDescent="0.25"/>
    <row r="36023" hidden="1" x14ac:dyDescent="0.25"/>
    <row r="36024" hidden="1" x14ac:dyDescent="0.25"/>
    <row r="36025" hidden="1" x14ac:dyDescent="0.25"/>
    <row r="36026" hidden="1" x14ac:dyDescent="0.25"/>
    <row r="36027" hidden="1" x14ac:dyDescent="0.25"/>
    <row r="36028" hidden="1" x14ac:dyDescent="0.25"/>
    <row r="36029" hidden="1" x14ac:dyDescent="0.25"/>
    <row r="36030" hidden="1" x14ac:dyDescent="0.25"/>
    <row r="36031" hidden="1" x14ac:dyDescent="0.25"/>
    <row r="36032" hidden="1" x14ac:dyDescent="0.25"/>
    <row r="36033" hidden="1" x14ac:dyDescent="0.25"/>
    <row r="36034" hidden="1" x14ac:dyDescent="0.25"/>
    <row r="36035" hidden="1" x14ac:dyDescent="0.25"/>
    <row r="36036" hidden="1" x14ac:dyDescent="0.25"/>
    <row r="36037" hidden="1" x14ac:dyDescent="0.25"/>
    <row r="36038" hidden="1" x14ac:dyDescent="0.25"/>
    <row r="36039" hidden="1" x14ac:dyDescent="0.25"/>
    <row r="36040" hidden="1" x14ac:dyDescent="0.25"/>
    <row r="36041" hidden="1" x14ac:dyDescent="0.25"/>
    <row r="36042" hidden="1" x14ac:dyDescent="0.25"/>
    <row r="36043" hidden="1" x14ac:dyDescent="0.25"/>
    <row r="36044" hidden="1" x14ac:dyDescent="0.25"/>
    <row r="36045" hidden="1" x14ac:dyDescent="0.25"/>
    <row r="36046" hidden="1" x14ac:dyDescent="0.25"/>
    <row r="36047" hidden="1" x14ac:dyDescent="0.25"/>
    <row r="36048" hidden="1" x14ac:dyDescent="0.25"/>
    <row r="36049" hidden="1" x14ac:dyDescent="0.25"/>
    <row r="36050" hidden="1" x14ac:dyDescent="0.25"/>
    <row r="36051" hidden="1" x14ac:dyDescent="0.25"/>
    <row r="36052" hidden="1" x14ac:dyDescent="0.25"/>
    <row r="36053" hidden="1" x14ac:dyDescent="0.25"/>
    <row r="36054" hidden="1" x14ac:dyDescent="0.25"/>
    <row r="36055" hidden="1" x14ac:dyDescent="0.25"/>
    <row r="36056" hidden="1" x14ac:dyDescent="0.25"/>
    <row r="36057" hidden="1" x14ac:dyDescent="0.25"/>
    <row r="36058" hidden="1" x14ac:dyDescent="0.25"/>
    <row r="36059" hidden="1" x14ac:dyDescent="0.25"/>
    <row r="36060" hidden="1" x14ac:dyDescent="0.25"/>
    <row r="36061" hidden="1" x14ac:dyDescent="0.25"/>
    <row r="36062" hidden="1" x14ac:dyDescent="0.25"/>
    <row r="36063" hidden="1" x14ac:dyDescent="0.25"/>
    <row r="36064" hidden="1" x14ac:dyDescent="0.25"/>
    <row r="36065" hidden="1" x14ac:dyDescent="0.25"/>
    <row r="36066" hidden="1" x14ac:dyDescent="0.25"/>
    <row r="36067" hidden="1" x14ac:dyDescent="0.25"/>
    <row r="36068" hidden="1" x14ac:dyDescent="0.25"/>
    <row r="36069" hidden="1" x14ac:dyDescent="0.25"/>
    <row r="36070" hidden="1" x14ac:dyDescent="0.25"/>
    <row r="36071" hidden="1" x14ac:dyDescent="0.25"/>
    <row r="36072" hidden="1" x14ac:dyDescent="0.25"/>
    <row r="36073" hidden="1" x14ac:dyDescent="0.25"/>
    <row r="36074" hidden="1" x14ac:dyDescent="0.25"/>
    <row r="36075" hidden="1" x14ac:dyDescent="0.25"/>
    <row r="36076" hidden="1" x14ac:dyDescent="0.25"/>
    <row r="36077" hidden="1" x14ac:dyDescent="0.25"/>
    <row r="36078" hidden="1" x14ac:dyDescent="0.25"/>
    <row r="36079" hidden="1" x14ac:dyDescent="0.25"/>
    <row r="36080" hidden="1" x14ac:dyDescent="0.25"/>
    <row r="36081" hidden="1" x14ac:dyDescent="0.25"/>
    <row r="36082" hidden="1" x14ac:dyDescent="0.25"/>
    <row r="36083" hidden="1" x14ac:dyDescent="0.25"/>
    <row r="36084" hidden="1" x14ac:dyDescent="0.25"/>
    <row r="36085" hidden="1" x14ac:dyDescent="0.25"/>
    <row r="36086" hidden="1" x14ac:dyDescent="0.25"/>
    <row r="36087" hidden="1" x14ac:dyDescent="0.25"/>
    <row r="36088" hidden="1" x14ac:dyDescent="0.25"/>
    <row r="36089" hidden="1" x14ac:dyDescent="0.25"/>
    <row r="36090" hidden="1" x14ac:dyDescent="0.25"/>
    <row r="36091" hidden="1" x14ac:dyDescent="0.25"/>
    <row r="36092" hidden="1" x14ac:dyDescent="0.25"/>
    <row r="36093" hidden="1" x14ac:dyDescent="0.25"/>
    <row r="36094" hidden="1" x14ac:dyDescent="0.25"/>
    <row r="36095" hidden="1" x14ac:dyDescent="0.25"/>
    <row r="36096" hidden="1" x14ac:dyDescent="0.25"/>
    <row r="36097" hidden="1" x14ac:dyDescent="0.25"/>
    <row r="36098" hidden="1" x14ac:dyDescent="0.25"/>
    <row r="36099" hidden="1" x14ac:dyDescent="0.25"/>
    <row r="36100" hidden="1" x14ac:dyDescent="0.25"/>
    <row r="36101" hidden="1" x14ac:dyDescent="0.25"/>
    <row r="36102" hidden="1" x14ac:dyDescent="0.25"/>
    <row r="36103" hidden="1" x14ac:dyDescent="0.25"/>
    <row r="36104" hidden="1" x14ac:dyDescent="0.25"/>
    <row r="36105" hidden="1" x14ac:dyDescent="0.25"/>
    <row r="36106" hidden="1" x14ac:dyDescent="0.25"/>
    <row r="36107" hidden="1" x14ac:dyDescent="0.25"/>
    <row r="36108" hidden="1" x14ac:dyDescent="0.25"/>
    <row r="36109" hidden="1" x14ac:dyDescent="0.25"/>
    <row r="36110" hidden="1" x14ac:dyDescent="0.25"/>
    <row r="36111" hidden="1" x14ac:dyDescent="0.25"/>
    <row r="36112" hidden="1" x14ac:dyDescent="0.25"/>
    <row r="36113" hidden="1" x14ac:dyDescent="0.25"/>
    <row r="36114" hidden="1" x14ac:dyDescent="0.25"/>
    <row r="36115" hidden="1" x14ac:dyDescent="0.25"/>
    <row r="36116" hidden="1" x14ac:dyDescent="0.25"/>
    <row r="36117" hidden="1" x14ac:dyDescent="0.25"/>
    <row r="36118" hidden="1" x14ac:dyDescent="0.25"/>
    <row r="36119" hidden="1" x14ac:dyDescent="0.25"/>
    <row r="36120" hidden="1" x14ac:dyDescent="0.25"/>
    <row r="36121" hidden="1" x14ac:dyDescent="0.25"/>
    <row r="36122" hidden="1" x14ac:dyDescent="0.25"/>
    <row r="36123" hidden="1" x14ac:dyDescent="0.25"/>
    <row r="36124" hidden="1" x14ac:dyDescent="0.25"/>
    <row r="36125" hidden="1" x14ac:dyDescent="0.25"/>
    <row r="36126" hidden="1" x14ac:dyDescent="0.25"/>
    <row r="36127" hidden="1" x14ac:dyDescent="0.25"/>
    <row r="36128" hidden="1" x14ac:dyDescent="0.25"/>
    <row r="36129" hidden="1" x14ac:dyDescent="0.25"/>
    <row r="36130" hidden="1" x14ac:dyDescent="0.25"/>
    <row r="36131" hidden="1" x14ac:dyDescent="0.25"/>
    <row r="36132" hidden="1" x14ac:dyDescent="0.25"/>
    <row r="36133" hidden="1" x14ac:dyDescent="0.25"/>
    <row r="36134" hidden="1" x14ac:dyDescent="0.25"/>
    <row r="36135" hidden="1" x14ac:dyDescent="0.25"/>
    <row r="36136" hidden="1" x14ac:dyDescent="0.25"/>
    <row r="36137" hidden="1" x14ac:dyDescent="0.25"/>
    <row r="36138" hidden="1" x14ac:dyDescent="0.25"/>
    <row r="36139" hidden="1" x14ac:dyDescent="0.25"/>
    <row r="36140" hidden="1" x14ac:dyDescent="0.25"/>
    <row r="36141" hidden="1" x14ac:dyDescent="0.25"/>
    <row r="36142" hidden="1" x14ac:dyDescent="0.25"/>
    <row r="36143" hidden="1" x14ac:dyDescent="0.25"/>
    <row r="36144" hidden="1" x14ac:dyDescent="0.25"/>
    <row r="36145" hidden="1" x14ac:dyDescent="0.25"/>
    <row r="36146" hidden="1" x14ac:dyDescent="0.25"/>
    <row r="36147" hidden="1" x14ac:dyDescent="0.25"/>
    <row r="36148" hidden="1" x14ac:dyDescent="0.25"/>
    <row r="36149" hidden="1" x14ac:dyDescent="0.25"/>
    <row r="36150" hidden="1" x14ac:dyDescent="0.25"/>
    <row r="36151" hidden="1" x14ac:dyDescent="0.25"/>
    <row r="36152" hidden="1" x14ac:dyDescent="0.25"/>
    <row r="36153" hidden="1" x14ac:dyDescent="0.25"/>
    <row r="36154" hidden="1" x14ac:dyDescent="0.25"/>
    <row r="36155" hidden="1" x14ac:dyDescent="0.25"/>
    <row r="36156" hidden="1" x14ac:dyDescent="0.25"/>
    <row r="36157" hidden="1" x14ac:dyDescent="0.25"/>
    <row r="36158" hidden="1" x14ac:dyDescent="0.25"/>
    <row r="36159" hidden="1" x14ac:dyDescent="0.25"/>
    <row r="36160" hidden="1" x14ac:dyDescent="0.25"/>
    <row r="36161" hidden="1" x14ac:dyDescent="0.25"/>
    <row r="36162" hidden="1" x14ac:dyDescent="0.25"/>
    <row r="36163" hidden="1" x14ac:dyDescent="0.25"/>
    <row r="36164" hidden="1" x14ac:dyDescent="0.25"/>
    <row r="36165" hidden="1" x14ac:dyDescent="0.25"/>
    <row r="36166" hidden="1" x14ac:dyDescent="0.25"/>
    <row r="36167" hidden="1" x14ac:dyDescent="0.25"/>
    <row r="36168" hidden="1" x14ac:dyDescent="0.25"/>
    <row r="36169" hidden="1" x14ac:dyDescent="0.25"/>
    <row r="36170" hidden="1" x14ac:dyDescent="0.25"/>
    <row r="36171" hidden="1" x14ac:dyDescent="0.25"/>
    <row r="36172" hidden="1" x14ac:dyDescent="0.25"/>
    <row r="36173" hidden="1" x14ac:dyDescent="0.25"/>
    <row r="36174" hidden="1" x14ac:dyDescent="0.25"/>
    <row r="36175" hidden="1" x14ac:dyDescent="0.25"/>
    <row r="36176" hidden="1" x14ac:dyDescent="0.25"/>
    <row r="36177" hidden="1" x14ac:dyDescent="0.25"/>
    <row r="36178" hidden="1" x14ac:dyDescent="0.25"/>
    <row r="36179" hidden="1" x14ac:dyDescent="0.25"/>
    <row r="36180" hidden="1" x14ac:dyDescent="0.25"/>
    <row r="36181" hidden="1" x14ac:dyDescent="0.25"/>
    <row r="36182" hidden="1" x14ac:dyDescent="0.25"/>
    <row r="36183" hidden="1" x14ac:dyDescent="0.25"/>
    <row r="36184" hidden="1" x14ac:dyDescent="0.25"/>
    <row r="36185" hidden="1" x14ac:dyDescent="0.25"/>
    <row r="36186" hidden="1" x14ac:dyDescent="0.25"/>
    <row r="36187" hidden="1" x14ac:dyDescent="0.25"/>
    <row r="36188" hidden="1" x14ac:dyDescent="0.25"/>
    <row r="36189" hidden="1" x14ac:dyDescent="0.25"/>
    <row r="36190" hidden="1" x14ac:dyDescent="0.25"/>
    <row r="36191" hidden="1" x14ac:dyDescent="0.25"/>
    <row r="36192" hidden="1" x14ac:dyDescent="0.25"/>
    <row r="36193" hidden="1" x14ac:dyDescent="0.25"/>
    <row r="36194" hidden="1" x14ac:dyDescent="0.25"/>
    <row r="36195" hidden="1" x14ac:dyDescent="0.25"/>
    <row r="36196" hidden="1" x14ac:dyDescent="0.25"/>
    <row r="36197" hidden="1" x14ac:dyDescent="0.25"/>
    <row r="36198" hidden="1" x14ac:dyDescent="0.25"/>
    <row r="36199" hidden="1" x14ac:dyDescent="0.25"/>
    <row r="36200" hidden="1" x14ac:dyDescent="0.25"/>
    <row r="36201" hidden="1" x14ac:dyDescent="0.25"/>
    <row r="36202" hidden="1" x14ac:dyDescent="0.25"/>
    <row r="36203" hidden="1" x14ac:dyDescent="0.25"/>
    <row r="36204" hidden="1" x14ac:dyDescent="0.25"/>
    <row r="36205" hidden="1" x14ac:dyDescent="0.25"/>
    <row r="36206" hidden="1" x14ac:dyDescent="0.25"/>
    <row r="36207" hidden="1" x14ac:dyDescent="0.25"/>
    <row r="36208" hidden="1" x14ac:dyDescent="0.25"/>
    <row r="36209" hidden="1" x14ac:dyDescent="0.25"/>
    <row r="36210" hidden="1" x14ac:dyDescent="0.25"/>
    <row r="36211" hidden="1" x14ac:dyDescent="0.25"/>
    <row r="36212" hidden="1" x14ac:dyDescent="0.25"/>
    <row r="36213" hidden="1" x14ac:dyDescent="0.25"/>
    <row r="36214" hidden="1" x14ac:dyDescent="0.25"/>
    <row r="36215" hidden="1" x14ac:dyDescent="0.25"/>
    <row r="36216" hidden="1" x14ac:dyDescent="0.25"/>
    <row r="36217" hidden="1" x14ac:dyDescent="0.25"/>
    <row r="36218" hidden="1" x14ac:dyDescent="0.25"/>
    <row r="36219" hidden="1" x14ac:dyDescent="0.25"/>
    <row r="36220" hidden="1" x14ac:dyDescent="0.25"/>
    <row r="36221" hidden="1" x14ac:dyDescent="0.25"/>
    <row r="36222" hidden="1" x14ac:dyDescent="0.25"/>
    <row r="36223" hidden="1" x14ac:dyDescent="0.25"/>
    <row r="36224" hidden="1" x14ac:dyDescent="0.25"/>
    <row r="36225" hidden="1" x14ac:dyDescent="0.25"/>
    <row r="36226" hidden="1" x14ac:dyDescent="0.25"/>
    <row r="36227" hidden="1" x14ac:dyDescent="0.25"/>
    <row r="36228" hidden="1" x14ac:dyDescent="0.25"/>
    <row r="36229" hidden="1" x14ac:dyDescent="0.25"/>
    <row r="36230" hidden="1" x14ac:dyDescent="0.25"/>
    <row r="36231" hidden="1" x14ac:dyDescent="0.25"/>
    <row r="36232" hidden="1" x14ac:dyDescent="0.25"/>
    <row r="36233" hidden="1" x14ac:dyDescent="0.25"/>
    <row r="36234" hidden="1" x14ac:dyDescent="0.25"/>
    <row r="36235" hidden="1" x14ac:dyDescent="0.25"/>
    <row r="36236" hidden="1" x14ac:dyDescent="0.25"/>
    <row r="36237" hidden="1" x14ac:dyDescent="0.25"/>
    <row r="36238" hidden="1" x14ac:dyDescent="0.25"/>
    <row r="36239" hidden="1" x14ac:dyDescent="0.25"/>
    <row r="36240" hidden="1" x14ac:dyDescent="0.25"/>
    <row r="36241" hidden="1" x14ac:dyDescent="0.25"/>
    <row r="36242" hidden="1" x14ac:dyDescent="0.25"/>
    <row r="36243" hidden="1" x14ac:dyDescent="0.25"/>
    <row r="36244" hidden="1" x14ac:dyDescent="0.25"/>
    <row r="36245" hidden="1" x14ac:dyDescent="0.25"/>
    <row r="36246" hidden="1" x14ac:dyDescent="0.25"/>
    <row r="36247" hidden="1" x14ac:dyDescent="0.25"/>
    <row r="36248" hidden="1" x14ac:dyDescent="0.25"/>
    <row r="36249" hidden="1" x14ac:dyDescent="0.25"/>
    <row r="36250" hidden="1" x14ac:dyDescent="0.25"/>
    <row r="36251" hidden="1" x14ac:dyDescent="0.25"/>
    <row r="36252" hidden="1" x14ac:dyDescent="0.25"/>
    <row r="36253" hidden="1" x14ac:dyDescent="0.25"/>
    <row r="36254" hidden="1" x14ac:dyDescent="0.25"/>
    <row r="36255" hidden="1" x14ac:dyDescent="0.25"/>
    <row r="36256" hidden="1" x14ac:dyDescent="0.25"/>
    <row r="36257" hidden="1" x14ac:dyDescent="0.25"/>
    <row r="36258" hidden="1" x14ac:dyDescent="0.25"/>
    <row r="36259" hidden="1" x14ac:dyDescent="0.25"/>
    <row r="36260" hidden="1" x14ac:dyDescent="0.25"/>
    <row r="36261" hidden="1" x14ac:dyDescent="0.25"/>
    <row r="36262" hidden="1" x14ac:dyDescent="0.25"/>
    <row r="36263" hidden="1" x14ac:dyDescent="0.25"/>
    <row r="36264" hidden="1" x14ac:dyDescent="0.25"/>
    <row r="36265" hidden="1" x14ac:dyDescent="0.25"/>
    <row r="36266" hidden="1" x14ac:dyDescent="0.25"/>
    <row r="36267" hidden="1" x14ac:dyDescent="0.25"/>
    <row r="36268" hidden="1" x14ac:dyDescent="0.25"/>
    <row r="36269" hidden="1" x14ac:dyDescent="0.25"/>
    <row r="36270" hidden="1" x14ac:dyDescent="0.25"/>
    <row r="36271" hidden="1" x14ac:dyDescent="0.25"/>
    <row r="36272" hidden="1" x14ac:dyDescent="0.25"/>
    <row r="36273" hidden="1" x14ac:dyDescent="0.25"/>
    <row r="36274" hidden="1" x14ac:dyDescent="0.25"/>
    <row r="36275" hidden="1" x14ac:dyDescent="0.25"/>
    <row r="36276" hidden="1" x14ac:dyDescent="0.25"/>
    <row r="36277" hidden="1" x14ac:dyDescent="0.25"/>
    <row r="36278" hidden="1" x14ac:dyDescent="0.25"/>
    <row r="36279" hidden="1" x14ac:dyDescent="0.25"/>
    <row r="36280" hidden="1" x14ac:dyDescent="0.25"/>
    <row r="36281" hidden="1" x14ac:dyDescent="0.25"/>
    <row r="36282" hidden="1" x14ac:dyDescent="0.25"/>
    <row r="36283" hidden="1" x14ac:dyDescent="0.25"/>
    <row r="36284" hidden="1" x14ac:dyDescent="0.25"/>
    <row r="36285" hidden="1" x14ac:dyDescent="0.25"/>
    <row r="36286" hidden="1" x14ac:dyDescent="0.25"/>
    <row r="36287" hidden="1" x14ac:dyDescent="0.25"/>
    <row r="36288" hidden="1" x14ac:dyDescent="0.25"/>
    <row r="36289" hidden="1" x14ac:dyDescent="0.25"/>
    <row r="36290" hidden="1" x14ac:dyDescent="0.25"/>
    <row r="36291" hidden="1" x14ac:dyDescent="0.25"/>
    <row r="36292" hidden="1" x14ac:dyDescent="0.25"/>
    <row r="36293" hidden="1" x14ac:dyDescent="0.25"/>
    <row r="36294" hidden="1" x14ac:dyDescent="0.25"/>
    <row r="36295" hidden="1" x14ac:dyDescent="0.25"/>
    <row r="36296" hidden="1" x14ac:dyDescent="0.25"/>
    <row r="36297" hidden="1" x14ac:dyDescent="0.25"/>
    <row r="36298" hidden="1" x14ac:dyDescent="0.25"/>
    <row r="36299" hidden="1" x14ac:dyDescent="0.25"/>
    <row r="36300" hidden="1" x14ac:dyDescent="0.25"/>
    <row r="36301" hidden="1" x14ac:dyDescent="0.25"/>
    <row r="36302" hidden="1" x14ac:dyDescent="0.25"/>
    <row r="36303" hidden="1" x14ac:dyDescent="0.25"/>
    <row r="36304" hidden="1" x14ac:dyDescent="0.25"/>
    <row r="36305" hidden="1" x14ac:dyDescent="0.25"/>
    <row r="36306" hidden="1" x14ac:dyDescent="0.25"/>
    <row r="36307" hidden="1" x14ac:dyDescent="0.25"/>
    <row r="36308" hidden="1" x14ac:dyDescent="0.25"/>
    <row r="36309" hidden="1" x14ac:dyDescent="0.25"/>
    <row r="36310" hidden="1" x14ac:dyDescent="0.25"/>
    <row r="36311" hidden="1" x14ac:dyDescent="0.25"/>
    <row r="36312" hidden="1" x14ac:dyDescent="0.25"/>
    <row r="36313" hidden="1" x14ac:dyDescent="0.25"/>
    <row r="36314" hidden="1" x14ac:dyDescent="0.25"/>
    <row r="36315" hidden="1" x14ac:dyDescent="0.25"/>
    <row r="36316" hidden="1" x14ac:dyDescent="0.25"/>
    <row r="36317" hidden="1" x14ac:dyDescent="0.25"/>
    <row r="36318" hidden="1" x14ac:dyDescent="0.25"/>
    <row r="36319" hidden="1" x14ac:dyDescent="0.25"/>
    <row r="36320" hidden="1" x14ac:dyDescent="0.25"/>
    <row r="36321" hidden="1" x14ac:dyDescent="0.25"/>
    <row r="36322" hidden="1" x14ac:dyDescent="0.25"/>
    <row r="36323" hidden="1" x14ac:dyDescent="0.25"/>
    <row r="36324" hidden="1" x14ac:dyDescent="0.25"/>
    <row r="36325" hidden="1" x14ac:dyDescent="0.25"/>
    <row r="36326" hidden="1" x14ac:dyDescent="0.25"/>
    <row r="36327" hidden="1" x14ac:dyDescent="0.25"/>
    <row r="36328" hidden="1" x14ac:dyDescent="0.25"/>
    <row r="36329" hidden="1" x14ac:dyDescent="0.25"/>
    <row r="36330" hidden="1" x14ac:dyDescent="0.25"/>
    <row r="36331" hidden="1" x14ac:dyDescent="0.25"/>
    <row r="36332" hidden="1" x14ac:dyDescent="0.25"/>
    <row r="36333" hidden="1" x14ac:dyDescent="0.25"/>
    <row r="36334" hidden="1" x14ac:dyDescent="0.25"/>
    <row r="36335" hidden="1" x14ac:dyDescent="0.25"/>
    <row r="36336" hidden="1" x14ac:dyDescent="0.25"/>
    <row r="36337" hidden="1" x14ac:dyDescent="0.25"/>
    <row r="36338" hidden="1" x14ac:dyDescent="0.25"/>
    <row r="36339" hidden="1" x14ac:dyDescent="0.25"/>
    <row r="36340" hidden="1" x14ac:dyDescent="0.25"/>
    <row r="36341" hidden="1" x14ac:dyDescent="0.25"/>
    <row r="36342" hidden="1" x14ac:dyDescent="0.25"/>
    <row r="36343" hidden="1" x14ac:dyDescent="0.25"/>
    <row r="36344" hidden="1" x14ac:dyDescent="0.25"/>
    <row r="36345" hidden="1" x14ac:dyDescent="0.25"/>
    <row r="36346" hidden="1" x14ac:dyDescent="0.25"/>
    <row r="36347" hidden="1" x14ac:dyDescent="0.25"/>
    <row r="36348" hidden="1" x14ac:dyDescent="0.25"/>
    <row r="36349" hidden="1" x14ac:dyDescent="0.25"/>
    <row r="36350" hidden="1" x14ac:dyDescent="0.25"/>
    <row r="36351" hidden="1" x14ac:dyDescent="0.25"/>
    <row r="36352" hidden="1" x14ac:dyDescent="0.25"/>
    <row r="36353" hidden="1" x14ac:dyDescent="0.25"/>
    <row r="36354" hidden="1" x14ac:dyDescent="0.25"/>
    <row r="36355" hidden="1" x14ac:dyDescent="0.25"/>
    <row r="36356" hidden="1" x14ac:dyDescent="0.25"/>
    <row r="36357" hidden="1" x14ac:dyDescent="0.25"/>
    <row r="36358" hidden="1" x14ac:dyDescent="0.25"/>
    <row r="36359" hidden="1" x14ac:dyDescent="0.25"/>
    <row r="36360" hidden="1" x14ac:dyDescent="0.25"/>
    <row r="36361" hidden="1" x14ac:dyDescent="0.25"/>
    <row r="36362" hidden="1" x14ac:dyDescent="0.25"/>
    <row r="36363" hidden="1" x14ac:dyDescent="0.25"/>
    <row r="36364" hidden="1" x14ac:dyDescent="0.25"/>
    <row r="36365" hidden="1" x14ac:dyDescent="0.25"/>
    <row r="36366" hidden="1" x14ac:dyDescent="0.25"/>
    <row r="36367" hidden="1" x14ac:dyDescent="0.25"/>
    <row r="36368" hidden="1" x14ac:dyDescent="0.25"/>
    <row r="36369" hidden="1" x14ac:dyDescent="0.25"/>
    <row r="36370" hidden="1" x14ac:dyDescent="0.25"/>
    <row r="36371" hidden="1" x14ac:dyDescent="0.25"/>
    <row r="36372" hidden="1" x14ac:dyDescent="0.25"/>
    <row r="36373" hidden="1" x14ac:dyDescent="0.25"/>
    <row r="36374" hidden="1" x14ac:dyDescent="0.25"/>
    <row r="36375" hidden="1" x14ac:dyDescent="0.25"/>
    <row r="36376" hidden="1" x14ac:dyDescent="0.25"/>
    <row r="36377" hidden="1" x14ac:dyDescent="0.25"/>
    <row r="36378" hidden="1" x14ac:dyDescent="0.25"/>
    <row r="36379" hidden="1" x14ac:dyDescent="0.25"/>
    <row r="36380" hidden="1" x14ac:dyDescent="0.25"/>
    <row r="36381" hidden="1" x14ac:dyDescent="0.25"/>
    <row r="36382" hidden="1" x14ac:dyDescent="0.25"/>
    <row r="36383" hidden="1" x14ac:dyDescent="0.25"/>
    <row r="36384" hidden="1" x14ac:dyDescent="0.25"/>
    <row r="36385" hidden="1" x14ac:dyDescent="0.25"/>
    <row r="36386" hidden="1" x14ac:dyDescent="0.25"/>
    <row r="36387" hidden="1" x14ac:dyDescent="0.25"/>
    <row r="36388" hidden="1" x14ac:dyDescent="0.25"/>
    <row r="36389" hidden="1" x14ac:dyDescent="0.25"/>
    <row r="36390" hidden="1" x14ac:dyDescent="0.25"/>
    <row r="36391" hidden="1" x14ac:dyDescent="0.25"/>
    <row r="36392" hidden="1" x14ac:dyDescent="0.25"/>
    <row r="36393" hidden="1" x14ac:dyDescent="0.25"/>
    <row r="36394" hidden="1" x14ac:dyDescent="0.25"/>
    <row r="36395" hidden="1" x14ac:dyDescent="0.25"/>
    <row r="36396" hidden="1" x14ac:dyDescent="0.25"/>
    <row r="36397" hidden="1" x14ac:dyDescent="0.25"/>
    <row r="36398" hidden="1" x14ac:dyDescent="0.25"/>
    <row r="36399" hidden="1" x14ac:dyDescent="0.25"/>
    <row r="36400" hidden="1" x14ac:dyDescent="0.25"/>
    <row r="36401" hidden="1" x14ac:dyDescent="0.25"/>
    <row r="36402" hidden="1" x14ac:dyDescent="0.25"/>
    <row r="36403" hidden="1" x14ac:dyDescent="0.25"/>
    <row r="36404" hidden="1" x14ac:dyDescent="0.25"/>
    <row r="36405" hidden="1" x14ac:dyDescent="0.25"/>
    <row r="36406" hidden="1" x14ac:dyDescent="0.25"/>
    <row r="36407" hidden="1" x14ac:dyDescent="0.25"/>
    <row r="36408" hidden="1" x14ac:dyDescent="0.25"/>
    <row r="36409" hidden="1" x14ac:dyDescent="0.25"/>
    <row r="36410" hidden="1" x14ac:dyDescent="0.25"/>
    <row r="36411" hidden="1" x14ac:dyDescent="0.25"/>
    <row r="36412" hidden="1" x14ac:dyDescent="0.25"/>
    <row r="36413" hidden="1" x14ac:dyDescent="0.25"/>
    <row r="36414" hidden="1" x14ac:dyDescent="0.25"/>
    <row r="36415" hidden="1" x14ac:dyDescent="0.25"/>
    <row r="36416" hidden="1" x14ac:dyDescent="0.25"/>
    <row r="36417" hidden="1" x14ac:dyDescent="0.25"/>
    <row r="36418" hidden="1" x14ac:dyDescent="0.25"/>
    <row r="36419" hidden="1" x14ac:dyDescent="0.25"/>
    <row r="36420" hidden="1" x14ac:dyDescent="0.25"/>
    <row r="36421" hidden="1" x14ac:dyDescent="0.25"/>
    <row r="36422" hidden="1" x14ac:dyDescent="0.25"/>
    <row r="36423" hidden="1" x14ac:dyDescent="0.25"/>
    <row r="36424" hidden="1" x14ac:dyDescent="0.25"/>
    <row r="36425" hidden="1" x14ac:dyDescent="0.25"/>
    <row r="36426" hidden="1" x14ac:dyDescent="0.25"/>
    <row r="36427" hidden="1" x14ac:dyDescent="0.25"/>
    <row r="36428" hidden="1" x14ac:dyDescent="0.25"/>
    <row r="36429" hidden="1" x14ac:dyDescent="0.25"/>
    <row r="36430" hidden="1" x14ac:dyDescent="0.25"/>
    <row r="36431" hidden="1" x14ac:dyDescent="0.25"/>
    <row r="36432" hidden="1" x14ac:dyDescent="0.25"/>
    <row r="36433" hidden="1" x14ac:dyDescent="0.25"/>
    <row r="36434" hidden="1" x14ac:dyDescent="0.25"/>
    <row r="36435" hidden="1" x14ac:dyDescent="0.25"/>
    <row r="36436" hidden="1" x14ac:dyDescent="0.25"/>
    <row r="36437" hidden="1" x14ac:dyDescent="0.25"/>
    <row r="36438" hidden="1" x14ac:dyDescent="0.25"/>
    <row r="36439" hidden="1" x14ac:dyDescent="0.25"/>
    <row r="36440" hidden="1" x14ac:dyDescent="0.25"/>
    <row r="36441" hidden="1" x14ac:dyDescent="0.25"/>
    <row r="36442" hidden="1" x14ac:dyDescent="0.25"/>
    <row r="36443" hidden="1" x14ac:dyDescent="0.25"/>
    <row r="36444" hidden="1" x14ac:dyDescent="0.25"/>
    <row r="36445" hidden="1" x14ac:dyDescent="0.25"/>
    <row r="36446" hidden="1" x14ac:dyDescent="0.25"/>
    <row r="36447" hidden="1" x14ac:dyDescent="0.25"/>
    <row r="36448" hidden="1" x14ac:dyDescent="0.25"/>
    <row r="36449" hidden="1" x14ac:dyDescent="0.25"/>
    <row r="36450" hidden="1" x14ac:dyDescent="0.25"/>
    <row r="36451" hidden="1" x14ac:dyDescent="0.25"/>
    <row r="36452" hidden="1" x14ac:dyDescent="0.25"/>
    <row r="36453" hidden="1" x14ac:dyDescent="0.25"/>
    <row r="36454" hidden="1" x14ac:dyDescent="0.25"/>
    <row r="36455" hidden="1" x14ac:dyDescent="0.25"/>
    <row r="36456" hidden="1" x14ac:dyDescent="0.25"/>
    <row r="36457" hidden="1" x14ac:dyDescent="0.25"/>
    <row r="36458" hidden="1" x14ac:dyDescent="0.25"/>
    <row r="36459" hidden="1" x14ac:dyDescent="0.25"/>
    <row r="36460" hidden="1" x14ac:dyDescent="0.25"/>
    <row r="36461" hidden="1" x14ac:dyDescent="0.25"/>
    <row r="36462" hidden="1" x14ac:dyDescent="0.25"/>
    <row r="36463" hidden="1" x14ac:dyDescent="0.25"/>
    <row r="36464" hidden="1" x14ac:dyDescent="0.25"/>
    <row r="36465" hidden="1" x14ac:dyDescent="0.25"/>
    <row r="36466" hidden="1" x14ac:dyDescent="0.25"/>
    <row r="36467" hidden="1" x14ac:dyDescent="0.25"/>
    <row r="36468" hidden="1" x14ac:dyDescent="0.25"/>
    <row r="36469" hidden="1" x14ac:dyDescent="0.25"/>
    <row r="36470" hidden="1" x14ac:dyDescent="0.25"/>
    <row r="36471" hidden="1" x14ac:dyDescent="0.25"/>
    <row r="36472" hidden="1" x14ac:dyDescent="0.25"/>
    <row r="36473" hidden="1" x14ac:dyDescent="0.25"/>
    <row r="36474" hidden="1" x14ac:dyDescent="0.25"/>
    <row r="36475" hidden="1" x14ac:dyDescent="0.25"/>
    <row r="36476" hidden="1" x14ac:dyDescent="0.25"/>
    <row r="36477" hidden="1" x14ac:dyDescent="0.25"/>
    <row r="36478" hidden="1" x14ac:dyDescent="0.25"/>
    <row r="36479" hidden="1" x14ac:dyDescent="0.25"/>
    <row r="36480" hidden="1" x14ac:dyDescent="0.25"/>
    <row r="36481" hidden="1" x14ac:dyDescent="0.25"/>
    <row r="36482" hidden="1" x14ac:dyDescent="0.25"/>
    <row r="36483" hidden="1" x14ac:dyDescent="0.25"/>
    <row r="36484" hidden="1" x14ac:dyDescent="0.25"/>
    <row r="36485" hidden="1" x14ac:dyDescent="0.25"/>
    <row r="36486" hidden="1" x14ac:dyDescent="0.25"/>
    <row r="36487" hidden="1" x14ac:dyDescent="0.25"/>
    <row r="36488" hidden="1" x14ac:dyDescent="0.25"/>
    <row r="36489" hidden="1" x14ac:dyDescent="0.25"/>
    <row r="36490" hidden="1" x14ac:dyDescent="0.25"/>
    <row r="36491" hidden="1" x14ac:dyDescent="0.25"/>
    <row r="36492" hidden="1" x14ac:dyDescent="0.25"/>
    <row r="36493" hidden="1" x14ac:dyDescent="0.25"/>
    <row r="36494" hidden="1" x14ac:dyDescent="0.25"/>
    <row r="36495" hidden="1" x14ac:dyDescent="0.25"/>
    <row r="36496" hidden="1" x14ac:dyDescent="0.25"/>
    <row r="36497" hidden="1" x14ac:dyDescent="0.25"/>
    <row r="36498" hidden="1" x14ac:dyDescent="0.25"/>
    <row r="36499" hidden="1" x14ac:dyDescent="0.25"/>
    <row r="36500" hidden="1" x14ac:dyDescent="0.25"/>
    <row r="36501" hidden="1" x14ac:dyDescent="0.25"/>
    <row r="36502" hidden="1" x14ac:dyDescent="0.25"/>
    <row r="36503" hidden="1" x14ac:dyDescent="0.25"/>
    <row r="36504" hidden="1" x14ac:dyDescent="0.25"/>
    <row r="36505" hidden="1" x14ac:dyDescent="0.25"/>
    <row r="36506" hidden="1" x14ac:dyDescent="0.25"/>
    <row r="36507" hidden="1" x14ac:dyDescent="0.25"/>
    <row r="36508" hidden="1" x14ac:dyDescent="0.25"/>
    <row r="36509" hidden="1" x14ac:dyDescent="0.25"/>
    <row r="36510" hidden="1" x14ac:dyDescent="0.25"/>
    <row r="36511" hidden="1" x14ac:dyDescent="0.25"/>
    <row r="36512" hidden="1" x14ac:dyDescent="0.25"/>
    <row r="36513" hidden="1" x14ac:dyDescent="0.25"/>
    <row r="36514" hidden="1" x14ac:dyDescent="0.25"/>
    <row r="36515" hidden="1" x14ac:dyDescent="0.25"/>
    <row r="36516" hidden="1" x14ac:dyDescent="0.25"/>
    <row r="36517" hidden="1" x14ac:dyDescent="0.25"/>
    <row r="36518" hidden="1" x14ac:dyDescent="0.25"/>
    <row r="36519" hidden="1" x14ac:dyDescent="0.25"/>
    <row r="36520" hidden="1" x14ac:dyDescent="0.25"/>
    <row r="36521" hidden="1" x14ac:dyDescent="0.25"/>
    <row r="36522" hidden="1" x14ac:dyDescent="0.25"/>
    <row r="36523" hidden="1" x14ac:dyDescent="0.25"/>
    <row r="36524" hidden="1" x14ac:dyDescent="0.25"/>
    <row r="36525" hidden="1" x14ac:dyDescent="0.25"/>
    <row r="36526" hidden="1" x14ac:dyDescent="0.25"/>
    <row r="36527" hidden="1" x14ac:dyDescent="0.25"/>
    <row r="36528" hidden="1" x14ac:dyDescent="0.25"/>
    <row r="36529" hidden="1" x14ac:dyDescent="0.25"/>
    <row r="36530" hidden="1" x14ac:dyDescent="0.25"/>
    <row r="36531" hidden="1" x14ac:dyDescent="0.25"/>
    <row r="36532" hidden="1" x14ac:dyDescent="0.25"/>
    <row r="36533" hidden="1" x14ac:dyDescent="0.25"/>
    <row r="36534" hidden="1" x14ac:dyDescent="0.25"/>
    <row r="36535" hidden="1" x14ac:dyDescent="0.25"/>
    <row r="36536" hidden="1" x14ac:dyDescent="0.25"/>
    <row r="36537" hidden="1" x14ac:dyDescent="0.25"/>
    <row r="36538" hidden="1" x14ac:dyDescent="0.25"/>
    <row r="36539" hidden="1" x14ac:dyDescent="0.25"/>
    <row r="36540" hidden="1" x14ac:dyDescent="0.25"/>
    <row r="36541" hidden="1" x14ac:dyDescent="0.25"/>
    <row r="36542" hidden="1" x14ac:dyDescent="0.25"/>
    <row r="36543" hidden="1" x14ac:dyDescent="0.25"/>
    <row r="36544" hidden="1" x14ac:dyDescent="0.25"/>
    <row r="36545" hidden="1" x14ac:dyDescent="0.25"/>
    <row r="36546" hidden="1" x14ac:dyDescent="0.25"/>
    <row r="36547" hidden="1" x14ac:dyDescent="0.25"/>
    <row r="36548" hidden="1" x14ac:dyDescent="0.25"/>
    <row r="36549" hidden="1" x14ac:dyDescent="0.25"/>
    <row r="36550" hidden="1" x14ac:dyDescent="0.25"/>
    <row r="36551" hidden="1" x14ac:dyDescent="0.25"/>
    <row r="36552" hidden="1" x14ac:dyDescent="0.25"/>
    <row r="36553" hidden="1" x14ac:dyDescent="0.25"/>
    <row r="36554" hidden="1" x14ac:dyDescent="0.25"/>
    <row r="36555" hidden="1" x14ac:dyDescent="0.25"/>
    <row r="36556" hidden="1" x14ac:dyDescent="0.25"/>
    <row r="36557" hidden="1" x14ac:dyDescent="0.25"/>
    <row r="36558" hidden="1" x14ac:dyDescent="0.25"/>
    <row r="36559" hidden="1" x14ac:dyDescent="0.25"/>
    <row r="36560" hidden="1" x14ac:dyDescent="0.25"/>
    <row r="36561" hidden="1" x14ac:dyDescent="0.25"/>
    <row r="36562" hidden="1" x14ac:dyDescent="0.25"/>
    <row r="36563" hidden="1" x14ac:dyDescent="0.25"/>
    <row r="36564" hidden="1" x14ac:dyDescent="0.25"/>
    <row r="36565" hidden="1" x14ac:dyDescent="0.25"/>
    <row r="36566" hidden="1" x14ac:dyDescent="0.25"/>
    <row r="36567" hidden="1" x14ac:dyDescent="0.25"/>
    <row r="36568" hidden="1" x14ac:dyDescent="0.25"/>
    <row r="36569" hidden="1" x14ac:dyDescent="0.25"/>
    <row r="36570" hidden="1" x14ac:dyDescent="0.25"/>
    <row r="36571" hidden="1" x14ac:dyDescent="0.25"/>
    <row r="36572" hidden="1" x14ac:dyDescent="0.25"/>
    <row r="36573" hidden="1" x14ac:dyDescent="0.25"/>
    <row r="36574" hidden="1" x14ac:dyDescent="0.25"/>
    <row r="36575" hidden="1" x14ac:dyDescent="0.25"/>
    <row r="36576" hidden="1" x14ac:dyDescent="0.25"/>
    <row r="36577" hidden="1" x14ac:dyDescent="0.25"/>
    <row r="36578" hidden="1" x14ac:dyDescent="0.25"/>
    <row r="36579" hidden="1" x14ac:dyDescent="0.25"/>
    <row r="36580" hidden="1" x14ac:dyDescent="0.25"/>
    <row r="36581" hidden="1" x14ac:dyDescent="0.25"/>
    <row r="36582" hidden="1" x14ac:dyDescent="0.25"/>
    <row r="36583" hidden="1" x14ac:dyDescent="0.25"/>
    <row r="36584" hidden="1" x14ac:dyDescent="0.25"/>
    <row r="36585" hidden="1" x14ac:dyDescent="0.25"/>
    <row r="36586" hidden="1" x14ac:dyDescent="0.25"/>
    <row r="36587" hidden="1" x14ac:dyDescent="0.25"/>
    <row r="36588" hidden="1" x14ac:dyDescent="0.25"/>
    <row r="36589" hidden="1" x14ac:dyDescent="0.25"/>
    <row r="36590" hidden="1" x14ac:dyDescent="0.25"/>
    <row r="36591" hidden="1" x14ac:dyDescent="0.25"/>
    <row r="36592" hidden="1" x14ac:dyDescent="0.25"/>
    <row r="36593" hidden="1" x14ac:dyDescent="0.25"/>
    <row r="36594" hidden="1" x14ac:dyDescent="0.25"/>
    <row r="36595" hidden="1" x14ac:dyDescent="0.25"/>
    <row r="36596" hidden="1" x14ac:dyDescent="0.25"/>
    <row r="36597" hidden="1" x14ac:dyDescent="0.25"/>
    <row r="36598" hidden="1" x14ac:dyDescent="0.25"/>
    <row r="36599" hidden="1" x14ac:dyDescent="0.25"/>
    <row r="36600" hidden="1" x14ac:dyDescent="0.25"/>
    <row r="36601" hidden="1" x14ac:dyDescent="0.25"/>
    <row r="36602" hidden="1" x14ac:dyDescent="0.25"/>
    <row r="36603" hidden="1" x14ac:dyDescent="0.25"/>
    <row r="36604" hidden="1" x14ac:dyDescent="0.25"/>
    <row r="36605" hidden="1" x14ac:dyDescent="0.25"/>
    <row r="36606" hidden="1" x14ac:dyDescent="0.25"/>
    <row r="36607" hidden="1" x14ac:dyDescent="0.25"/>
    <row r="36608" hidden="1" x14ac:dyDescent="0.25"/>
    <row r="36609" hidden="1" x14ac:dyDescent="0.25"/>
    <row r="36610" hidden="1" x14ac:dyDescent="0.25"/>
    <row r="36611" hidden="1" x14ac:dyDescent="0.25"/>
    <row r="36612" hidden="1" x14ac:dyDescent="0.25"/>
    <row r="36613" hidden="1" x14ac:dyDescent="0.25"/>
    <row r="36614" hidden="1" x14ac:dyDescent="0.25"/>
    <row r="36615" hidden="1" x14ac:dyDescent="0.25"/>
    <row r="36616" hidden="1" x14ac:dyDescent="0.25"/>
    <row r="36617" hidden="1" x14ac:dyDescent="0.25"/>
    <row r="36618" hidden="1" x14ac:dyDescent="0.25"/>
    <row r="36619" hidden="1" x14ac:dyDescent="0.25"/>
    <row r="36620" hidden="1" x14ac:dyDescent="0.25"/>
    <row r="36621" hidden="1" x14ac:dyDescent="0.25"/>
    <row r="36622" hidden="1" x14ac:dyDescent="0.25"/>
    <row r="36623" hidden="1" x14ac:dyDescent="0.25"/>
    <row r="36624" hidden="1" x14ac:dyDescent="0.25"/>
    <row r="36625" hidden="1" x14ac:dyDescent="0.25"/>
    <row r="36626" hidden="1" x14ac:dyDescent="0.25"/>
    <row r="36627" hidden="1" x14ac:dyDescent="0.25"/>
    <row r="36628" hidden="1" x14ac:dyDescent="0.25"/>
    <row r="36629" hidden="1" x14ac:dyDescent="0.25"/>
    <row r="36630" hidden="1" x14ac:dyDescent="0.25"/>
    <row r="36631" hidden="1" x14ac:dyDescent="0.25"/>
    <row r="36632" hidden="1" x14ac:dyDescent="0.25"/>
    <row r="36633" hidden="1" x14ac:dyDescent="0.25"/>
    <row r="36634" hidden="1" x14ac:dyDescent="0.25"/>
    <row r="36635" hidden="1" x14ac:dyDescent="0.25"/>
    <row r="36636" hidden="1" x14ac:dyDescent="0.25"/>
    <row r="36637" hidden="1" x14ac:dyDescent="0.25"/>
    <row r="36638" hidden="1" x14ac:dyDescent="0.25"/>
    <row r="36639" hidden="1" x14ac:dyDescent="0.25"/>
    <row r="36640" hidden="1" x14ac:dyDescent="0.25"/>
    <row r="36641" hidden="1" x14ac:dyDescent="0.25"/>
    <row r="36642" hidden="1" x14ac:dyDescent="0.25"/>
    <row r="36643" hidden="1" x14ac:dyDescent="0.25"/>
    <row r="36644" hidden="1" x14ac:dyDescent="0.25"/>
    <row r="36645" hidden="1" x14ac:dyDescent="0.25"/>
    <row r="36646" hidden="1" x14ac:dyDescent="0.25"/>
    <row r="36647" hidden="1" x14ac:dyDescent="0.25"/>
    <row r="36648" hidden="1" x14ac:dyDescent="0.25"/>
    <row r="36649" hidden="1" x14ac:dyDescent="0.25"/>
    <row r="36650" hidden="1" x14ac:dyDescent="0.25"/>
    <row r="36651" hidden="1" x14ac:dyDescent="0.25"/>
    <row r="36652" hidden="1" x14ac:dyDescent="0.25"/>
    <row r="36653" hidden="1" x14ac:dyDescent="0.25"/>
    <row r="36654" hidden="1" x14ac:dyDescent="0.25"/>
    <row r="36655" hidden="1" x14ac:dyDescent="0.25"/>
    <row r="36656" hidden="1" x14ac:dyDescent="0.25"/>
    <row r="36657" hidden="1" x14ac:dyDescent="0.25"/>
    <row r="36658" hidden="1" x14ac:dyDescent="0.25"/>
    <row r="36659" hidden="1" x14ac:dyDescent="0.25"/>
    <row r="36660" hidden="1" x14ac:dyDescent="0.25"/>
    <row r="36661" hidden="1" x14ac:dyDescent="0.25"/>
    <row r="36662" hidden="1" x14ac:dyDescent="0.25"/>
    <row r="36663" hidden="1" x14ac:dyDescent="0.25"/>
    <row r="36664" hidden="1" x14ac:dyDescent="0.25"/>
    <row r="36665" hidden="1" x14ac:dyDescent="0.25"/>
    <row r="36666" hidden="1" x14ac:dyDescent="0.25"/>
    <row r="36667" hidden="1" x14ac:dyDescent="0.25"/>
    <row r="36668" hidden="1" x14ac:dyDescent="0.25"/>
    <row r="36669" hidden="1" x14ac:dyDescent="0.25"/>
    <row r="36670" hidden="1" x14ac:dyDescent="0.25"/>
    <row r="36671" hidden="1" x14ac:dyDescent="0.25"/>
    <row r="36672" hidden="1" x14ac:dyDescent="0.25"/>
    <row r="36673" hidden="1" x14ac:dyDescent="0.25"/>
    <row r="36674" hidden="1" x14ac:dyDescent="0.25"/>
    <row r="36675" hidden="1" x14ac:dyDescent="0.25"/>
    <row r="36676" hidden="1" x14ac:dyDescent="0.25"/>
    <row r="36677" hidden="1" x14ac:dyDescent="0.25"/>
    <row r="36678" hidden="1" x14ac:dyDescent="0.25"/>
    <row r="36679" hidden="1" x14ac:dyDescent="0.25"/>
    <row r="36680" hidden="1" x14ac:dyDescent="0.25"/>
    <row r="36681" hidden="1" x14ac:dyDescent="0.25"/>
    <row r="36682" hidden="1" x14ac:dyDescent="0.25"/>
    <row r="36683" hidden="1" x14ac:dyDescent="0.25"/>
    <row r="36684" hidden="1" x14ac:dyDescent="0.25"/>
    <row r="36685" hidden="1" x14ac:dyDescent="0.25"/>
    <row r="36686" hidden="1" x14ac:dyDescent="0.25"/>
    <row r="36687" hidden="1" x14ac:dyDescent="0.25"/>
    <row r="36688" hidden="1" x14ac:dyDescent="0.25"/>
    <row r="36689" hidden="1" x14ac:dyDescent="0.25"/>
    <row r="36690" hidden="1" x14ac:dyDescent="0.25"/>
    <row r="36691" hidden="1" x14ac:dyDescent="0.25"/>
    <row r="36692" hidden="1" x14ac:dyDescent="0.25"/>
    <row r="36693" hidden="1" x14ac:dyDescent="0.25"/>
    <row r="36694" hidden="1" x14ac:dyDescent="0.25"/>
    <row r="36695" hidden="1" x14ac:dyDescent="0.25"/>
    <row r="36696" hidden="1" x14ac:dyDescent="0.25"/>
    <row r="36697" hidden="1" x14ac:dyDescent="0.25"/>
    <row r="36698" hidden="1" x14ac:dyDescent="0.25"/>
    <row r="36699" hidden="1" x14ac:dyDescent="0.25"/>
    <row r="36700" hidden="1" x14ac:dyDescent="0.25"/>
    <row r="36701" hidden="1" x14ac:dyDescent="0.25"/>
    <row r="36702" hidden="1" x14ac:dyDescent="0.25"/>
    <row r="36703" hidden="1" x14ac:dyDescent="0.25"/>
    <row r="36704" hidden="1" x14ac:dyDescent="0.25"/>
    <row r="36705" hidden="1" x14ac:dyDescent="0.25"/>
    <row r="36706" hidden="1" x14ac:dyDescent="0.25"/>
    <row r="36707" hidden="1" x14ac:dyDescent="0.25"/>
    <row r="36708" hidden="1" x14ac:dyDescent="0.25"/>
    <row r="36709" hidden="1" x14ac:dyDescent="0.25"/>
    <row r="36710" hidden="1" x14ac:dyDescent="0.25"/>
    <row r="36711" hidden="1" x14ac:dyDescent="0.25"/>
    <row r="36712" hidden="1" x14ac:dyDescent="0.25"/>
    <row r="36713" hidden="1" x14ac:dyDescent="0.25"/>
    <row r="36714" hidden="1" x14ac:dyDescent="0.25"/>
    <row r="36715" hidden="1" x14ac:dyDescent="0.25"/>
    <row r="36716" hidden="1" x14ac:dyDescent="0.25"/>
    <row r="36717" hidden="1" x14ac:dyDescent="0.25"/>
    <row r="36718" hidden="1" x14ac:dyDescent="0.25"/>
    <row r="36719" hidden="1" x14ac:dyDescent="0.25"/>
    <row r="36720" hidden="1" x14ac:dyDescent="0.25"/>
    <row r="36721" hidden="1" x14ac:dyDescent="0.25"/>
    <row r="36722" hidden="1" x14ac:dyDescent="0.25"/>
    <row r="36723" hidden="1" x14ac:dyDescent="0.25"/>
    <row r="36724" hidden="1" x14ac:dyDescent="0.25"/>
    <row r="36725" hidden="1" x14ac:dyDescent="0.25"/>
    <row r="36726" hidden="1" x14ac:dyDescent="0.25"/>
    <row r="36727" hidden="1" x14ac:dyDescent="0.25"/>
    <row r="36728" hidden="1" x14ac:dyDescent="0.25"/>
    <row r="36729" hidden="1" x14ac:dyDescent="0.25"/>
    <row r="36730" hidden="1" x14ac:dyDescent="0.25"/>
    <row r="36731" hidden="1" x14ac:dyDescent="0.25"/>
    <row r="36732" hidden="1" x14ac:dyDescent="0.25"/>
    <row r="36733" hidden="1" x14ac:dyDescent="0.25"/>
    <row r="36734" hidden="1" x14ac:dyDescent="0.25"/>
    <row r="36735" hidden="1" x14ac:dyDescent="0.25"/>
    <row r="36736" hidden="1" x14ac:dyDescent="0.25"/>
    <row r="36737" hidden="1" x14ac:dyDescent="0.25"/>
    <row r="36738" hidden="1" x14ac:dyDescent="0.25"/>
    <row r="36739" hidden="1" x14ac:dyDescent="0.25"/>
    <row r="36740" hidden="1" x14ac:dyDescent="0.25"/>
    <row r="36741" hidden="1" x14ac:dyDescent="0.25"/>
    <row r="36742" hidden="1" x14ac:dyDescent="0.25"/>
    <row r="36743" hidden="1" x14ac:dyDescent="0.25"/>
    <row r="36744" hidden="1" x14ac:dyDescent="0.25"/>
    <row r="36745" hidden="1" x14ac:dyDescent="0.25"/>
    <row r="36746" hidden="1" x14ac:dyDescent="0.25"/>
    <row r="36747" hidden="1" x14ac:dyDescent="0.25"/>
    <row r="36748" hidden="1" x14ac:dyDescent="0.25"/>
    <row r="36749" hidden="1" x14ac:dyDescent="0.25"/>
    <row r="36750" hidden="1" x14ac:dyDescent="0.25"/>
    <row r="36751" hidden="1" x14ac:dyDescent="0.25"/>
    <row r="36752" hidden="1" x14ac:dyDescent="0.25"/>
    <row r="36753" hidden="1" x14ac:dyDescent="0.25"/>
    <row r="36754" hidden="1" x14ac:dyDescent="0.25"/>
    <row r="36755" hidden="1" x14ac:dyDescent="0.25"/>
    <row r="36756" hidden="1" x14ac:dyDescent="0.25"/>
    <row r="36757" hidden="1" x14ac:dyDescent="0.25"/>
    <row r="36758" hidden="1" x14ac:dyDescent="0.25"/>
    <row r="36759" hidden="1" x14ac:dyDescent="0.25"/>
    <row r="36760" hidden="1" x14ac:dyDescent="0.25"/>
    <row r="36761" hidden="1" x14ac:dyDescent="0.25"/>
    <row r="36762" hidden="1" x14ac:dyDescent="0.25"/>
    <row r="36763" hidden="1" x14ac:dyDescent="0.25"/>
    <row r="36764" hidden="1" x14ac:dyDescent="0.25"/>
    <row r="36765" hidden="1" x14ac:dyDescent="0.25"/>
    <row r="36766" hidden="1" x14ac:dyDescent="0.25"/>
    <row r="36767" hidden="1" x14ac:dyDescent="0.25"/>
    <row r="36768" hidden="1" x14ac:dyDescent="0.25"/>
    <row r="36769" hidden="1" x14ac:dyDescent="0.25"/>
    <row r="36770" hidden="1" x14ac:dyDescent="0.25"/>
    <row r="36771" hidden="1" x14ac:dyDescent="0.25"/>
    <row r="36772" hidden="1" x14ac:dyDescent="0.25"/>
    <row r="36773" hidden="1" x14ac:dyDescent="0.25"/>
    <row r="36774" hidden="1" x14ac:dyDescent="0.25"/>
    <row r="36775" hidden="1" x14ac:dyDescent="0.25"/>
    <row r="36776" hidden="1" x14ac:dyDescent="0.25"/>
    <row r="36777" hidden="1" x14ac:dyDescent="0.25"/>
    <row r="36778" hidden="1" x14ac:dyDescent="0.25"/>
    <row r="36779" hidden="1" x14ac:dyDescent="0.25"/>
    <row r="36780" hidden="1" x14ac:dyDescent="0.25"/>
    <row r="36781" hidden="1" x14ac:dyDescent="0.25"/>
    <row r="36782" hidden="1" x14ac:dyDescent="0.25"/>
    <row r="36783" hidden="1" x14ac:dyDescent="0.25"/>
    <row r="36784" hidden="1" x14ac:dyDescent="0.25"/>
    <row r="36785" hidden="1" x14ac:dyDescent="0.25"/>
    <row r="36786" hidden="1" x14ac:dyDescent="0.25"/>
    <row r="36787" hidden="1" x14ac:dyDescent="0.25"/>
    <row r="36788" hidden="1" x14ac:dyDescent="0.25"/>
    <row r="36789" hidden="1" x14ac:dyDescent="0.25"/>
    <row r="36790" hidden="1" x14ac:dyDescent="0.25"/>
    <row r="36791" hidden="1" x14ac:dyDescent="0.25"/>
    <row r="36792" hidden="1" x14ac:dyDescent="0.25"/>
    <row r="36793" hidden="1" x14ac:dyDescent="0.25"/>
    <row r="36794" hidden="1" x14ac:dyDescent="0.25"/>
    <row r="36795" hidden="1" x14ac:dyDescent="0.25"/>
    <row r="36796" hidden="1" x14ac:dyDescent="0.25"/>
    <row r="36797" hidden="1" x14ac:dyDescent="0.25"/>
    <row r="36798" hidden="1" x14ac:dyDescent="0.25"/>
    <row r="36799" hidden="1" x14ac:dyDescent="0.25"/>
    <row r="36800" hidden="1" x14ac:dyDescent="0.25"/>
    <row r="36801" hidden="1" x14ac:dyDescent="0.25"/>
    <row r="36802" hidden="1" x14ac:dyDescent="0.25"/>
    <row r="36803" hidden="1" x14ac:dyDescent="0.25"/>
    <row r="36804" hidden="1" x14ac:dyDescent="0.25"/>
    <row r="36805" hidden="1" x14ac:dyDescent="0.25"/>
    <row r="36806" hidden="1" x14ac:dyDescent="0.25"/>
    <row r="36807" hidden="1" x14ac:dyDescent="0.25"/>
    <row r="36808" hidden="1" x14ac:dyDescent="0.25"/>
    <row r="36809" hidden="1" x14ac:dyDescent="0.25"/>
    <row r="36810" hidden="1" x14ac:dyDescent="0.25"/>
    <row r="36811" hidden="1" x14ac:dyDescent="0.25"/>
    <row r="36812" hidden="1" x14ac:dyDescent="0.25"/>
    <row r="36813" hidden="1" x14ac:dyDescent="0.25"/>
    <row r="36814" hidden="1" x14ac:dyDescent="0.25"/>
    <row r="36815" hidden="1" x14ac:dyDescent="0.25"/>
    <row r="36816" hidden="1" x14ac:dyDescent="0.25"/>
    <row r="36817" hidden="1" x14ac:dyDescent="0.25"/>
    <row r="36818" hidden="1" x14ac:dyDescent="0.25"/>
    <row r="36819" hidden="1" x14ac:dyDescent="0.25"/>
    <row r="36820" hidden="1" x14ac:dyDescent="0.25"/>
    <row r="36821" hidden="1" x14ac:dyDescent="0.25"/>
    <row r="36822" hidden="1" x14ac:dyDescent="0.25"/>
    <row r="36823" hidden="1" x14ac:dyDescent="0.25"/>
    <row r="36824" hidden="1" x14ac:dyDescent="0.25"/>
    <row r="36825" hidden="1" x14ac:dyDescent="0.25"/>
    <row r="36826" hidden="1" x14ac:dyDescent="0.25"/>
    <row r="36827" hidden="1" x14ac:dyDescent="0.25"/>
    <row r="36828" hidden="1" x14ac:dyDescent="0.25"/>
    <row r="36829" hidden="1" x14ac:dyDescent="0.25"/>
    <row r="36830" hidden="1" x14ac:dyDescent="0.25"/>
    <row r="36831" hidden="1" x14ac:dyDescent="0.25"/>
    <row r="36832" hidden="1" x14ac:dyDescent="0.25"/>
    <row r="36833" hidden="1" x14ac:dyDescent="0.25"/>
    <row r="36834" hidden="1" x14ac:dyDescent="0.25"/>
    <row r="36835" hidden="1" x14ac:dyDescent="0.25"/>
    <row r="36836" hidden="1" x14ac:dyDescent="0.25"/>
    <row r="36837" hidden="1" x14ac:dyDescent="0.25"/>
    <row r="36838" hidden="1" x14ac:dyDescent="0.25"/>
    <row r="36839" hidden="1" x14ac:dyDescent="0.25"/>
    <row r="36840" hidden="1" x14ac:dyDescent="0.25"/>
    <row r="36841" hidden="1" x14ac:dyDescent="0.25"/>
    <row r="36842" hidden="1" x14ac:dyDescent="0.25"/>
    <row r="36843" hidden="1" x14ac:dyDescent="0.25"/>
    <row r="36844" hidden="1" x14ac:dyDescent="0.25"/>
    <row r="36845" hidden="1" x14ac:dyDescent="0.25"/>
    <row r="36846" hidden="1" x14ac:dyDescent="0.25"/>
    <row r="36847" hidden="1" x14ac:dyDescent="0.25"/>
    <row r="36848" hidden="1" x14ac:dyDescent="0.25"/>
    <row r="36849" hidden="1" x14ac:dyDescent="0.25"/>
    <row r="36850" hidden="1" x14ac:dyDescent="0.25"/>
    <row r="36851" hidden="1" x14ac:dyDescent="0.25"/>
    <row r="36852" hidden="1" x14ac:dyDescent="0.25"/>
    <row r="36853" hidden="1" x14ac:dyDescent="0.25"/>
    <row r="36854" hidden="1" x14ac:dyDescent="0.25"/>
    <row r="36855" hidden="1" x14ac:dyDescent="0.25"/>
    <row r="36856" hidden="1" x14ac:dyDescent="0.25"/>
    <row r="36857" hidden="1" x14ac:dyDescent="0.25"/>
    <row r="36858" hidden="1" x14ac:dyDescent="0.25"/>
    <row r="36859" hidden="1" x14ac:dyDescent="0.25"/>
    <row r="36860" hidden="1" x14ac:dyDescent="0.25"/>
    <row r="36861" hidden="1" x14ac:dyDescent="0.25"/>
    <row r="36862" hidden="1" x14ac:dyDescent="0.25"/>
    <row r="36863" hidden="1" x14ac:dyDescent="0.25"/>
    <row r="36864" hidden="1" x14ac:dyDescent="0.25"/>
    <row r="36865" hidden="1" x14ac:dyDescent="0.25"/>
    <row r="36866" hidden="1" x14ac:dyDescent="0.25"/>
    <row r="36867" hidden="1" x14ac:dyDescent="0.25"/>
    <row r="36868" hidden="1" x14ac:dyDescent="0.25"/>
    <row r="36869" hidden="1" x14ac:dyDescent="0.25"/>
    <row r="36870" hidden="1" x14ac:dyDescent="0.25"/>
    <row r="36871" hidden="1" x14ac:dyDescent="0.25"/>
    <row r="36872" hidden="1" x14ac:dyDescent="0.25"/>
    <row r="36873" hidden="1" x14ac:dyDescent="0.25"/>
    <row r="36874" hidden="1" x14ac:dyDescent="0.25"/>
    <row r="36875" hidden="1" x14ac:dyDescent="0.25"/>
    <row r="36876" hidden="1" x14ac:dyDescent="0.25"/>
    <row r="36877" hidden="1" x14ac:dyDescent="0.25"/>
    <row r="36878" hidden="1" x14ac:dyDescent="0.25"/>
    <row r="36879" hidden="1" x14ac:dyDescent="0.25"/>
    <row r="36880" hidden="1" x14ac:dyDescent="0.25"/>
    <row r="36881" hidden="1" x14ac:dyDescent="0.25"/>
    <row r="36882" hidden="1" x14ac:dyDescent="0.25"/>
    <row r="36883" hidden="1" x14ac:dyDescent="0.25"/>
    <row r="36884" hidden="1" x14ac:dyDescent="0.25"/>
    <row r="36885" hidden="1" x14ac:dyDescent="0.25"/>
    <row r="36886" hidden="1" x14ac:dyDescent="0.25"/>
    <row r="36887" hidden="1" x14ac:dyDescent="0.25"/>
    <row r="36888" hidden="1" x14ac:dyDescent="0.25"/>
    <row r="36889" hidden="1" x14ac:dyDescent="0.25"/>
    <row r="36890" hidden="1" x14ac:dyDescent="0.25"/>
    <row r="36891" hidden="1" x14ac:dyDescent="0.25"/>
    <row r="36892" hidden="1" x14ac:dyDescent="0.25"/>
    <row r="36893" hidden="1" x14ac:dyDescent="0.25"/>
    <row r="36894" hidden="1" x14ac:dyDescent="0.25"/>
    <row r="36895" hidden="1" x14ac:dyDescent="0.25"/>
    <row r="36896" hidden="1" x14ac:dyDescent="0.25"/>
    <row r="36897" hidden="1" x14ac:dyDescent="0.25"/>
    <row r="36898" hidden="1" x14ac:dyDescent="0.25"/>
    <row r="36899" hidden="1" x14ac:dyDescent="0.25"/>
    <row r="36900" hidden="1" x14ac:dyDescent="0.25"/>
    <row r="36901" hidden="1" x14ac:dyDescent="0.25"/>
    <row r="36902" hidden="1" x14ac:dyDescent="0.25"/>
    <row r="36903" hidden="1" x14ac:dyDescent="0.25"/>
    <row r="36904" hidden="1" x14ac:dyDescent="0.25"/>
    <row r="36905" hidden="1" x14ac:dyDescent="0.25"/>
    <row r="36906" hidden="1" x14ac:dyDescent="0.25"/>
    <row r="36907" hidden="1" x14ac:dyDescent="0.25"/>
    <row r="36908" hidden="1" x14ac:dyDescent="0.25"/>
    <row r="36909" hidden="1" x14ac:dyDescent="0.25"/>
    <row r="36910" hidden="1" x14ac:dyDescent="0.25"/>
    <row r="36911" hidden="1" x14ac:dyDescent="0.25"/>
    <row r="36912" hidden="1" x14ac:dyDescent="0.25"/>
    <row r="36913" hidden="1" x14ac:dyDescent="0.25"/>
    <row r="36914" hidden="1" x14ac:dyDescent="0.25"/>
    <row r="36915" hidden="1" x14ac:dyDescent="0.25"/>
    <row r="36916" hidden="1" x14ac:dyDescent="0.25"/>
    <row r="36917" hidden="1" x14ac:dyDescent="0.25"/>
    <row r="36918" hidden="1" x14ac:dyDescent="0.25"/>
    <row r="36919" hidden="1" x14ac:dyDescent="0.25"/>
    <row r="36920" hidden="1" x14ac:dyDescent="0.25"/>
    <row r="36921" hidden="1" x14ac:dyDescent="0.25"/>
    <row r="36922" hidden="1" x14ac:dyDescent="0.25"/>
    <row r="36923" hidden="1" x14ac:dyDescent="0.25"/>
    <row r="36924" hidden="1" x14ac:dyDescent="0.25"/>
    <row r="36925" hidden="1" x14ac:dyDescent="0.25"/>
    <row r="36926" hidden="1" x14ac:dyDescent="0.25"/>
    <row r="36927" hidden="1" x14ac:dyDescent="0.25"/>
    <row r="36928" hidden="1" x14ac:dyDescent="0.25"/>
    <row r="36929" hidden="1" x14ac:dyDescent="0.25"/>
    <row r="36930" hidden="1" x14ac:dyDescent="0.25"/>
    <row r="36931" hidden="1" x14ac:dyDescent="0.25"/>
    <row r="36932" hidden="1" x14ac:dyDescent="0.25"/>
    <row r="36933" hidden="1" x14ac:dyDescent="0.25"/>
    <row r="36934" hidden="1" x14ac:dyDescent="0.25"/>
    <row r="36935" hidden="1" x14ac:dyDescent="0.25"/>
    <row r="36936" hidden="1" x14ac:dyDescent="0.25"/>
    <row r="36937" hidden="1" x14ac:dyDescent="0.25"/>
    <row r="36938" hidden="1" x14ac:dyDescent="0.25"/>
    <row r="36939" hidden="1" x14ac:dyDescent="0.25"/>
    <row r="36940" hidden="1" x14ac:dyDescent="0.25"/>
    <row r="36941" hidden="1" x14ac:dyDescent="0.25"/>
    <row r="36942" hidden="1" x14ac:dyDescent="0.25"/>
    <row r="36943" hidden="1" x14ac:dyDescent="0.25"/>
    <row r="36944" hidden="1" x14ac:dyDescent="0.25"/>
    <row r="36945" hidden="1" x14ac:dyDescent="0.25"/>
    <row r="36946" hidden="1" x14ac:dyDescent="0.25"/>
    <row r="36947" hidden="1" x14ac:dyDescent="0.25"/>
    <row r="36948" hidden="1" x14ac:dyDescent="0.25"/>
    <row r="36949" hidden="1" x14ac:dyDescent="0.25"/>
    <row r="36950" hidden="1" x14ac:dyDescent="0.25"/>
    <row r="36951" hidden="1" x14ac:dyDescent="0.25"/>
    <row r="36952" hidden="1" x14ac:dyDescent="0.25"/>
    <row r="36953" hidden="1" x14ac:dyDescent="0.25"/>
    <row r="36954" hidden="1" x14ac:dyDescent="0.25"/>
    <row r="36955" hidden="1" x14ac:dyDescent="0.25"/>
    <row r="36956" hidden="1" x14ac:dyDescent="0.25"/>
    <row r="36957" hidden="1" x14ac:dyDescent="0.25"/>
    <row r="36958" hidden="1" x14ac:dyDescent="0.25"/>
    <row r="36959" hidden="1" x14ac:dyDescent="0.25"/>
    <row r="36960" hidden="1" x14ac:dyDescent="0.25"/>
    <row r="36961" hidden="1" x14ac:dyDescent="0.25"/>
    <row r="36962" hidden="1" x14ac:dyDescent="0.25"/>
    <row r="36963" hidden="1" x14ac:dyDescent="0.25"/>
    <row r="36964" hidden="1" x14ac:dyDescent="0.25"/>
    <row r="36965" hidden="1" x14ac:dyDescent="0.25"/>
    <row r="36966" hidden="1" x14ac:dyDescent="0.25"/>
    <row r="36967" hidden="1" x14ac:dyDescent="0.25"/>
    <row r="36968" hidden="1" x14ac:dyDescent="0.25"/>
    <row r="36969" hidden="1" x14ac:dyDescent="0.25"/>
    <row r="36970" hidden="1" x14ac:dyDescent="0.25"/>
    <row r="36971" hidden="1" x14ac:dyDescent="0.25"/>
    <row r="36972" hidden="1" x14ac:dyDescent="0.25"/>
    <row r="36973" hidden="1" x14ac:dyDescent="0.25"/>
    <row r="36974" hidden="1" x14ac:dyDescent="0.25"/>
    <row r="36975" hidden="1" x14ac:dyDescent="0.25"/>
    <row r="36976" hidden="1" x14ac:dyDescent="0.25"/>
    <row r="36977" hidden="1" x14ac:dyDescent="0.25"/>
    <row r="36978" hidden="1" x14ac:dyDescent="0.25"/>
    <row r="36979" hidden="1" x14ac:dyDescent="0.25"/>
    <row r="36980" hidden="1" x14ac:dyDescent="0.25"/>
    <row r="36981" hidden="1" x14ac:dyDescent="0.25"/>
    <row r="36982" hidden="1" x14ac:dyDescent="0.25"/>
    <row r="36983" hidden="1" x14ac:dyDescent="0.25"/>
    <row r="36984" hidden="1" x14ac:dyDescent="0.25"/>
    <row r="36985" hidden="1" x14ac:dyDescent="0.25"/>
    <row r="36986" hidden="1" x14ac:dyDescent="0.25"/>
    <row r="36987" hidden="1" x14ac:dyDescent="0.25"/>
    <row r="36988" hidden="1" x14ac:dyDescent="0.25"/>
    <row r="36989" hidden="1" x14ac:dyDescent="0.25"/>
    <row r="36990" hidden="1" x14ac:dyDescent="0.25"/>
    <row r="36991" hidden="1" x14ac:dyDescent="0.25"/>
    <row r="36992" hidden="1" x14ac:dyDescent="0.25"/>
    <row r="36993" hidden="1" x14ac:dyDescent="0.25"/>
    <row r="36994" hidden="1" x14ac:dyDescent="0.25"/>
    <row r="36995" hidden="1" x14ac:dyDescent="0.25"/>
    <row r="36996" hidden="1" x14ac:dyDescent="0.25"/>
    <row r="36997" hidden="1" x14ac:dyDescent="0.25"/>
    <row r="36998" hidden="1" x14ac:dyDescent="0.25"/>
    <row r="36999" hidden="1" x14ac:dyDescent="0.25"/>
    <row r="37000" hidden="1" x14ac:dyDescent="0.25"/>
    <row r="37001" hidden="1" x14ac:dyDescent="0.25"/>
    <row r="37002" hidden="1" x14ac:dyDescent="0.25"/>
    <row r="37003" hidden="1" x14ac:dyDescent="0.25"/>
    <row r="37004" hidden="1" x14ac:dyDescent="0.25"/>
    <row r="37005" hidden="1" x14ac:dyDescent="0.25"/>
    <row r="37006" hidden="1" x14ac:dyDescent="0.25"/>
    <row r="37007" hidden="1" x14ac:dyDescent="0.25"/>
    <row r="37008" hidden="1" x14ac:dyDescent="0.25"/>
    <row r="37009" hidden="1" x14ac:dyDescent="0.25"/>
    <row r="37010" hidden="1" x14ac:dyDescent="0.25"/>
    <row r="37011" hidden="1" x14ac:dyDescent="0.25"/>
    <row r="37012" hidden="1" x14ac:dyDescent="0.25"/>
    <row r="37013" hidden="1" x14ac:dyDescent="0.25"/>
    <row r="37014" hidden="1" x14ac:dyDescent="0.25"/>
    <row r="37015" hidden="1" x14ac:dyDescent="0.25"/>
    <row r="37016" hidden="1" x14ac:dyDescent="0.25"/>
    <row r="37017" hidden="1" x14ac:dyDescent="0.25"/>
    <row r="37018" hidden="1" x14ac:dyDescent="0.25"/>
    <row r="37019" hidden="1" x14ac:dyDescent="0.25"/>
    <row r="37020" hidden="1" x14ac:dyDescent="0.25"/>
    <row r="37021" hidden="1" x14ac:dyDescent="0.25"/>
    <row r="37022" hidden="1" x14ac:dyDescent="0.25"/>
    <row r="37023" hidden="1" x14ac:dyDescent="0.25"/>
    <row r="37024" hidden="1" x14ac:dyDescent="0.25"/>
    <row r="37025" hidden="1" x14ac:dyDescent="0.25"/>
    <row r="37026" hidden="1" x14ac:dyDescent="0.25"/>
    <row r="37027" hidden="1" x14ac:dyDescent="0.25"/>
    <row r="37028" hidden="1" x14ac:dyDescent="0.25"/>
    <row r="37029" hidden="1" x14ac:dyDescent="0.25"/>
    <row r="37030" hidden="1" x14ac:dyDescent="0.25"/>
    <row r="37031" hidden="1" x14ac:dyDescent="0.25"/>
    <row r="37032" hidden="1" x14ac:dyDescent="0.25"/>
    <row r="37033" hidden="1" x14ac:dyDescent="0.25"/>
    <row r="37034" hidden="1" x14ac:dyDescent="0.25"/>
    <row r="37035" hidden="1" x14ac:dyDescent="0.25"/>
    <row r="37036" hidden="1" x14ac:dyDescent="0.25"/>
    <row r="37037" hidden="1" x14ac:dyDescent="0.25"/>
    <row r="37038" hidden="1" x14ac:dyDescent="0.25"/>
    <row r="37039" hidden="1" x14ac:dyDescent="0.25"/>
    <row r="37040" hidden="1" x14ac:dyDescent="0.25"/>
    <row r="37041" hidden="1" x14ac:dyDescent="0.25"/>
    <row r="37042" hidden="1" x14ac:dyDescent="0.25"/>
    <row r="37043" hidden="1" x14ac:dyDescent="0.25"/>
    <row r="37044" hidden="1" x14ac:dyDescent="0.25"/>
    <row r="37045" hidden="1" x14ac:dyDescent="0.25"/>
    <row r="37046" hidden="1" x14ac:dyDescent="0.25"/>
    <row r="37047" hidden="1" x14ac:dyDescent="0.25"/>
    <row r="37048" hidden="1" x14ac:dyDescent="0.25"/>
    <row r="37049" hidden="1" x14ac:dyDescent="0.25"/>
    <row r="37050" hidden="1" x14ac:dyDescent="0.25"/>
    <row r="37051" hidden="1" x14ac:dyDescent="0.25"/>
    <row r="37052" hidden="1" x14ac:dyDescent="0.25"/>
    <row r="37053" hidden="1" x14ac:dyDescent="0.25"/>
    <row r="37054" hidden="1" x14ac:dyDescent="0.25"/>
    <row r="37055" hidden="1" x14ac:dyDescent="0.25"/>
    <row r="37056" hidden="1" x14ac:dyDescent="0.25"/>
    <row r="37057" hidden="1" x14ac:dyDescent="0.25"/>
    <row r="37058" hidden="1" x14ac:dyDescent="0.25"/>
    <row r="37059" hidden="1" x14ac:dyDescent="0.25"/>
    <row r="37060" hidden="1" x14ac:dyDescent="0.25"/>
    <row r="37061" hidden="1" x14ac:dyDescent="0.25"/>
    <row r="37062" hidden="1" x14ac:dyDescent="0.25"/>
    <row r="37063" hidden="1" x14ac:dyDescent="0.25"/>
    <row r="37064" hidden="1" x14ac:dyDescent="0.25"/>
    <row r="37065" hidden="1" x14ac:dyDescent="0.25"/>
    <row r="37066" hidden="1" x14ac:dyDescent="0.25"/>
    <row r="37067" hidden="1" x14ac:dyDescent="0.25"/>
    <row r="37068" hidden="1" x14ac:dyDescent="0.25"/>
    <row r="37069" hidden="1" x14ac:dyDescent="0.25"/>
    <row r="37070" hidden="1" x14ac:dyDescent="0.25"/>
    <row r="37071" hidden="1" x14ac:dyDescent="0.25"/>
    <row r="37072" hidden="1" x14ac:dyDescent="0.25"/>
    <row r="37073" hidden="1" x14ac:dyDescent="0.25"/>
    <row r="37074" hidden="1" x14ac:dyDescent="0.25"/>
    <row r="37075" hidden="1" x14ac:dyDescent="0.25"/>
    <row r="37076" hidden="1" x14ac:dyDescent="0.25"/>
    <row r="37077" hidden="1" x14ac:dyDescent="0.25"/>
    <row r="37078" hidden="1" x14ac:dyDescent="0.25"/>
    <row r="37079" hidden="1" x14ac:dyDescent="0.25"/>
    <row r="37080" hidden="1" x14ac:dyDescent="0.25"/>
    <row r="37081" hidden="1" x14ac:dyDescent="0.25"/>
    <row r="37082" hidden="1" x14ac:dyDescent="0.25"/>
    <row r="37083" hidden="1" x14ac:dyDescent="0.25"/>
    <row r="37084" hidden="1" x14ac:dyDescent="0.25"/>
    <row r="37085" hidden="1" x14ac:dyDescent="0.25"/>
    <row r="37086" hidden="1" x14ac:dyDescent="0.25"/>
    <row r="37087" hidden="1" x14ac:dyDescent="0.25"/>
    <row r="37088" hidden="1" x14ac:dyDescent="0.25"/>
    <row r="37089" hidden="1" x14ac:dyDescent="0.25"/>
    <row r="37090" hidden="1" x14ac:dyDescent="0.25"/>
    <row r="37091" hidden="1" x14ac:dyDescent="0.25"/>
    <row r="37092" hidden="1" x14ac:dyDescent="0.25"/>
    <row r="37093" hidden="1" x14ac:dyDescent="0.25"/>
    <row r="37094" hidden="1" x14ac:dyDescent="0.25"/>
    <row r="37095" hidden="1" x14ac:dyDescent="0.25"/>
    <row r="37096" hidden="1" x14ac:dyDescent="0.25"/>
    <row r="37097" hidden="1" x14ac:dyDescent="0.25"/>
    <row r="37098" hidden="1" x14ac:dyDescent="0.25"/>
    <row r="37099" hidden="1" x14ac:dyDescent="0.25"/>
    <row r="37100" hidden="1" x14ac:dyDescent="0.25"/>
    <row r="37101" hidden="1" x14ac:dyDescent="0.25"/>
    <row r="37102" hidden="1" x14ac:dyDescent="0.25"/>
    <row r="37103" hidden="1" x14ac:dyDescent="0.25"/>
    <row r="37104" hidden="1" x14ac:dyDescent="0.25"/>
    <row r="37105" hidden="1" x14ac:dyDescent="0.25"/>
    <row r="37106" hidden="1" x14ac:dyDescent="0.25"/>
    <row r="37107" hidden="1" x14ac:dyDescent="0.25"/>
    <row r="37108" hidden="1" x14ac:dyDescent="0.25"/>
    <row r="37109" hidden="1" x14ac:dyDescent="0.25"/>
    <row r="37110" hidden="1" x14ac:dyDescent="0.25"/>
    <row r="37111" hidden="1" x14ac:dyDescent="0.25"/>
    <row r="37112" hidden="1" x14ac:dyDescent="0.25"/>
    <row r="37113" hidden="1" x14ac:dyDescent="0.25"/>
    <row r="37114" hidden="1" x14ac:dyDescent="0.25"/>
    <row r="37115" hidden="1" x14ac:dyDescent="0.25"/>
    <row r="37116" hidden="1" x14ac:dyDescent="0.25"/>
    <row r="37117" hidden="1" x14ac:dyDescent="0.25"/>
    <row r="37118" hidden="1" x14ac:dyDescent="0.25"/>
    <row r="37119" hidden="1" x14ac:dyDescent="0.25"/>
    <row r="37120" hidden="1" x14ac:dyDescent="0.25"/>
    <row r="37121" hidden="1" x14ac:dyDescent="0.25"/>
    <row r="37122" hidden="1" x14ac:dyDescent="0.25"/>
    <row r="37123" hidden="1" x14ac:dyDescent="0.25"/>
    <row r="37124" hidden="1" x14ac:dyDescent="0.25"/>
    <row r="37125" hidden="1" x14ac:dyDescent="0.25"/>
    <row r="37126" hidden="1" x14ac:dyDescent="0.25"/>
    <row r="37127" hidden="1" x14ac:dyDescent="0.25"/>
    <row r="37128" hidden="1" x14ac:dyDescent="0.25"/>
    <row r="37129" hidden="1" x14ac:dyDescent="0.25"/>
    <row r="37130" hidden="1" x14ac:dyDescent="0.25"/>
    <row r="37131" hidden="1" x14ac:dyDescent="0.25"/>
    <row r="37132" hidden="1" x14ac:dyDescent="0.25"/>
    <row r="37133" hidden="1" x14ac:dyDescent="0.25"/>
    <row r="37134" hidden="1" x14ac:dyDescent="0.25"/>
    <row r="37135" hidden="1" x14ac:dyDescent="0.25"/>
    <row r="37136" hidden="1" x14ac:dyDescent="0.25"/>
    <row r="37137" hidden="1" x14ac:dyDescent="0.25"/>
    <row r="37138" hidden="1" x14ac:dyDescent="0.25"/>
    <row r="37139" hidden="1" x14ac:dyDescent="0.25"/>
    <row r="37140" hidden="1" x14ac:dyDescent="0.25"/>
    <row r="37141" hidden="1" x14ac:dyDescent="0.25"/>
    <row r="37142" hidden="1" x14ac:dyDescent="0.25"/>
    <row r="37143" hidden="1" x14ac:dyDescent="0.25"/>
    <row r="37144" hidden="1" x14ac:dyDescent="0.25"/>
    <row r="37145" hidden="1" x14ac:dyDescent="0.25"/>
    <row r="37146" hidden="1" x14ac:dyDescent="0.25"/>
    <row r="37147" hidden="1" x14ac:dyDescent="0.25"/>
    <row r="37148" hidden="1" x14ac:dyDescent="0.25"/>
    <row r="37149" hidden="1" x14ac:dyDescent="0.25"/>
    <row r="37150" hidden="1" x14ac:dyDescent="0.25"/>
    <row r="37151" hidden="1" x14ac:dyDescent="0.25"/>
    <row r="37152" hidden="1" x14ac:dyDescent="0.25"/>
    <row r="37153" hidden="1" x14ac:dyDescent="0.25"/>
    <row r="37154" hidden="1" x14ac:dyDescent="0.25"/>
    <row r="37155" hidden="1" x14ac:dyDescent="0.25"/>
    <row r="37156" hidden="1" x14ac:dyDescent="0.25"/>
    <row r="37157" hidden="1" x14ac:dyDescent="0.25"/>
    <row r="37158" hidden="1" x14ac:dyDescent="0.25"/>
    <row r="37159" hidden="1" x14ac:dyDescent="0.25"/>
    <row r="37160" hidden="1" x14ac:dyDescent="0.25"/>
    <row r="37161" hidden="1" x14ac:dyDescent="0.25"/>
    <row r="37162" hidden="1" x14ac:dyDescent="0.25"/>
    <row r="37163" hidden="1" x14ac:dyDescent="0.25"/>
    <row r="37164" hidden="1" x14ac:dyDescent="0.25"/>
    <row r="37165" hidden="1" x14ac:dyDescent="0.25"/>
    <row r="37166" hidden="1" x14ac:dyDescent="0.25"/>
    <row r="37167" hidden="1" x14ac:dyDescent="0.25"/>
    <row r="37168" hidden="1" x14ac:dyDescent="0.25"/>
    <row r="37169" hidden="1" x14ac:dyDescent="0.25"/>
    <row r="37170" hidden="1" x14ac:dyDescent="0.25"/>
    <row r="37171" hidden="1" x14ac:dyDescent="0.25"/>
    <row r="37172" hidden="1" x14ac:dyDescent="0.25"/>
    <row r="37173" hidden="1" x14ac:dyDescent="0.25"/>
    <row r="37174" hidden="1" x14ac:dyDescent="0.25"/>
    <row r="37175" hidden="1" x14ac:dyDescent="0.25"/>
    <row r="37176" hidden="1" x14ac:dyDescent="0.25"/>
    <row r="37177" hidden="1" x14ac:dyDescent="0.25"/>
    <row r="37178" hidden="1" x14ac:dyDescent="0.25"/>
    <row r="37179" hidden="1" x14ac:dyDescent="0.25"/>
    <row r="37180" hidden="1" x14ac:dyDescent="0.25"/>
    <row r="37181" hidden="1" x14ac:dyDescent="0.25"/>
    <row r="37182" hidden="1" x14ac:dyDescent="0.25"/>
    <row r="37183" hidden="1" x14ac:dyDescent="0.25"/>
    <row r="37184" hidden="1" x14ac:dyDescent="0.25"/>
    <row r="37185" hidden="1" x14ac:dyDescent="0.25"/>
    <row r="37186" hidden="1" x14ac:dyDescent="0.25"/>
    <row r="37187" hidden="1" x14ac:dyDescent="0.25"/>
    <row r="37188" hidden="1" x14ac:dyDescent="0.25"/>
    <row r="37189" hidden="1" x14ac:dyDescent="0.25"/>
    <row r="37190" hidden="1" x14ac:dyDescent="0.25"/>
    <row r="37191" hidden="1" x14ac:dyDescent="0.25"/>
    <row r="37192" hidden="1" x14ac:dyDescent="0.25"/>
    <row r="37193" hidden="1" x14ac:dyDescent="0.25"/>
    <row r="37194" hidden="1" x14ac:dyDescent="0.25"/>
    <row r="37195" hidden="1" x14ac:dyDescent="0.25"/>
    <row r="37196" hidden="1" x14ac:dyDescent="0.25"/>
    <row r="37197" hidden="1" x14ac:dyDescent="0.25"/>
    <row r="37198" hidden="1" x14ac:dyDescent="0.25"/>
    <row r="37199" hidden="1" x14ac:dyDescent="0.25"/>
    <row r="37200" hidden="1" x14ac:dyDescent="0.25"/>
    <row r="37201" hidden="1" x14ac:dyDescent="0.25"/>
    <row r="37202" hidden="1" x14ac:dyDescent="0.25"/>
    <row r="37203" hidden="1" x14ac:dyDescent="0.25"/>
    <row r="37204" hidden="1" x14ac:dyDescent="0.25"/>
    <row r="37205" hidden="1" x14ac:dyDescent="0.25"/>
    <row r="37206" hidden="1" x14ac:dyDescent="0.25"/>
    <row r="37207" hidden="1" x14ac:dyDescent="0.25"/>
    <row r="37208" hidden="1" x14ac:dyDescent="0.25"/>
    <row r="37209" hidden="1" x14ac:dyDescent="0.25"/>
    <row r="37210" hidden="1" x14ac:dyDescent="0.25"/>
    <row r="37211" hidden="1" x14ac:dyDescent="0.25"/>
    <row r="37212" hidden="1" x14ac:dyDescent="0.25"/>
    <row r="37213" hidden="1" x14ac:dyDescent="0.25"/>
    <row r="37214" hidden="1" x14ac:dyDescent="0.25"/>
    <row r="37215" hidden="1" x14ac:dyDescent="0.25"/>
    <row r="37216" hidden="1" x14ac:dyDescent="0.25"/>
    <row r="37217" hidden="1" x14ac:dyDescent="0.25"/>
    <row r="37218" hidden="1" x14ac:dyDescent="0.25"/>
    <row r="37219" hidden="1" x14ac:dyDescent="0.25"/>
    <row r="37220" hidden="1" x14ac:dyDescent="0.25"/>
    <row r="37221" hidden="1" x14ac:dyDescent="0.25"/>
    <row r="37222" hidden="1" x14ac:dyDescent="0.25"/>
    <row r="37223" hidden="1" x14ac:dyDescent="0.25"/>
    <row r="37224" hidden="1" x14ac:dyDescent="0.25"/>
    <row r="37225" hidden="1" x14ac:dyDescent="0.25"/>
    <row r="37226" hidden="1" x14ac:dyDescent="0.25"/>
    <row r="37227" hidden="1" x14ac:dyDescent="0.25"/>
    <row r="37228" hidden="1" x14ac:dyDescent="0.25"/>
    <row r="37229" hidden="1" x14ac:dyDescent="0.25"/>
    <row r="37230" hidden="1" x14ac:dyDescent="0.25"/>
    <row r="37231" hidden="1" x14ac:dyDescent="0.25"/>
    <row r="37232" hidden="1" x14ac:dyDescent="0.25"/>
    <row r="37233" hidden="1" x14ac:dyDescent="0.25"/>
    <row r="37234" hidden="1" x14ac:dyDescent="0.25"/>
    <row r="37235" hidden="1" x14ac:dyDescent="0.25"/>
    <row r="37236" hidden="1" x14ac:dyDescent="0.25"/>
    <row r="37237" hidden="1" x14ac:dyDescent="0.25"/>
    <row r="37238" hidden="1" x14ac:dyDescent="0.25"/>
    <row r="37239" hidden="1" x14ac:dyDescent="0.25"/>
    <row r="37240" hidden="1" x14ac:dyDescent="0.25"/>
    <row r="37241" hidden="1" x14ac:dyDescent="0.25"/>
    <row r="37242" hidden="1" x14ac:dyDescent="0.25"/>
    <row r="37243" hidden="1" x14ac:dyDescent="0.25"/>
    <row r="37244" hidden="1" x14ac:dyDescent="0.25"/>
    <row r="37245" hidden="1" x14ac:dyDescent="0.25"/>
    <row r="37246" hidden="1" x14ac:dyDescent="0.25"/>
    <row r="37247" hidden="1" x14ac:dyDescent="0.25"/>
    <row r="37248" hidden="1" x14ac:dyDescent="0.25"/>
    <row r="37249" hidden="1" x14ac:dyDescent="0.25"/>
    <row r="37250" hidden="1" x14ac:dyDescent="0.25"/>
    <row r="37251" hidden="1" x14ac:dyDescent="0.25"/>
    <row r="37252" hidden="1" x14ac:dyDescent="0.25"/>
    <row r="37253" hidden="1" x14ac:dyDescent="0.25"/>
    <row r="37254" hidden="1" x14ac:dyDescent="0.25"/>
    <row r="37255" hidden="1" x14ac:dyDescent="0.25"/>
    <row r="37256" hidden="1" x14ac:dyDescent="0.25"/>
    <row r="37257" hidden="1" x14ac:dyDescent="0.25"/>
    <row r="37258" hidden="1" x14ac:dyDescent="0.25"/>
    <row r="37259" hidden="1" x14ac:dyDescent="0.25"/>
    <row r="37260" hidden="1" x14ac:dyDescent="0.25"/>
    <row r="37261" hidden="1" x14ac:dyDescent="0.25"/>
    <row r="37262" hidden="1" x14ac:dyDescent="0.25"/>
    <row r="37263" hidden="1" x14ac:dyDescent="0.25"/>
    <row r="37264" hidden="1" x14ac:dyDescent="0.25"/>
    <row r="37265" hidden="1" x14ac:dyDescent="0.25"/>
    <row r="37266" hidden="1" x14ac:dyDescent="0.25"/>
    <row r="37267" hidden="1" x14ac:dyDescent="0.25"/>
    <row r="37268" hidden="1" x14ac:dyDescent="0.25"/>
    <row r="37269" hidden="1" x14ac:dyDescent="0.25"/>
    <row r="37270" hidden="1" x14ac:dyDescent="0.25"/>
    <row r="37271" hidden="1" x14ac:dyDescent="0.25"/>
    <row r="37272" hidden="1" x14ac:dyDescent="0.25"/>
    <row r="37273" hidden="1" x14ac:dyDescent="0.25"/>
    <row r="37274" hidden="1" x14ac:dyDescent="0.25"/>
    <row r="37275" hidden="1" x14ac:dyDescent="0.25"/>
    <row r="37276" hidden="1" x14ac:dyDescent="0.25"/>
    <row r="37277" hidden="1" x14ac:dyDescent="0.25"/>
    <row r="37278" hidden="1" x14ac:dyDescent="0.25"/>
    <row r="37279" hidden="1" x14ac:dyDescent="0.25"/>
    <row r="37280" hidden="1" x14ac:dyDescent="0.25"/>
    <row r="37281" hidden="1" x14ac:dyDescent="0.25"/>
    <row r="37282" hidden="1" x14ac:dyDescent="0.25"/>
    <row r="37283" hidden="1" x14ac:dyDescent="0.25"/>
    <row r="37284" hidden="1" x14ac:dyDescent="0.25"/>
    <row r="37285" hidden="1" x14ac:dyDescent="0.25"/>
    <row r="37286" hidden="1" x14ac:dyDescent="0.25"/>
    <row r="37287" hidden="1" x14ac:dyDescent="0.25"/>
    <row r="37288" hidden="1" x14ac:dyDescent="0.25"/>
    <row r="37289" hidden="1" x14ac:dyDescent="0.25"/>
    <row r="37290" hidden="1" x14ac:dyDescent="0.25"/>
    <row r="37291" hidden="1" x14ac:dyDescent="0.25"/>
    <row r="37292" hidden="1" x14ac:dyDescent="0.25"/>
    <row r="37293" hidden="1" x14ac:dyDescent="0.25"/>
    <row r="37294" hidden="1" x14ac:dyDescent="0.25"/>
    <row r="37295" hidden="1" x14ac:dyDescent="0.25"/>
    <row r="37296" hidden="1" x14ac:dyDescent="0.25"/>
    <row r="37297" hidden="1" x14ac:dyDescent="0.25"/>
    <row r="37298" hidden="1" x14ac:dyDescent="0.25"/>
    <row r="37299" hidden="1" x14ac:dyDescent="0.25"/>
    <row r="37300" hidden="1" x14ac:dyDescent="0.25"/>
    <row r="37301" hidden="1" x14ac:dyDescent="0.25"/>
    <row r="37302" hidden="1" x14ac:dyDescent="0.25"/>
    <row r="37303" hidden="1" x14ac:dyDescent="0.25"/>
    <row r="37304" hidden="1" x14ac:dyDescent="0.25"/>
    <row r="37305" hidden="1" x14ac:dyDescent="0.25"/>
    <row r="37306" hidden="1" x14ac:dyDescent="0.25"/>
    <row r="37307" hidden="1" x14ac:dyDescent="0.25"/>
    <row r="37308" hidden="1" x14ac:dyDescent="0.25"/>
    <row r="37309" hidden="1" x14ac:dyDescent="0.25"/>
    <row r="37310" hidden="1" x14ac:dyDescent="0.25"/>
    <row r="37311" hidden="1" x14ac:dyDescent="0.25"/>
    <row r="37312" hidden="1" x14ac:dyDescent="0.25"/>
    <row r="37313" hidden="1" x14ac:dyDescent="0.25"/>
    <row r="37314" hidden="1" x14ac:dyDescent="0.25"/>
    <row r="37315" hidden="1" x14ac:dyDescent="0.25"/>
    <row r="37316" hidden="1" x14ac:dyDescent="0.25"/>
    <row r="37317" hidden="1" x14ac:dyDescent="0.25"/>
    <row r="37318" hidden="1" x14ac:dyDescent="0.25"/>
    <row r="37319" hidden="1" x14ac:dyDescent="0.25"/>
    <row r="37320" hidden="1" x14ac:dyDescent="0.25"/>
    <row r="37321" hidden="1" x14ac:dyDescent="0.25"/>
    <row r="37322" hidden="1" x14ac:dyDescent="0.25"/>
    <row r="37323" hidden="1" x14ac:dyDescent="0.25"/>
    <row r="37324" hidden="1" x14ac:dyDescent="0.25"/>
    <row r="37325" hidden="1" x14ac:dyDescent="0.25"/>
    <row r="37326" hidden="1" x14ac:dyDescent="0.25"/>
    <row r="37327" hidden="1" x14ac:dyDescent="0.25"/>
    <row r="37328" hidden="1" x14ac:dyDescent="0.25"/>
    <row r="37329" hidden="1" x14ac:dyDescent="0.25"/>
    <row r="37330" hidden="1" x14ac:dyDescent="0.25"/>
    <row r="37331" hidden="1" x14ac:dyDescent="0.25"/>
    <row r="37332" hidden="1" x14ac:dyDescent="0.25"/>
    <row r="37333" hidden="1" x14ac:dyDescent="0.25"/>
    <row r="37334" hidden="1" x14ac:dyDescent="0.25"/>
    <row r="37335" hidden="1" x14ac:dyDescent="0.25"/>
    <row r="37336" hidden="1" x14ac:dyDescent="0.25"/>
    <row r="37337" hidden="1" x14ac:dyDescent="0.25"/>
    <row r="37338" hidden="1" x14ac:dyDescent="0.25"/>
    <row r="37339" hidden="1" x14ac:dyDescent="0.25"/>
    <row r="37340" hidden="1" x14ac:dyDescent="0.25"/>
    <row r="37341" hidden="1" x14ac:dyDescent="0.25"/>
    <row r="37342" hidden="1" x14ac:dyDescent="0.25"/>
    <row r="37343" hidden="1" x14ac:dyDescent="0.25"/>
    <row r="37344" hidden="1" x14ac:dyDescent="0.25"/>
    <row r="37345" hidden="1" x14ac:dyDescent="0.25"/>
    <row r="37346" hidden="1" x14ac:dyDescent="0.25"/>
    <row r="37347" hidden="1" x14ac:dyDescent="0.25"/>
    <row r="37348" hidden="1" x14ac:dyDescent="0.25"/>
    <row r="37349" hidden="1" x14ac:dyDescent="0.25"/>
    <row r="37350" hidden="1" x14ac:dyDescent="0.25"/>
    <row r="37351" hidden="1" x14ac:dyDescent="0.25"/>
    <row r="37352" hidden="1" x14ac:dyDescent="0.25"/>
    <row r="37353" hidden="1" x14ac:dyDescent="0.25"/>
    <row r="37354" hidden="1" x14ac:dyDescent="0.25"/>
    <row r="37355" hidden="1" x14ac:dyDescent="0.25"/>
    <row r="37356" hidden="1" x14ac:dyDescent="0.25"/>
    <row r="37357" hidden="1" x14ac:dyDescent="0.25"/>
    <row r="37358" hidden="1" x14ac:dyDescent="0.25"/>
    <row r="37359" hidden="1" x14ac:dyDescent="0.25"/>
    <row r="37360" hidden="1" x14ac:dyDescent="0.25"/>
    <row r="37361" hidden="1" x14ac:dyDescent="0.25"/>
    <row r="37362" hidden="1" x14ac:dyDescent="0.25"/>
    <row r="37363" hidden="1" x14ac:dyDescent="0.25"/>
    <row r="37364" hidden="1" x14ac:dyDescent="0.25"/>
    <row r="37365" hidden="1" x14ac:dyDescent="0.25"/>
    <row r="37366" hidden="1" x14ac:dyDescent="0.25"/>
    <row r="37367" hidden="1" x14ac:dyDescent="0.25"/>
    <row r="37368" hidden="1" x14ac:dyDescent="0.25"/>
    <row r="37369" hidden="1" x14ac:dyDescent="0.25"/>
    <row r="37370" hidden="1" x14ac:dyDescent="0.25"/>
    <row r="37371" hidden="1" x14ac:dyDescent="0.25"/>
    <row r="37372" hidden="1" x14ac:dyDescent="0.25"/>
    <row r="37373" hidden="1" x14ac:dyDescent="0.25"/>
    <row r="37374" hidden="1" x14ac:dyDescent="0.25"/>
    <row r="37375" hidden="1" x14ac:dyDescent="0.25"/>
    <row r="37376" hidden="1" x14ac:dyDescent="0.25"/>
    <row r="37377" hidden="1" x14ac:dyDescent="0.25"/>
    <row r="37378" hidden="1" x14ac:dyDescent="0.25"/>
    <row r="37379" hidden="1" x14ac:dyDescent="0.25"/>
    <row r="37380" hidden="1" x14ac:dyDescent="0.25"/>
    <row r="37381" hidden="1" x14ac:dyDescent="0.25"/>
    <row r="37382" hidden="1" x14ac:dyDescent="0.25"/>
    <row r="37383" hidden="1" x14ac:dyDescent="0.25"/>
    <row r="37384" hidden="1" x14ac:dyDescent="0.25"/>
    <row r="37385" hidden="1" x14ac:dyDescent="0.25"/>
    <row r="37386" hidden="1" x14ac:dyDescent="0.25"/>
    <row r="37387" hidden="1" x14ac:dyDescent="0.25"/>
    <row r="37388" hidden="1" x14ac:dyDescent="0.25"/>
    <row r="37389" hidden="1" x14ac:dyDescent="0.25"/>
    <row r="37390" hidden="1" x14ac:dyDescent="0.25"/>
    <row r="37391" hidden="1" x14ac:dyDescent="0.25"/>
    <row r="37392" hidden="1" x14ac:dyDescent="0.25"/>
    <row r="37393" hidden="1" x14ac:dyDescent="0.25"/>
    <row r="37394" hidden="1" x14ac:dyDescent="0.25"/>
    <row r="37395" hidden="1" x14ac:dyDescent="0.25"/>
    <row r="37396" hidden="1" x14ac:dyDescent="0.25"/>
    <row r="37397" hidden="1" x14ac:dyDescent="0.25"/>
    <row r="37398" hidden="1" x14ac:dyDescent="0.25"/>
    <row r="37399" hidden="1" x14ac:dyDescent="0.25"/>
    <row r="37400" hidden="1" x14ac:dyDescent="0.25"/>
    <row r="37401" hidden="1" x14ac:dyDescent="0.25"/>
    <row r="37402" hidden="1" x14ac:dyDescent="0.25"/>
    <row r="37403" hidden="1" x14ac:dyDescent="0.25"/>
    <row r="37404" hidden="1" x14ac:dyDescent="0.25"/>
    <row r="37405" hidden="1" x14ac:dyDescent="0.25"/>
    <row r="37406" hidden="1" x14ac:dyDescent="0.25"/>
    <row r="37407" hidden="1" x14ac:dyDescent="0.25"/>
    <row r="37408" hidden="1" x14ac:dyDescent="0.25"/>
    <row r="37409" hidden="1" x14ac:dyDescent="0.25"/>
    <row r="37410" hidden="1" x14ac:dyDescent="0.25"/>
    <row r="37411" hidden="1" x14ac:dyDescent="0.25"/>
    <row r="37412" hidden="1" x14ac:dyDescent="0.25"/>
    <row r="37413" hidden="1" x14ac:dyDescent="0.25"/>
    <row r="37414" hidden="1" x14ac:dyDescent="0.25"/>
    <row r="37415" hidden="1" x14ac:dyDescent="0.25"/>
    <row r="37416" hidden="1" x14ac:dyDescent="0.25"/>
    <row r="37417" hidden="1" x14ac:dyDescent="0.25"/>
    <row r="37418" hidden="1" x14ac:dyDescent="0.25"/>
    <row r="37419" hidden="1" x14ac:dyDescent="0.25"/>
    <row r="37420" hidden="1" x14ac:dyDescent="0.25"/>
    <row r="37421" hidden="1" x14ac:dyDescent="0.25"/>
    <row r="37422" hidden="1" x14ac:dyDescent="0.25"/>
    <row r="37423" hidden="1" x14ac:dyDescent="0.25"/>
    <row r="37424" hidden="1" x14ac:dyDescent="0.25"/>
    <row r="37425" hidden="1" x14ac:dyDescent="0.25"/>
    <row r="37426" hidden="1" x14ac:dyDescent="0.25"/>
    <row r="37427" hidden="1" x14ac:dyDescent="0.25"/>
    <row r="37428" hidden="1" x14ac:dyDescent="0.25"/>
    <row r="37429" hidden="1" x14ac:dyDescent="0.25"/>
    <row r="37430" hidden="1" x14ac:dyDescent="0.25"/>
    <row r="37431" hidden="1" x14ac:dyDescent="0.25"/>
    <row r="37432" hidden="1" x14ac:dyDescent="0.25"/>
    <row r="37433" hidden="1" x14ac:dyDescent="0.25"/>
    <row r="37434" hidden="1" x14ac:dyDescent="0.25"/>
    <row r="37435" hidden="1" x14ac:dyDescent="0.25"/>
    <row r="37436" hidden="1" x14ac:dyDescent="0.25"/>
    <row r="37437" hidden="1" x14ac:dyDescent="0.25"/>
    <row r="37438" hidden="1" x14ac:dyDescent="0.25"/>
    <row r="37439" hidden="1" x14ac:dyDescent="0.25"/>
    <row r="37440" hidden="1" x14ac:dyDescent="0.25"/>
    <row r="37441" hidden="1" x14ac:dyDescent="0.25"/>
    <row r="37442" hidden="1" x14ac:dyDescent="0.25"/>
    <row r="37443" hidden="1" x14ac:dyDescent="0.25"/>
    <row r="37444" hidden="1" x14ac:dyDescent="0.25"/>
    <row r="37445" hidden="1" x14ac:dyDescent="0.25"/>
    <row r="37446" hidden="1" x14ac:dyDescent="0.25"/>
    <row r="37447" hidden="1" x14ac:dyDescent="0.25"/>
    <row r="37448" hidden="1" x14ac:dyDescent="0.25"/>
    <row r="37449" hidden="1" x14ac:dyDescent="0.25"/>
    <row r="37450" hidden="1" x14ac:dyDescent="0.25"/>
    <row r="37451" hidden="1" x14ac:dyDescent="0.25"/>
    <row r="37452" hidden="1" x14ac:dyDescent="0.25"/>
    <row r="37453" hidden="1" x14ac:dyDescent="0.25"/>
    <row r="37454" hidden="1" x14ac:dyDescent="0.25"/>
    <row r="37455" hidden="1" x14ac:dyDescent="0.25"/>
    <row r="37456" hidden="1" x14ac:dyDescent="0.25"/>
    <row r="37457" hidden="1" x14ac:dyDescent="0.25"/>
    <row r="37458" hidden="1" x14ac:dyDescent="0.25"/>
    <row r="37459" hidden="1" x14ac:dyDescent="0.25"/>
    <row r="37460" hidden="1" x14ac:dyDescent="0.25"/>
    <row r="37461" hidden="1" x14ac:dyDescent="0.25"/>
    <row r="37462" hidden="1" x14ac:dyDescent="0.25"/>
    <row r="37463" hidden="1" x14ac:dyDescent="0.25"/>
    <row r="37464" hidden="1" x14ac:dyDescent="0.25"/>
    <row r="37465" hidden="1" x14ac:dyDescent="0.25"/>
    <row r="37466" hidden="1" x14ac:dyDescent="0.25"/>
    <row r="37467" hidden="1" x14ac:dyDescent="0.25"/>
    <row r="37468" hidden="1" x14ac:dyDescent="0.25"/>
    <row r="37469" hidden="1" x14ac:dyDescent="0.25"/>
    <row r="37470" hidden="1" x14ac:dyDescent="0.25"/>
    <row r="37471" hidden="1" x14ac:dyDescent="0.25"/>
    <row r="37472" hidden="1" x14ac:dyDescent="0.25"/>
    <row r="37473" hidden="1" x14ac:dyDescent="0.25"/>
    <row r="37474" hidden="1" x14ac:dyDescent="0.25"/>
    <row r="37475" hidden="1" x14ac:dyDescent="0.25"/>
    <row r="37476" hidden="1" x14ac:dyDescent="0.25"/>
    <row r="37477" hidden="1" x14ac:dyDescent="0.25"/>
    <row r="37478" hidden="1" x14ac:dyDescent="0.25"/>
    <row r="37479" hidden="1" x14ac:dyDescent="0.25"/>
    <row r="37480" hidden="1" x14ac:dyDescent="0.25"/>
    <row r="37481" hidden="1" x14ac:dyDescent="0.25"/>
    <row r="37482" hidden="1" x14ac:dyDescent="0.25"/>
    <row r="37483" hidden="1" x14ac:dyDescent="0.25"/>
    <row r="37484" hidden="1" x14ac:dyDescent="0.25"/>
    <row r="37485" hidden="1" x14ac:dyDescent="0.25"/>
    <row r="37486" hidden="1" x14ac:dyDescent="0.25"/>
    <row r="37487" hidden="1" x14ac:dyDescent="0.25"/>
    <row r="37488" hidden="1" x14ac:dyDescent="0.25"/>
    <row r="37489" hidden="1" x14ac:dyDescent="0.25"/>
    <row r="37490" hidden="1" x14ac:dyDescent="0.25"/>
    <row r="37491" hidden="1" x14ac:dyDescent="0.25"/>
    <row r="37492" hidden="1" x14ac:dyDescent="0.25"/>
    <row r="37493" hidden="1" x14ac:dyDescent="0.25"/>
    <row r="37494" hidden="1" x14ac:dyDescent="0.25"/>
    <row r="37495" hidden="1" x14ac:dyDescent="0.25"/>
    <row r="37496" hidden="1" x14ac:dyDescent="0.25"/>
    <row r="37497" hidden="1" x14ac:dyDescent="0.25"/>
    <row r="37498" hidden="1" x14ac:dyDescent="0.25"/>
    <row r="37499" hidden="1" x14ac:dyDescent="0.25"/>
    <row r="37500" hidden="1" x14ac:dyDescent="0.25"/>
    <row r="37501" hidden="1" x14ac:dyDescent="0.25"/>
    <row r="37502" hidden="1" x14ac:dyDescent="0.25"/>
    <row r="37503" hidden="1" x14ac:dyDescent="0.25"/>
    <row r="37504" hidden="1" x14ac:dyDescent="0.25"/>
    <row r="37505" hidden="1" x14ac:dyDescent="0.25"/>
    <row r="37506" hidden="1" x14ac:dyDescent="0.25"/>
    <row r="37507" hidden="1" x14ac:dyDescent="0.25"/>
    <row r="37508" hidden="1" x14ac:dyDescent="0.25"/>
    <row r="37509" hidden="1" x14ac:dyDescent="0.25"/>
    <row r="37510" hidden="1" x14ac:dyDescent="0.25"/>
    <row r="37511" hidden="1" x14ac:dyDescent="0.25"/>
    <row r="37512" hidden="1" x14ac:dyDescent="0.25"/>
    <row r="37513" hidden="1" x14ac:dyDescent="0.25"/>
    <row r="37514" hidden="1" x14ac:dyDescent="0.25"/>
    <row r="37515" hidden="1" x14ac:dyDescent="0.25"/>
    <row r="37516" hidden="1" x14ac:dyDescent="0.25"/>
    <row r="37517" hidden="1" x14ac:dyDescent="0.25"/>
    <row r="37518" hidden="1" x14ac:dyDescent="0.25"/>
    <row r="37519" hidden="1" x14ac:dyDescent="0.25"/>
    <row r="37520" hidden="1" x14ac:dyDescent="0.25"/>
    <row r="37521" hidden="1" x14ac:dyDescent="0.25"/>
    <row r="37522" hidden="1" x14ac:dyDescent="0.25"/>
    <row r="37523" hidden="1" x14ac:dyDescent="0.25"/>
    <row r="37524" hidden="1" x14ac:dyDescent="0.25"/>
    <row r="37525" hidden="1" x14ac:dyDescent="0.25"/>
    <row r="37526" hidden="1" x14ac:dyDescent="0.25"/>
    <row r="37527" hidden="1" x14ac:dyDescent="0.25"/>
    <row r="37528" hidden="1" x14ac:dyDescent="0.25"/>
    <row r="37529" hidden="1" x14ac:dyDescent="0.25"/>
    <row r="37530" hidden="1" x14ac:dyDescent="0.25"/>
    <row r="37531" hidden="1" x14ac:dyDescent="0.25"/>
    <row r="37532" hidden="1" x14ac:dyDescent="0.25"/>
    <row r="37533" hidden="1" x14ac:dyDescent="0.25"/>
    <row r="37534" hidden="1" x14ac:dyDescent="0.25"/>
    <row r="37535" hidden="1" x14ac:dyDescent="0.25"/>
    <row r="37536" hidden="1" x14ac:dyDescent="0.25"/>
    <row r="37537" hidden="1" x14ac:dyDescent="0.25"/>
    <row r="37538" hidden="1" x14ac:dyDescent="0.25"/>
    <row r="37539" hidden="1" x14ac:dyDescent="0.25"/>
    <row r="37540" hidden="1" x14ac:dyDescent="0.25"/>
    <row r="37541" hidden="1" x14ac:dyDescent="0.25"/>
    <row r="37542" hidden="1" x14ac:dyDescent="0.25"/>
    <row r="37543" hidden="1" x14ac:dyDescent="0.25"/>
    <row r="37544" hidden="1" x14ac:dyDescent="0.25"/>
    <row r="37545" hidden="1" x14ac:dyDescent="0.25"/>
    <row r="37546" hidden="1" x14ac:dyDescent="0.25"/>
    <row r="37547" hidden="1" x14ac:dyDescent="0.25"/>
    <row r="37548" hidden="1" x14ac:dyDescent="0.25"/>
    <row r="37549" hidden="1" x14ac:dyDescent="0.25"/>
    <row r="37550" hidden="1" x14ac:dyDescent="0.25"/>
    <row r="37551" hidden="1" x14ac:dyDescent="0.25"/>
    <row r="37552" hidden="1" x14ac:dyDescent="0.25"/>
    <row r="37553" hidden="1" x14ac:dyDescent="0.25"/>
    <row r="37554" hidden="1" x14ac:dyDescent="0.25"/>
    <row r="37555" hidden="1" x14ac:dyDescent="0.25"/>
    <row r="37556" hidden="1" x14ac:dyDescent="0.25"/>
    <row r="37557" hidden="1" x14ac:dyDescent="0.25"/>
    <row r="37558" hidden="1" x14ac:dyDescent="0.25"/>
    <row r="37559" hidden="1" x14ac:dyDescent="0.25"/>
    <row r="37560" hidden="1" x14ac:dyDescent="0.25"/>
    <row r="37561" hidden="1" x14ac:dyDescent="0.25"/>
    <row r="37562" hidden="1" x14ac:dyDescent="0.25"/>
    <row r="37563" hidden="1" x14ac:dyDescent="0.25"/>
    <row r="37564" hidden="1" x14ac:dyDescent="0.25"/>
    <row r="37565" hidden="1" x14ac:dyDescent="0.25"/>
    <row r="37566" hidden="1" x14ac:dyDescent="0.25"/>
    <row r="37567" hidden="1" x14ac:dyDescent="0.25"/>
    <row r="37568" hidden="1" x14ac:dyDescent="0.25"/>
    <row r="37569" hidden="1" x14ac:dyDescent="0.25"/>
    <row r="37570" hidden="1" x14ac:dyDescent="0.25"/>
    <row r="37571" hidden="1" x14ac:dyDescent="0.25"/>
    <row r="37572" hidden="1" x14ac:dyDescent="0.25"/>
    <row r="37573" hidden="1" x14ac:dyDescent="0.25"/>
    <row r="37574" hidden="1" x14ac:dyDescent="0.25"/>
    <row r="37575" hidden="1" x14ac:dyDescent="0.25"/>
    <row r="37576" hidden="1" x14ac:dyDescent="0.25"/>
    <row r="37577" hidden="1" x14ac:dyDescent="0.25"/>
    <row r="37578" hidden="1" x14ac:dyDescent="0.25"/>
    <row r="37579" hidden="1" x14ac:dyDescent="0.25"/>
    <row r="37580" hidden="1" x14ac:dyDescent="0.25"/>
    <row r="37581" hidden="1" x14ac:dyDescent="0.25"/>
    <row r="37582" hidden="1" x14ac:dyDescent="0.25"/>
    <row r="37583" hidden="1" x14ac:dyDescent="0.25"/>
    <row r="37584" hidden="1" x14ac:dyDescent="0.25"/>
    <row r="37585" hidden="1" x14ac:dyDescent="0.25"/>
    <row r="37586" hidden="1" x14ac:dyDescent="0.25"/>
    <row r="37587" hidden="1" x14ac:dyDescent="0.25"/>
    <row r="37588" hidden="1" x14ac:dyDescent="0.25"/>
    <row r="37589" hidden="1" x14ac:dyDescent="0.25"/>
    <row r="37590" hidden="1" x14ac:dyDescent="0.25"/>
    <row r="37591" hidden="1" x14ac:dyDescent="0.25"/>
    <row r="37592" hidden="1" x14ac:dyDescent="0.25"/>
    <row r="37593" hidden="1" x14ac:dyDescent="0.25"/>
    <row r="37594" hidden="1" x14ac:dyDescent="0.25"/>
    <row r="37595" hidden="1" x14ac:dyDescent="0.25"/>
    <row r="37596" hidden="1" x14ac:dyDescent="0.25"/>
    <row r="37597" hidden="1" x14ac:dyDescent="0.25"/>
    <row r="37598" hidden="1" x14ac:dyDescent="0.25"/>
    <row r="37599" hidden="1" x14ac:dyDescent="0.25"/>
    <row r="37600" hidden="1" x14ac:dyDescent="0.25"/>
    <row r="37601" hidden="1" x14ac:dyDescent="0.25"/>
    <row r="37602" hidden="1" x14ac:dyDescent="0.25"/>
    <row r="37603" hidden="1" x14ac:dyDescent="0.25"/>
    <row r="37604" hidden="1" x14ac:dyDescent="0.25"/>
    <row r="37605" hidden="1" x14ac:dyDescent="0.25"/>
    <row r="37606" hidden="1" x14ac:dyDescent="0.25"/>
    <row r="37607" hidden="1" x14ac:dyDescent="0.25"/>
    <row r="37608" hidden="1" x14ac:dyDescent="0.25"/>
    <row r="37609" hidden="1" x14ac:dyDescent="0.25"/>
    <row r="37610" hidden="1" x14ac:dyDescent="0.25"/>
    <row r="37611" hidden="1" x14ac:dyDescent="0.25"/>
    <row r="37612" hidden="1" x14ac:dyDescent="0.25"/>
    <row r="37613" hidden="1" x14ac:dyDescent="0.25"/>
    <row r="37614" hidden="1" x14ac:dyDescent="0.25"/>
    <row r="37615" hidden="1" x14ac:dyDescent="0.25"/>
    <row r="37616" hidden="1" x14ac:dyDescent="0.25"/>
    <row r="37617" hidden="1" x14ac:dyDescent="0.25"/>
    <row r="37618" hidden="1" x14ac:dyDescent="0.25"/>
    <row r="37619" hidden="1" x14ac:dyDescent="0.25"/>
    <row r="37620" hidden="1" x14ac:dyDescent="0.25"/>
    <row r="37621" hidden="1" x14ac:dyDescent="0.25"/>
    <row r="37622" hidden="1" x14ac:dyDescent="0.25"/>
    <row r="37623" hidden="1" x14ac:dyDescent="0.25"/>
    <row r="37624" hidden="1" x14ac:dyDescent="0.25"/>
    <row r="37625" hidden="1" x14ac:dyDescent="0.25"/>
    <row r="37626" hidden="1" x14ac:dyDescent="0.25"/>
    <row r="37627" hidden="1" x14ac:dyDescent="0.25"/>
    <row r="37628" hidden="1" x14ac:dyDescent="0.25"/>
    <row r="37629" hidden="1" x14ac:dyDescent="0.25"/>
    <row r="37630" hidden="1" x14ac:dyDescent="0.25"/>
    <row r="37631" hidden="1" x14ac:dyDescent="0.25"/>
    <row r="37632" hidden="1" x14ac:dyDescent="0.25"/>
    <row r="37633" hidden="1" x14ac:dyDescent="0.25"/>
    <row r="37634" hidden="1" x14ac:dyDescent="0.25"/>
    <row r="37635" hidden="1" x14ac:dyDescent="0.25"/>
    <row r="37636" hidden="1" x14ac:dyDescent="0.25"/>
    <row r="37637" hidden="1" x14ac:dyDescent="0.25"/>
    <row r="37638" hidden="1" x14ac:dyDescent="0.25"/>
    <row r="37639" hidden="1" x14ac:dyDescent="0.25"/>
    <row r="37640" hidden="1" x14ac:dyDescent="0.25"/>
    <row r="37641" hidden="1" x14ac:dyDescent="0.25"/>
    <row r="37642" hidden="1" x14ac:dyDescent="0.25"/>
    <row r="37643" hidden="1" x14ac:dyDescent="0.25"/>
    <row r="37644" hidden="1" x14ac:dyDescent="0.25"/>
    <row r="37645" hidden="1" x14ac:dyDescent="0.25"/>
    <row r="37646" hidden="1" x14ac:dyDescent="0.25"/>
    <row r="37647" hidden="1" x14ac:dyDescent="0.25"/>
    <row r="37648" hidden="1" x14ac:dyDescent="0.25"/>
    <row r="37649" hidden="1" x14ac:dyDescent="0.25"/>
    <row r="37650" hidden="1" x14ac:dyDescent="0.25"/>
    <row r="37651" hidden="1" x14ac:dyDescent="0.25"/>
    <row r="37652" hidden="1" x14ac:dyDescent="0.25"/>
    <row r="37653" hidden="1" x14ac:dyDescent="0.25"/>
    <row r="37654" hidden="1" x14ac:dyDescent="0.25"/>
    <row r="37655" hidden="1" x14ac:dyDescent="0.25"/>
    <row r="37656" hidden="1" x14ac:dyDescent="0.25"/>
    <row r="37657" hidden="1" x14ac:dyDescent="0.25"/>
    <row r="37658" hidden="1" x14ac:dyDescent="0.25"/>
    <row r="37659" hidden="1" x14ac:dyDescent="0.25"/>
    <row r="37660" hidden="1" x14ac:dyDescent="0.25"/>
    <row r="37661" hidden="1" x14ac:dyDescent="0.25"/>
    <row r="37662" hidden="1" x14ac:dyDescent="0.25"/>
    <row r="37663" hidden="1" x14ac:dyDescent="0.25"/>
    <row r="37664" hidden="1" x14ac:dyDescent="0.25"/>
    <row r="37665" hidden="1" x14ac:dyDescent="0.25"/>
    <row r="37666" hidden="1" x14ac:dyDescent="0.25"/>
    <row r="37667" hidden="1" x14ac:dyDescent="0.25"/>
    <row r="37668" hidden="1" x14ac:dyDescent="0.25"/>
    <row r="37669" hidden="1" x14ac:dyDescent="0.25"/>
    <row r="37670" hidden="1" x14ac:dyDescent="0.25"/>
    <row r="37671" hidden="1" x14ac:dyDescent="0.25"/>
    <row r="37672" hidden="1" x14ac:dyDescent="0.25"/>
    <row r="37673" hidden="1" x14ac:dyDescent="0.25"/>
    <row r="37674" hidden="1" x14ac:dyDescent="0.25"/>
    <row r="37675" hidden="1" x14ac:dyDescent="0.25"/>
    <row r="37676" hidden="1" x14ac:dyDescent="0.25"/>
    <row r="37677" hidden="1" x14ac:dyDescent="0.25"/>
    <row r="37678" hidden="1" x14ac:dyDescent="0.25"/>
    <row r="37679" hidden="1" x14ac:dyDescent="0.25"/>
    <row r="37680" hidden="1" x14ac:dyDescent="0.25"/>
    <row r="37681" hidden="1" x14ac:dyDescent="0.25"/>
    <row r="37682" hidden="1" x14ac:dyDescent="0.25"/>
    <row r="37683" hidden="1" x14ac:dyDescent="0.25"/>
    <row r="37684" hidden="1" x14ac:dyDescent="0.25"/>
    <row r="37685" hidden="1" x14ac:dyDescent="0.25"/>
    <row r="37686" hidden="1" x14ac:dyDescent="0.25"/>
    <row r="37687" hidden="1" x14ac:dyDescent="0.25"/>
    <row r="37688" hidden="1" x14ac:dyDescent="0.25"/>
    <row r="37689" hidden="1" x14ac:dyDescent="0.25"/>
    <row r="37690" hidden="1" x14ac:dyDescent="0.25"/>
    <row r="37691" hidden="1" x14ac:dyDescent="0.25"/>
    <row r="37692" hidden="1" x14ac:dyDescent="0.25"/>
    <row r="37693" hidden="1" x14ac:dyDescent="0.25"/>
    <row r="37694" hidden="1" x14ac:dyDescent="0.25"/>
    <row r="37695" hidden="1" x14ac:dyDescent="0.25"/>
    <row r="37696" hidden="1" x14ac:dyDescent="0.25"/>
    <row r="37697" hidden="1" x14ac:dyDescent="0.25"/>
    <row r="37698" hidden="1" x14ac:dyDescent="0.25"/>
    <row r="37699" hidden="1" x14ac:dyDescent="0.25"/>
    <row r="37700" hidden="1" x14ac:dyDescent="0.25"/>
    <row r="37701" hidden="1" x14ac:dyDescent="0.25"/>
    <row r="37702" hidden="1" x14ac:dyDescent="0.25"/>
    <row r="37703" hidden="1" x14ac:dyDescent="0.25"/>
    <row r="37704" hidden="1" x14ac:dyDescent="0.25"/>
    <row r="37705" hidden="1" x14ac:dyDescent="0.25"/>
    <row r="37706" hidden="1" x14ac:dyDescent="0.25"/>
    <row r="37707" hidden="1" x14ac:dyDescent="0.25"/>
    <row r="37708" hidden="1" x14ac:dyDescent="0.25"/>
    <row r="37709" hidden="1" x14ac:dyDescent="0.25"/>
    <row r="37710" hidden="1" x14ac:dyDescent="0.25"/>
    <row r="37711" hidden="1" x14ac:dyDescent="0.25"/>
    <row r="37712" hidden="1" x14ac:dyDescent="0.25"/>
    <row r="37713" hidden="1" x14ac:dyDescent="0.25"/>
    <row r="37714" hidden="1" x14ac:dyDescent="0.25"/>
    <row r="37715" hidden="1" x14ac:dyDescent="0.25"/>
    <row r="37716" hidden="1" x14ac:dyDescent="0.25"/>
    <row r="37717" hidden="1" x14ac:dyDescent="0.25"/>
    <row r="37718" hidden="1" x14ac:dyDescent="0.25"/>
    <row r="37719" hidden="1" x14ac:dyDescent="0.25"/>
    <row r="37720" hidden="1" x14ac:dyDescent="0.25"/>
    <row r="37721" hidden="1" x14ac:dyDescent="0.25"/>
    <row r="37722" hidden="1" x14ac:dyDescent="0.25"/>
    <row r="37723" hidden="1" x14ac:dyDescent="0.25"/>
    <row r="37724" hidden="1" x14ac:dyDescent="0.25"/>
    <row r="37725" hidden="1" x14ac:dyDescent="0.25"/>
    <row r="37726" hidden="1" x14ac:dyDescent="0.25"/>
    <row r="37727" hidden="1" x14ac:dyDescent="0.25"/>
    <row r="37728" hidden="1" x14ac:dyDescent="0.25"/>
    <row r="37729" hidden="1" x14ac:dyDescent="0.25"/>
    <row r="37730" hidden="1" x14ac:dyDescent="0.25"/>
    <row r="37731" hidden="1" x14ac:dyDescent="0.25"/>
    <row r="37732" hidden="1" x14ac:dyDescent="0.25"/>
    <row r="37733" hidden="1" x14ac:dyDescent="0.25"/>
    <row r="37734" hidden="1" x14ac:dyDescent="0.25"/>
    <row r="37735" hidden="1" x14ac:dyDescent="0.25"/>
    <row r="37736" hidden="1" x14ac:dyDescent="0.25"/>
    <row r="37737" hidden="1" x14ac:dyDescent="0.25"/>
    <row r="37738" hidden="1" x14ac:dyDescent="0.25"/>
    <row r="37739" hidden="1" x14ac:dyDescent="0.25"/>
    <row r="37740" hidden="1" x14ac:dyDescent="0.25"/>
    <row r="37741" hidden="1" x14ac:dyDescent="0.25"/>
    <row r="37742" hidden="1" x14ac:dyDescent="0.25"/>
    <row r="37743" hidden="1" x14ac:dyDescent="0.25"/>
    <row r="37744" hidden="1" x14ac:dyDescent="0.25"/>
    <row r="37745" hidden="1" x14ac:dyDescent="0.25"/>
    <row r="37746" hidden="1" x14ac:dyDescent="0.25"/>
    <row r="37747" hidden="1" x14ac:dyDescent="0.25"/>
    <row r="37748" hidden="1" x14ac:dyDescent="0.25"/>
    <row r="37749" hidden="1" x14ac:dyDescent="0.25"/>
    <row r="37750" hidden="1" x14ac:dyDescent="0.25"/>
    <row r="37751" hidden="1" x14ac:dyDescent="0.25"/>
    <row r="37752" hidden="1" x14ac:dyDescent="0.25"/>
    <row r="37753" hidden="1" x14ac:dyDescent="0.25"/>
    <row r="37754" hidden="1" x14ac:dyDescent="0.25"/>
    <row r="37755" hidden="1" x14ac:dyDescent="0.25"/>
    <row r="37756" hidden="1" x14ac:dyDescent="0.25"/>
    <row r="37757" hidden="1" x14ac:dyDescent="0.25"/>
    <row r="37758" hidden="1" x14ac:dyDescent="0.25"/>
    <row r="37759" hidden="1" x14ac:dyDescent="0.25"/>
    <row r="37760" hidden="1" x14ac:dyDescent="0.25"/>
    <row r="37761" hidden="1" x14ac:dyDescent="0.25"/>
    <row r="37762" hidden="1" x14ac:dyDescent="0.25"/>
    <row r="37763" hidden="1" x14ac:dyDescent="0.25"/>
    <row r="37764" hidden="1" x14ac:dyDescent="0.25"/>
    <row r="37765" hidden="1" x14ac:dyDescent="0.25"/>
    <row r="37766" hidden="1" x14ac:dyDescent="0.25"/>
    <row r="37767" hidden="1" x14ac:dyDescent="0.25"/>
    <row r="37768" hidden="1" x14ac:dyDescent="0.25"/>
    <row r="37769" hidden="1" x14ac:dyDescent="0.25"/>
    <row r="37770" hidden="1" x14ac:dyDescent="0.25"/>
    <row r="37771" hidden="1" x14ac:dyDescent="0.25"/>
    <row r="37772" hidden="1" x14ac:dyDescent="0.25"/>
    <row r="37773" hidden="1" x14ac:dyDescent="0.25"/>
    <row r="37774" hidden="1" x14ac:dyDescent="0.25"/>
    <row r="37775" hidden="1" x14ac:dyDescent="0.25"/>
    <row r="37776" hidden="1" x14ac:dyDescent="0.25"/>
    <row r="37777" hidden="1" x14ac:dyDescent="0.25"/>
    <row r="37778" hidden="1" x14ac:dyDescent="0.25"/>
    <row r="37779" hidden="1" x14ac:dyDescent="0.25"/>
    <row r="37780" hidden="1" x14ac:dyDescent="0.25"/>
    <row r="37781" hidden="1" x14ac:dyDescent="0.25"/>
    <row r="37782" hidden="1" x14ac:dyDescent="0.25"/>
    <row r="37783" hidden="1" x14ac:dyDescent="0.25"/>
    <row r="37784" hidden="1" x14ac:dyDescent="0.25"/>
    <row r="37785" hidden="1" x14ac:dyDescent="0.25"/>
    <row r="37786" hidden="1" x14ac:dyDescent="0.25"/>
    <row r="37787" hidden="1" x14ac:dyDescent="0.25"/>
    <row r="37788" hidden="1" x14ac:dyDescent="0.25"/>
    <row r="37789" hidden="1" x14ac:dyDescent="0.25"/>
    <row r="37790" hidden="1" x14ac:dyDescent="0.25"/>
    <row r="37791" hidden="1" x14ac:dyDescent="0.25"/>
    <row r="37792" hidden="1" x14ac:dyDescent="0.25"/>
    <row r="37793" hidden="1" x14ac:dyDescent="0.25"/>
    <row r="37794" hidden="1" x14ac:dyDescent="0.25"/>
    <row r="37795" hidden="1" x14ac:dyDescent="0.25"/>
    <row r="37796" hidden="1" x14ac:dyDescent="0.25"/>
    <row r="37797" hidden="1" x14ac:dyDescent="0.25"/>
    <row r="37798" hidden="1" x14ac:dyDescent="0.25"/>
    <row r="37799" hidden="1" x14ac:dyDescent="0.25"/>
    <row r="37800" hidden="1" x14ac:dyDescent="0.25"/>
    <row r="37801" hidden="1" x14ac:dyDescent="0.25"/>
    <row r="37802" hidden="1" x14ac:dyDescent="0.25"/>
    <row r="37803" hidden="1" x14ac:dyDescent="0.25"/>
    <row r="37804" hidden="1" x14ac:dyDescent="0.25"/>
    <row r="37805" hidden="1" x14ac:dyDescent="0.25"/>
    <row r="37806" hidden="1" x14ac:dyDescent="0.25"/>
    <row r="37807" hidden="1" x14ac:dyDescent="0.25"/>
    <row r="37808" hidden="1" x14ac:dyDescent="0.25"/>
    <row r="37809" hidden="1" x14ac:dyDescent="0.25"/>
    <row r="37810" hidden="1" x14ac:dyDescent="0.25"/>
    <row r="37811" hidden="1" x14ac:dyDescent="0.25"/>
    <row r="37812" hidden="1" x14ac:dyDescent="0.25"/>
    <row r="37813" hidden="1" x14ac:dyDescent="0.25"/>
    <row r="37814" hidden="1" x14ac:dyDescent="0.25"/>
    <row r="37815" hidden="1" x14ac:dyDescent="0.25"/>
    <row r="37816" hidden="1" x14ac:dyDescent="0.25"/>
    <row r="37817" hidden="1" x14ac:dyDescent="0.25"/>
    <row r="37818" hidden="1" x14ac:dyDescent="0.25"/>
    <row r="37819" hidden="1" x14ac:dyDescent="0.25"/>
    <row r="37820" hidden="1" x14ac:dyDescent="0.25"/>
    <row r="37821" hidden="1" x14ac:dyDescent="0.25"/>
    <row r="37822" hidden="1" x14ac:dyDescent="0.25"/>
    <row r="37823" hidden="1" x14ac:dyDescent="0.25"/>
    <row r="37824" hidden="1" x14ac:dyDescent="0.25"/>
    <row r="37825" hidden="1" x14ac:dyDescent="0.25"/>
    <row r="37826" hidden="1" x14ac:dyDescent="0.25"/>
    <row r="37827" hidden="1" x14ac:dyDescent="0.25"/>
    <row r="37828" hidden="1" x14ac:dyDescent="0.25"/>
    <row r="37829" hidden="1" x14ac:dyDescent="0.25"/>
    <row r="37830" hidden="1" x14ac:dyDescent="0.25"/>
    <row r="37831" hidden="1" x14ac:dyDescent="0.25"/>
    <row r="37832" hidden="1" x14ac:dyDescent="0.25"/>
    <row r="37833" hidden="1" x14ac:dyDescent="0.25"/>
    <row r="37834" hidden="1" x14ac:dyDescent="0.25"/>
    <row r="37835" hidden="1" x14ac:dyDescent="0.25"/>
    <row r="37836" hidden="1" x14ac:dyDescent="0.25"/>
    <row r="37837" hidden="1" x14ac:dyDescent="0.25"/>
    <row r="37838" hidden="1" x14ac:dyDescent="0.25"/>
    <row r="37839" hidden="1" x14ac:dyDescent="0.25"/>
    <row r="37840" hidden="1" x14ac:dyDescent="0.25"/>
    <row r="37841" hidden="1" x14ac:dyDescent="0.25"/>
    <row r="37842" hidden="1" x14ac:dyDescent="0.25"/>
    <row r="37843" hidden="1" x14ac:dyDescent="0.25"/>
    <row r="37844" hidden="1" x14ac:dyDescent="0.25"/>
    <row r="37845" hidden="1" x14ac:dyDescent="0.25"/>
    <row r="37846" hidden="1" x14ac:dyDescent="0.25"/>
    <row r="37847" hidden="1" x14ac:dyDescent="0.25"/>
    <row r="37848" hidden="1" x14ac:dyDescent="0.25"/>
    <row r="37849" hidden="1" x14ac:dyDescent="0.25"/>
    <row r="37850" hidden="1" x14ac:dyDescent="0.25"/>
    <row r="37851" hidden="1" x14ac:dyDescent="0.25"/>
    <row r="37852" hidden="1" x14ac:dyDescent="0.25"/>
    <row r="37853" hidden="1" x14ac:dyDescent="0.25"/>
    <row r="37854" hidden="1" x14ac:dyDescent="0.25"/>
    <row r="37855" hidden="1" x14ac:dyDescent="0.25"/>
    <row r="37856" hidden="1" x14ac:dyDescent="0.25"/>
    <row r="37857" hidden="1" x14ac:dyDescent="0.25"/>
    <row r="37858" hidden="1" x14ac:dyDescent="0.25"/>
    <row r="37859" hidden="1" x14ac:dyDescent="0.25"/>
    <row r="37860" hidden="1" x14ac:dyDescent="0.25"/>
    <row r="37861" hidden="1" x14ac:dyDescent="0.25"/>
    <row r="37862" hidden="1" x14ac:dyDescent="0.25"/>
    <row r="37863" hidden="1" x14ac:dyDescent="0.25"/>
    <row r="37864" hidden="1" x14ac:dyDescent="0.25"/>
    <row r="37865" hidden="1" x14ac:dyDescent="0.25"/>
    <row r="37866" hidden="1" x14ac:dyDescent="0.25"/>
    <row r="37867" hidden="1" x14ac:dyDescent="0.25"/>
    <row r="37868" hidden="1" x14ac:dyDescent="0.25"/>
    <row r="37869" hidden="1" x14ac:dyDescent="0.25"/>
    <row r="37870" hidden="1" x14ac:dyDescent="0.25"/>
    <row r="37871" hidden="1" x14ac:dyDescent="0.25"/>
    <row r="37872" hidden="1" x14ac:dyDescent="0.25"/>
    <row r="37873" hidden="1" x14ac:dyDescent="0.25"/>
    <row r="37874" hidden="1" x14ac:dyDescent="0.25"/>
    <row r="37875" hidden="1" x14ac:dyDescent="0.25"/>
    <row r="37876" hidden="1" x14ac:dyDescent="0.25"/>
    <row r="37877" hidden="1" x14ac:dyDescent="0.25"/>
    <row r="37878" hidden="1" x14ac:dyDescent="0.25"/>
    <row r="37879" hidden="1" x14ac:dyDescent="0.25"/>
    <row r="37880" hidden="1" x14ac:dyDescent="0.25"/>
    <row r="37881" hidden="1" x14ac:dyDescent="0.25"/>
    <row r="37882" hidden="1" x14ac:dyDescent="0.25"/>
    <row r="37883" hidden="1" x14ac:dyDescent="0.25"/>
    <row r="37884" hidden="1" x14ac:dyDescent="0.25"/>
    <row r="37885" hidden="1" x14ac:dyDescent="0.25"/>
    <row r="37886" hidden="1" x14ac:dyDescent="0.25"/>
    <row r="37887" hidden="1" x14ac:dyDescent="0.25"/>
    <row r="37888" hidden="1" x14ac:dyDescent="0.25"/>
    <row r="37889" hidden="1" x14ac:dyDescent="0.25"/>
    <row r="37890" hidden="1" x14ac:dyDescent="0.25"/>
    <row r="37891" hidden="1" x14ac:dyDescent="0.25"/>
    <row r="37892" hidden="1" x14ac:dyDescent="0.25"/>
    <row r="37893" hidden="1" x14ac:dyDescent="0.25"/>
    <row r="37894" hidden="1" x14ac:dyDescent="0.25"/>
    <row r="37895" hidden="1" x14ac:dyDescent="0.25"/>
    <row r="37896" hidden="1" x14ac:dyDescent="0.25"/>
    <row r="37897" hidden="1" x14ac:dyDescent="0.25"/>
    <row r="37898" hidden="1" x14ac:dyDescent="0.25"/>
    <row r="37899" hidden="1" x14ac:dyDescent="0.25"/>
    <row r="37900" hidden="1" x14ac:dyDescent="0.25"/>
    <row r="37901" hidden="1" x14ac:dyDescent="0.25"/>
    <row r="37902" hidden="1" x14ac:dyDescent="0.25"/>
    <row r="37903" hidden="1" x14ac:dyDescent="0.25"/>
    <row r="37904" hidden="1" x14ac:dyDescent="0.25"/>
    <row r="37905" hidden="1" x14ac:dyDescent="0.25"/>
    <row r="37906" hidden="1" x14ac:dyDescent="0.25"/>
    <row r="37907" hidden="1" x14ac:dyDescent="0.25"/>
    <row r="37908" hidden="1" x14ac:dyDescent="0.25"/>
    <row r="37909" hidden="1" x14ac:dyDescent="0.25"/>
    <row r="37910" hidden="1" x14ac:dyDescent="0.25"/>
    <row r="37911" hidden="1" x14ac:dyDescent="0.25"/>
    <row r="37912" hidden="1" x14ac:dyDescent="0.25"/>
    <row r="37913" hidden="1" x14ac:dyDescent="0.25"/>
    <row r="37914" hidden="1" x14ac:dyDescent="0.25"/>
    <row r="37915" hidden="1" x14ac:dyDescent="0.25"/>
    <row r="37916" hidden="1" x14ac:dyDescent="0.25"/>
    <row r="37917" hidden="1" x14ac:dyDescent="0.25"/>
    <row r="37918" hidden="1" x14ac:dyDescent="0.25"/>
    <row r="37919" hidden="1" x14ac:dyDescent="0.25"/>
    <row r="37920" hidden="1" x14ac:dyDescent="0.25"/>
    <row r="37921" hidden="1" x14ac:dyDescent="0.25"/>
    <row r="37922" hidden="1" x14ac:dyDescent="0.25"/>
    <row r="37923" hidden="1" x14ac:dyDescent="0.25"/>
    <row r="37924" hidden="1" x14ac:dyDescent="0.25"/>
    <row r="37925" hidden="1" x14ac:dyDescent="0.25"/>
    <row r="37926" hidden="1" x14ac:dyDescent="0.25"/>
    <row r="37927" hidden="1" x14ac:dyDescent="0.25"/>
    <row r="37928" hidden="1" x14ac:dyDescent="0.25"/>
    <row r="37929" hidden="1" x14ac:dyDescent="0.25"/>
    <row r="37930" hidden="1" x14ac:dyDescent="0.25"/>
    <row r="37931" hidden="1" x14ac:dyDescent="0.25"/>
    <row r="37932" hidden="1" x14ac:dyDescent="0.25"/>
    <row r="37933" hidden="1" x14ac:dyDescent="0.25"/>
    <row r="37934" hidden="1" x14ac:dyDescent="0.25"/>
    <row r="37935" hidden="1" x14ac:dyDescent="0.25"/>
    <row r="37936" hidden="1" x14ac:dyDescent="0.25"/>
    <row r="37937" hidden="1" x14ac:dyDescent="0.25"/>
    <row r="37938" hidden="1" x14ac:dyDescent="0.25"/>
    <row r="37939" hidden="1" x14ac:dyDescent="0.25"/>
    <row r="37940" hidden="1" x14ac:dyDescent="0.25"/>
    <row r="37941" hidden="1" x14ac:dyDescent="0.25"/>
    <row r="37942" hidden="1" x14ac:dyDescent="0.25"/>
    <row r="37943" hidden="1" x14ac:dyDescent="0.25"/>
    <row r="37944" hidden="1" x14ac:dyDescent="0.25"/>
    <row r="37945" hidden="1" x14ac:dyDescent="0.25"/>
    <row r="37946" hidden="1" x14ac:dyDescent="0.25"/>
    <row r="37947" hidden="1" x14ac:dyDescent="0.25"/>
    <row r="37948" hidden="1" x14ac:dyDescent="0.25"/>
    <row r="37949" hidden="1" x14ac:dyDescent="0.25"/>
    <row r="37950" hidden="1" x14ac:dyDescent="0.25"/>
    <row r="37951" hidden="1" x14ac:dyDescent="0.25"/>
    <row r="37952" hidden="1" x14ac:dyDescent="0.25"/>
    <row r="37953" hidden="1" x14ac:dyDescent="0.25"/>
    <row r="37954" hidden="1" x14ac:dyDescent="0.25"/>
    <row r="37955" hidden="1" x14ac:dyDescent="0.25"/>
    <row r="37956" hidden="1" x14ac:dyDescent="0.25"/>
    <row r="37957" hidden="1" x14ac:dyDescent="0.25"/>
    <row r="37958" hidden="1" x14ac:dyDescent="0.25"/>
    <row r="37959" hidden="1" x14ac:dyDescent="0.25"/>
    <row r="37960" hidden="1" x14ac:dyDescent="0.25"/>
    <row r="37961" hidden="1" x14ac:dyDescent="0.25"/>
    <row r="37962" hidden="1" x14ac:dyDescent="0.25"/>
    <row r="37963" hidden="1" x14ac:dyDescent="0.25"/>
    <row r="37964" hidden="1" x14ac:dyDescent="0.25"/>
    <row r="37965" hidden="1" x14ac:dyDescent="0.25"/>
    <row r="37966" hidden="1" x14ac:dyDescent="0.25"/>
    <row r="37967" hidden="1" x14ac:dyDescent="0.25"/>
    <row r="37968" hidden="1" x14ac:dyDescent="0.25"/>
    <row r="37969" hidden="1" x14ac:dyDescent="0.25"/>
    <row r="37970" hidden="1" x14ac:dyDescent="0.25"/>
    <row r="37971" hidden="1" x14ac:dyDescent="0.25"/>
    <row r="37972" hidden="1" x14ac:dyDescent="0.25"/>
    <row r="37973" hidden="1" x14ac:dyDescent="0.25"/>
    <row r="37974" hidden="1" x14ac:dyDescent="0.25"/>
    <row r="37975" hidden="1" x14ac:dyDescent="0.25"/>
    <row r="37976" hidden="1" x14ac:dyDescent="0.25"/>
    <row r="37977" hidden="1" x14ac:dyDescent="0.25"/>
    <row r="37978" hidden="1" x14ac:dyDescent="0.25"/>
    <row r="37979" hidden="1" x14ac:dyDescent="0.25"/>
    <row r="37980" hidden="1" x14ac:dyDescent="0.25"/>
    <row r="37981" hidden="1" x14ac:dyDescent="0.25"/>
    <row r="37982" hidden="1" x14ac:dyDescent="0.25"/>
    <row r="37983" hidden="1" x14ac:dyDescent="0.25"/>
    <row r="37984" hidden="1" x14ac:dyDescent="0.25"/>
    <row r="37985" hidden="1" x14ac:dyDescent="0.25"/>
    <row r="37986" hidden="1" x14ac:dyDescent="0.25"/>
    <row r="37987" hidden="1" x14ac:dyDescent="0.25"/>
    <row r="37988" hidden="1" x14ac:dyDescent="0.25"/>
    <row r="37989" hidden="1" x14ac:dyDescent="0.25"/>
    <row r="37990" hidden="1" x14ac:dyDescent="0.25"/>
    <row r="37991" hidden="1" x14ac:dyDescent="0.25"/>
    <row r="37992" hidden="1" x14ac:dyDescent="0.25"/>
    <row r="37993" hidden="1" x14ac:dyDescent="0.25"/>
    <row r="37994" hidden="1" x14ac:dyDescent="0.25"/>
    <row r="37995" hidden="1" x14ac:dyDescent="0.25"/>
    <row r="37996" hidden="1" x14ac:dyDescent="0.25"/>
    <row r="37997" hidden="1" x14ac:dyDescent="0.25"/>
    <row r="37998" hidden="1" x14ac:dyDescent="0.25"/>
    <row r="37999" hidden="1" x14ac:dyDescent="0.25"/>
    <row r="38000" hidden="1" x14ac:dyDescent="0.25"/>
    <row r="38001" hidden="1" x14ac:dyDescent="0.25"/>
    <row r="38002" hidden="1" x14ac:dyDescent="0.25"/>
    <row r="38003" hidden="1" x14ac:dyDescent="0.25"/>
    <row r="38004" hidden="1" x14ac:dyDescent="0.25"/>
    <row r="38005" hidden="1" x14ac:dyDescent="0.25"/>
    <row r="38006" hidden="1" x14ac:dyDescent="0.25"/>
    <row r="38007" hidden="1" x14ac:dyDescent="0.25"/>
    <row r="38008" hidden="1" x14ac:dyDescent="0.25"/>
    <row r="38009" hidden="1" x14ac:dyDescent="0.25"/>
    <row r="38010" hidden="1" x14ac:dyDescent="0.25"/>
    <row r="38011" hidden="1" x14ac:dyDescent="0.25"/>
    <row r="38012" hidden="1" x14ac:dyDescent="0.25"/>
    <row r="38013" hidden="1" x14ac:dyDescent="0.25"/>
    <row r="38014" hidden="1" x14ac:dyDescent="0.25"/>
    <row r="38015" hidden="1" x14ac:dyDescent="0.25"/>
    <row r="38016" hidden="1" x14ac:dyDescent="0.25"/>
    <row r="38017" hidden="1" x14ac:dyDescent="0.25"/>
    <row r="38018" hidden="1" x14ac:dyDescent="0.25"/>
    <row r="38019" hidden="1" x14ac:dyDescent="0.25"/>
    <row r="38020" hidden="1" x14ac:dyDescent="0.25"/>
    <row r="38021" hidden="1" x14ac:dyDescent="0.25"/>
    <row r="38022" hidden="1" x14ac:dyDescent="0.25"/>
    <row r="38023" hidden="1" x14ac:dyDescent="0.25"/>
    <row r="38024" hidden="1" x14ac:dyDescent="0.25"/>
    <row r="38025" hidden="1" x14ac:dyDescent="0.25"/>
    <row r="38026" hidden="1" x14ac:dyDescent="0.25"/>
    <row r="38027" hidden="1" x14ac:dyDescent="0.25"/>
    <row r="38028" hidden="1" x14ac:dyDescent="0.25"/>
    <row r="38029" hidden="1" x14ac:dyDescent="0.25"/>
    <row r="38030" hidden="1" x14ac:dyDescent="0.25"/>
    <row r="38031" hidden="1" x14ac:dyDescent="0.25"/>
    <row r="38032" hidden="1" x14ac:dyDescent="0.25"/>
    <row r="38033" hidden="1" x14ac:dyDescent="0.25"/>
    <row r="38034" hidden="1" x14ac:dyDescent="0.25"/>
    <row r="38035" hidden="1" x14ac:dyDescent="0.25"/>
    <row r="38036" hidden="1" x14ac:dyDescent="0.25"/>
    <row r="38037" hidden="1" x14ac:dyDescent="0.25"/>
    <row r="38038" hidden="1" x14ac:dyDescent="0.25"/>
    <row r="38039" hidden="1" x14ac:dyDescent="0.25"/>
    <row r="38040" hidden="1" x14ac:dyDescent="0.25"/>
    <row r="38041" hidden="1" x14ac:dyDescent="0.25"/>
    <row r="38042" hidden="1" x14ac:dyDescent="0.25"/>
    <row r="38043" hidden="1" x14ac:dyDescent="0.25"/>
    <row r="38044" hidden="1" x14ac:dyDescent="0.25"/>
    <row r="38045" hidden="1" x14ac:dyDescent="0.25"/>
    <row r="38046" hidden="1" x14ac:dyDescent="0.25"/>
    <row r="38047" hidden="1" x14ac:dyDescent="0.25"/>
    <row r="38048" hidden="1" x14ac:dyDescent="0.25"/>
    <row r="38049" hidden="1" x14ac:dyDescent="0.25"/>
    <row r="38050" hidden="1" x14ac:dyDescent="0.25"/>
    <row r="38051" hidden="1" x14ac:dyDescent="0.25"/>
    <row r="38052" hidden="1" x14ac:dyDescent="0.25"/>
    <row r="38053" hidden="1" x14ac:dyDescent="0.25"/>
    <row r="38054" hidden="1" x14ac:dyDescent="0.25"/>
    <row r="38055" hidden="1" x14ac:dyDescent="0.25"/>
    <row r="38056" hidden="1" x14ac:dyDescent="0.25"/>
    <row r="38057" hidden="1" x14ac:dyDescent="0.25"/>
    <row r="38058" hidden="1" x14ac:dyDescent="0.25"/>
    <row r="38059" hidden="1" x14ac:dyDescent="0.25"/>
    <row r="38060" hidden="1" x14ac:dyDescent="0.25"/>
    <row r="38061" hidden="1" x14ac:dyDescent="0.25"/>
    <row r="38062" hidden="1" x14ac:dyDescent="0.25"/>
    <row r="38063" hidden="1" x14ac:dyDescent="0.25"/>
    <row r="38064" hidden="1" x14ac:dyDescent="0.25"/>
    <row r="38065" hidden="1" x14ac:dyDescent="0.25"/>
    <row r="38066" hidden="1" x14ac:dyDescent="0.25"/>
    <row r="38067" hidden="1" x14ac:dyDescent="0.25"/>
    <row r="38068" hidden="1" x14ac:dyDescent="0.25"/>
    <row r="38069" hidden="1" x14ac:dyDescent="0.25"/>
    <row r="38070" hidden="1" x14ac:dyDescent="0.25"/>
    <row r="38071" hidden="1" x14ac:dyDescent="0.25"/>
    <row r="38072" hidden="1" x14ac:dyDescent="0.25"/>
    <row r="38073" hidden="1" x14ac:dyDescent="0.25"/>
    <row r="38074" hidden="1" x14ac:dyDescent="0.25"/>
    <row r="38075" hidden="1" x14ac:dyDescent="0.25"/>
    <row r="38076" hidden="1" x14ac:dyDescent="0.25"/>
    <row r="38077" hidden="1" x14ac:dyDescent="0.25"/>
    <row r="38078" hidden="1" x14ac:dyDescent="0.25"/>
    <row r="38079" hidden="1" x14ac:dyDescent="0.25"/>
    <row r="38080" hidden="1" x14ac:dyDescent="0.25"/>
    <row r="38081" hidden="1" x14ac:dyDescent="0.25"/>
    <row r="38082" hidden="1" x14ac:dyDescent="0.25"/>
    <row r="38083" hidden="1" x14ac:dyDescent="0.25"/>
    <row r="38084" hidden="1" x14ac:dyDescent="0.25"/>
    <row r="38085" hidden="1" x14ac:dyDescent="0.25"/>
    <row r="38086" hidden="1" x14ac:dyDescent="0.25"/>
    <row r="38087" hidden="1" x14ac:dyDescent="0.25"/>
    <row r="38088" hidden="1" x14ac:dyDescent="0.25"/>
    <row r="38089" hidden="1" x14ac:dyDescent="0.25"/>
    <row r="38090" hidden="1" x14ac:dyDescent="0.25"/>
    <row r="38091" hidden="1" x14ac:dyDescent="0.25"/>
    <row r="38092" hidden="1" x14ac:dyDescent="0.25"/>
    <row r="38093" hidden="1" x14ac:dyDescent="0.25"/>
    <row r="38094" hidden="1" x14ac:dyDescent="0.25"/>
    <row r="38095" hidden="1" x14ac:dyDescent="0.25"/>
    <row r="38096" hidden="1" x14ac:dyDescent="0.25"/>
    <row r="38097" hidden="1" x14ac:dyDescent="0.25"/>
    <row r="38098" hidden="1" x14ac:dyDescent="0.25"/>
    <row r="38099" hidden="1" x14ac:dyDescent="0.25"/>
    <row r="38100" hidden="1" x14ac:dyDescent="0.25"/>
    <row r="38101" hidden="1" x14ac:dyDescent="0.25"/>
    <row r="38102" hidden="1" x14ac:dyDescent="0.25"/>
    <row r="38103" hidden="1" x14ac:dyDescent="0.25"/>
    <row r="38104" hidden="1" x14ac:dyDescent="0.25"/>
    <row r="38105" hidden="1" x14ac:dyDescent="0.25"/>
    <row r="38106" hidden="1" x14ac:dyDescent="0.25"/>
    <row r="38107" hidden="1" x14ac:dyDescent="0.25"/>
    <row r="38108" hidden="1" x14ac:dyDescent="0.25"/>
    <row r="38109" hidden="1" x14ac:dyDescent="0.25"/>
    <row r="38110" hidden="1" x14ac:dyDescent="0.25"/>
    <row r="38111" hidden="1" x14ac:dyDescent="0.25"/>
    <row r="38112" hidden="1" x14ac:dyDescent="0.25"/>
    <row r="38113" hidden="1" x14ac:dyDescent="0.25"/>
    <row r="38114" hidden="1" x14ac:dyDescent="0.25"/>
    <row r="38115" hidden="1" x14ac:dyDescent="0.25"/>
    <row r="38116" hidden="1" x14ac:dyDescent="0.25"/>
    <row r="38117" hidden="1" x14ac:dyDescent="0.25"/>
    <row r="38118" hidden="1" x14ac:dyDescent="0.25"/>
    <row r="38119" hidden="1" x14ac:dyDescent="0.25"/>
    <row r="38120" hidden="1" x14ac:dyDescent="0.25"/>
    <row r="38121" hidden="1" x14ac:dyDescent="0.25"/>
    <row r="38122" hidden="1" x14ac:dyDescent="0.25"/>
    <row r="38123" hidden="1" x14ac:dyDescent="0.25"/>
    <row r="38124" hidden="1" x14ac:dyDescent="0.25"/>
    <row r="38125" hidden="1" x14ac:dyDescent="0.25"/>
    <row r="38126" hidden="1" x14ac:dyDescent="0.25"/>
    <row r="38127" hidden="1" x14ac:dyDescent="0.25"/>
    <row r="38128" hidden="1" x14ac:dyDescent="0.25"/>
    <row r="38129" hidden="1" x14ac:dyDescent="0.25"/>
    <row r="38130" hidden="1" x14ac:dyDescent="0.25"/>
    <row r="38131" hidden="1" x14ac:dyDescent="0.25"/>
    <row r="38132" hidden="1" x14ac:dyDescent="0.25"/>
    <row r="38133" hidden="1" x14ac:dyDescent="0.25"/>
    <row r="38134" hidden="1" x14ac:dyDescent="0.25"/>
    <row r="38135" hidden="1" x14ac:dyDescent="0.25"/>
    <row r="38136" hidden="1" x14ac:dyDescent="0.25"/>
    <row r="38137" hidden="1" x14ac:dyDescent="0.25"/>
    <row r="38138" hidden="1" x14ac:dyDescent="0.25"/>
    <row r="38139" hidden="1" x14ac:dyDescent="0.25"/>
    <row r="38140" hidden="1" x14ac:dyDescent="0.25"/>
    <row r="38141" hidden="1" x14ac:dyDescent="0.25"/>
    <row r="38142" hidden="1" x14ac:dyDescent="0.25"/>
    <row r="38143" hidden="1" x14ac:dyDescent="0.25"/>
    <row r="38144" hidden="1" x14ac:dyDescent="0.25"/>
    <row r="38145" hidden="1" x14ac:dyDescent="0.25"/>
    <row r="38146" hidden="1" x14ac:dyDescent="0.25"/>
    <row r="38147" hidden="1" x14ac:dyDescent="0.25"/>
    <row r="38148" hidden="1" x14ac:dyDescent="0.25"/>
    <row r="38149" hidden="1" x14ac:dyDescent="0.25"/>
    <row r="38150" hidden="1" x14ac:dyDescent="0.25"/>
    <row r="38151" hidden="1" x14ac:dyDescent="0.25"/>
    <row r="38152" hidden="1" x14ac:dyDescent="0.25"/>
    <row r="38153" hidden="1" x14ac:dyDescent="0.25"/>
    <row r="38154" hidden="1" x14ac:dyDescent="0.25"/>
    <row r="38155" hidden="1" x14ac:dyDescent="0.25"/>
    <row r="38156" hidden="1" x14ac:dyDescent="0.25"/>
    <row r="38157" hidden="1" x14ac:dyDescent="0.25"/>
    <row r="38158" hidden="1" x14ac:dyDescent="0.25"/>
    <row r="38159" hidden="1" x14ac:dyDescent="0.25"/>
    <row r="38160" hidden="1" x14ac:dyDescent="0.25"/>
    <row r="38161" hidden="1" x14ac:dyDescent="0.25"/>
    <row r="38162" hidden="1" x14ac:dyDescent="0.25"/>
    <row r="38163" hidden="1" x14ac:dyDescent="0.25"/>
    <row r="38164" hidden="1" x14ac:dyDescent="0.25"/>
    <row r="38165" hidden="1" x14ac:dyDescent="0.25"/>
    <row r="38166" hidden="1" x14ac:dyDescent="0.25"/>
    <row r="38167" hidden="1" x14ac:dyDescent="0.25"/>
    <row r="38168" hidden="1" x14ac:dyDescent="0.25"/>
    <row r="38169" hidden="1" x14ac:dyDescent="0.25"/>
    <row r="38170" hidden="1" x14ac:dyDescent="0.25"/>
    <row r="38171" hidden="1" x14ac:dyDescent="0.25"/>
    <row r="38172" hidden="1" x14ac:dyDescent="0.25"/>
    <row r="38173" hidden="1" x14ac:dyDescent="0.25"/>
    <row r="38174" hidden="1" x14ac:dyDescent="0.25"/>
    <row r="38175" hidden="1" x14ac:dyDescent="0.25"/>
    <row r="38176" hidden="1" x14ac:dyDescent="0.25"/>
    <row r="38177" hidden="1" x14ac:dyDescent="0.25"/>
    <row r="38178" hidden="1" x14ac:dyDescent="0.25"/>
    <row r="38179" hidden="1" x14ac:dyDescent="0.25"/>
    <row r="38180" hidden="1" x14ac:dyDescent="0.25"/>
    <row r="38181" hidden="1" x14ac:dyDescent="0.25"/>
    <row r="38182" hidden="1" x14ac:dyDescent="0.25"/>
    <row r="38183" hidden="1" x14ac:dyDescent="0.25"/>
    <row r="38184" hidden="1" x14ac:dyDescent="0.25"/>
    <row r="38185" hidden="1" x14ac:dyDescent="0.25"/>
    <row r="38186" hidden="1" x14ac:dyDescent="0.25"/>
    <row r="38187" hidden="1" x14ac:dyDescent="0.25"/>
    <row r="38188" hidden="1" x14ac:dyDescent="0.25"/>
    <row r="38189" hidden="1" x14ac:dyDescent="0.25"/>
    <row r="38190" hidden="1" x14ac:dyDescent="0.25"/>
    <row r="38191" hidden="1" x14ac:dyDescent="0.25"/>
    <row r="38192" hidden="1" x14ac:dyDescent="0.25"/>
    <row r="38193" hidden="1" x14ac:dyDescent="0.25"/>
    <row r="38194" hidden="1" x14ac:dyDescent="0.25"/>
    <row r="38195" hidden="1" x14ac:dyDescent="0.25"/>
    <row r="38196" hidden="1" x14ac:dyDescent="0.25"/>
    <row r="38197" hidden="1" x14ac:dyDescent="0.25"/>
    <row r="38198" hidden="1" x14ac:dyDescent="0.25"/>
    <row r="38199" hidden="1" x14ac:dyDescent="0.25"/>
    <row r="38200" hidden="1" x14ac:dyDescent="0.25"/>
    <row r="38201" hidden="1" x14ac:dyDescent="0.25"/>
    <row r="38202" hidden="1" x14ac:dyDescent="0.25"/>
    <row r="38203" hidden="1" x14ac:dyDescent="0.25"/>
    <row r="38204" hidden="1" x14ac:dyDescent="0.25"/>
    <row r="38205" hidden="1" x14ac:dyDescent="0.25"/>
    <row r="38206" hidden="1" x14ac:dyDescent="0.25"/>
    <row r="38207" hidden="1" x14ac:dyDescent="0.25"/>
    <row r="38208" hidden="1" x14ac:dyDescent="0.25"/>
    <row r="38209" hidden="1" x14ac:dyDescent="0.25"/>
    <row r="38210" hidden="1" x14ac:dyDescent="0.25"/>
    <row r="38211" hidden="1" x14ac:dyDescent="0.25"/>
    <row r="38212" hidden="1" x14ac:dyDescent="0.25"/>
    <row r="38213" hidden="1" x14ac:dyDescent="0.25"/>
    <row r="38214" hidden="1" x14ac:dyDescent="0.25"/>
    <row r="38215" hidden="1" x14ac:dyDescent="0.25"/>
    <row r="38216" hidden="1" x14ac:dyDescent="0.25"/>
    <row r="38217" hidden="1" x14ac:dyDescent="0.25"/>
    <row r="38218" hidden="1" x14ac:dyDescent="0.25"/>
    <row r="38219" hidden="1" x14ac:dyDescent="0.25"/>
    <row r="38220" hidden="1" x14ac:dyDescent="0.25"/>
    <row r="38221" hidden="1" x14ac:dyDescent="0.25"/>
    <row r="38222" hidden="1" x14ac:dyDescent="0.25"/>
    <row r="38223" hidden="1" x14ac:dyDescent="0.25"/>
    <row r="38224" hidden="1" x14ac:dyDescent="0.25"/>
    <row r="38225" hidden="1" x14ac:dyDescent="0.25"/>
    <row r="38226" hidden="1" x14ac:dyDescent="0.25"/>
    <row r="38227" hidden="1" x14ac:dyDescent="0.25"/>
    <row r="38228" hidden="1" x14ac:dyDescent="0.25"/>
    <row r="38229" hidden="1" x14ac:dyDescent="0.25"/>
    <row r="38230" hidden="1" x14ac:dyDescent="0.25"/>
    <row r="38231" hidden="1" x14ac:dyDescent="0.25"/>
    <row r="38232" hidden="1" x14ac:dyDescent="0.25"/>
    <row r="38233" hidden="1" x14ac:dyDescent="0.25"/>
    <row r="38234" hidden="1" x14ac:dyDescent="0.25"/>
    <row r="38235" hidden="1" x14ac:dyDescent="0.25"/>
    <row r="38236" hidden="1" x14ac:dyDescent="0.25"/>
    <row r="38237" hidden="1" x14ac:dyDescent="0.25"/>
    <row r="38238" hidden="1" x14ac:dyDescent="0.25"/>
    <row r="38239" hidden="1" x14ac:dyDescent="0.25"/>
    <row r="38240" hidden="1" x14ac:dyDescent="0.25"/>
    <row r="38241" hidden="1" x14ac:dyDescent="0.25"/>
    <row r="38242" hidden="1" x14ac:dyDescent="0.25"/>
    <row r="38243" hidden="1" x14ac:dyDescent="0.25"/>
    <row r="38244" hidden="1" x14ac:dyDescent="0.25"/>
    <row r="38245" hidden="1" x14ac:dyDescent="0.25"/>
    <row r="38246" hidden="1" x14ac:dyDescent="0.25"/>
    <row r="38247" hidden="1" x14ac:dyDescent="0.25"/>
    <row r="38248" hidden="1" x14ac:dyDescent="0.25"/>
    <row r="38249" hidden="1" x14ac:dyDescent="0.25"/>
    <row r="38250" hidden="1" x14ac:dyDescent="0.25"/>
    <row r="38251" hidden="1" x14ac:dyDescent="0.25"/>
    <row r="38252" hidden="1" x14ac:dyDescent="0.25"/>
    <row r="38253" hidden="1" x14ac:dyDescent="0.25"/>
    <row r="38254" hidden="1" x14ac:dyDescent="0.25"/>
    <row r="38255" hidden="1" x14ac:dyDescent="0.25"/>
    <row r="38256" hidden="1" x14ac:dyDescent="0.25"/>
    <row r="38257" hidden="1" x14ac:dyDescent="0.25"/>
    <row r="38258" hidden="1" x14ac:dyDescent="0.25"/>
    <row r="38259" hidden="1" x14ac:dyDescent="0.25"/>
    <row r="38260" hidden="1" x14ac:dyDescent="0.25"/>
    <row r="38261" hidden="1" x14ac:dyDescent="0.25"/>
    <row r="38262" hidden="1" x14ac:dyDescent="0.25"/>
    <row r="38263" hidden="1" x14ac:dyDescent="0.25"/>
    <row r="38264" hidden="1" x14ac:dyDescent="0.25"/>
    <row r="38265" hidden="1" x14ac:dyDescent="0.25"/>
    <row r="38266" hidden="1" x14ac:dyDescent="0.25"/>
    <row r="38267" hidden="1" x14ac:dyDescent="0.25"/>
    <row r="38268" hidden="1" x14ac:dyDescent="0.25"/>
    <row r="38269" hidden="1" x14ac:dyDescent="0.25"/>
    <row r="38270" hidden="1" x14ac:dyDescent="0.25"/>
    <row r="38271" hidden="1" x14ac:dyDescent="0.25"/>
    <row r="38272" hidden="1" x14ac:dyDescent="0.25"/>
    <row r="38273" hidden="1" x14ac:dyDescent="0.25"/>
    <row r="38274" hidden="1" x14ac:dyDescent="0.25"/>
    <row r="38275" hidden="1" x14ac:dyDescent="0.25"/>
    <row r="38276" hidden="1" x14ac:dyDescent="0.25"/>
    <row r="38277" hidden="1" x14ac:dyDescent="0.25"/>
    <row r="38278" hidden="1" x14ac:dyDescent="0.25"/>
    <row r="38279" hidden="1" x14ac:dyDescent="0.25"/>
    <row r="38280" hidden="1" x14ac:dyDescent="0.25"/>
    <row r="38281" hidden="1" x14ac:dyDescent="0.25"/>
    <row r="38282" hidden="1" x14ac:dyDescent="0.25"/>
    <row r="38283" hidden="1" x14ac:dyDescent="0.25"/>
    <row r="38284" hidden="1" x14ac:dyDescent="0.25"/>
    <row r="38285" hidden="1" x14ac:dyDescent="0.25"/>
    <row r="38286" hidden="1" x14ac:dyDescent="0.25"/>
    <row r="38287" hidden="1" x14ac:dyDescent="0.25"/>
    <row r="38288" hidden="1" x14ac:dyDescent="0.25"/>
    <row r="38289" hidden="1" x14ac:dyDescent="0.25"/>
    <row r="38290" hidden="1" x14ac:dyDescent="0.25"/>
    <row r="38291" hidden="1" x14ac:dyDescent="0.25"/>
    <row r="38292" hidden="1" x14ac:dyDescent="0.25"/>
    <row r="38293" hidden="1" x14ac:dyDescent="0.25"/>
    <row r="38294" hidden="1" x14ac:dyDescent="0.25"/>
    <row r="38295" hidden="1" x14ac:dyDescent="0.25"/>
    <row r="38296" hidden="1" x14ac:dyDescent="0.25"/>
    <row r="38297" hidden="1" x14ac:dyDescent="0.25"/>
    <row r="38298" hidden="1" x14ac:dyDescent="0.25"/>
    <row r="38299" hidden="1" x14ac:dyDescent="0.25"/>
    <row r="38300" hidden="1" x14ac:dyDescent="0.25"/>
    <row r="38301" hidden="1" x14ac:dyDescent="0.25"/>
    <row r="38302" hidden="1" x14ac:dyDescent="0.25"/>
    <row r="38303" hidden="1" x14ac:dyDescent="0.25"/>
    <row r="38304" hidden="1" x14ac:dyDescent="0.25"/>
    <row r="38305" hidden="1" x14ac:dyDescent="0.25"/>
    <row r="38306" hidden="1" x14ac:dyDescent="0.25"/>
    <row r="38307" hidden="1" x14ac:dyDescent="0.25"/>
    <row r="38308" hidden="1" x14ac:dyDescent="0.25"/>
    <row r="38309" hidden="1" x14ac:dyDescent="0.25"/>
    <row r="38310" hidden="1" x14ac:dyDescent="0.25"/>
    <row r="38311" hidden="1" x14ac:dyDescent="0.25"/>
    <row r="38312" hidden="1" x14ac:dyDescent="0.25"/>
    <row r="38313" hidden="1" x14ac:dyDescent="0.25"/>
    <row r="38314" hidden="1" x14ac:dyDescent="0.25"/>
    <row r="38315" hidden="1" x14ac:dyDescent="0.25"/>
    <row r="38316" hidden="1" x14ac:dyDescent="0.25"/>
    <row r="38317" hidden="1" x14ac:dyDescent="0.25"/>
    <row r="38318" hidden="1" x14ac:dyDescent="0.25"/>
    <row r="38319" hidden="1" x14ac:dyDescent="0.25"/>
    <row r="38320" hidden="1" x14ac:dyDescent="0.25"/>
    <row r="38321" hidden="1" x14ac:dyDescent="0.25"/>
    <row r="38322" hidden="1" x14ac:dyDescent="0.25"/>
    <row r="38323" hidden="1" x14ac:dyDescent="0.25"/>
    <row r="38324" hidden="1" x14ac:dyDescent="0.25"/>
    <row r="38325" hidden="1" x14ac:dyDescent="0.25"/>
    <row r="38326" hidden="1" x14ac:dyDescent="0.25"/>
    <row r="38327" hidden="1" x14ac:dyDescent="0.25"/>
    <row r="38328" hidden="1" x14ac:dyDescent="0.25"/>
    <row r="38329" hidden="1" x14ac:dyDescent="0.25"/>
    <row r="38330" hidden="1" x14ac:dyDescent="0.25"/>
    <row r="38331" hidden="1" x14ac:dyDescent="0.25"/>
    <row r="38332" hidden="1" x14ac:dyDescent="0.25"/>
    <row r="38333" hidden="1" x14ac:dyDescent="0.25"/>
    <row r="38334" hidden="1" x14ac:dyDescent="0.25"/>
    <row r="38335" hidden="1" x14ac:dyDescent="0.25"/>
    <row r="38336" hidden="1" x14ac:dyDescent="0.25"/>
    <row r="38337" hidden="1" x14ac:dyDescent="0.25"/>
    <row r="38338" hidden="1" x14ac:dyDescent="0.25"/>
    <row r="38339" hidden="1" x14ac:dyDescent="0.25"/>
    <row r="38340" hidden="1" x14ac:dyDescent="0.25"/>
    <row r="38341" hidden="1" x14ac:dyDescent="0.25"/>
    <row r="38342" hidden="1" x14ac:dyDescent="0.25"/>
    <row r="38343" hidden="1" x14ac:dyDescent="0.25"/>
    <row r="38344" hidden="1" x14ac:dyDescent="0.25"/>
    <row r="38345" hidden="1" x14ac:dyDescent="0.25"/>
    <row r="38346" hidden="1" x14ac:dyDescent="0.25"/>
    <row r="38347" hidden="1" x14ac:dyDescent="0.25"/>
    <row r="38348" hidden="1" x14ac:dyDescent="0.25"/>
    <row r="38349" hidden="1" x14ac:dyDescent="0.25"/>
    <row r="38350" hidden="1" x14ac:dyDescent="0.25"/>
    <row r="38351" hidden="1" x14ac:dyDescent="0.25"/>
    <row r="38352" hidden="1" x14ac:dyDescent="0.25"/>
    <row r="38353" hidden="1" x14ac:dyDescent="0.25"/>
    <row r="38354" hidden="1" x14ac:dyDescent="0.25"/>
    <row r="38355" hidden="1" x14ac:dyDescent="0.25"/>
    <row r="38356" hidden="1" x14ac:dyDescent="0.25"/>
    <row r="38357" hidden="1" x14ac:dyDescent="0.25"/>
    <row r="38358" hidden="1" x14ac:dyDescent="0.25"/>
    <row r="38359" hidden="1" x14ac:dyDescent="0.25"/>
    <row r="38360" hidden="1" x14ac:dyDescent="0.25"/>
    <row r="38361" hidden="1" x14ac:dyDescent="0.25"/>
    <row r="38362" hidden="1" x14ac:dyDescent="0.25"/>
    <row r="38363" hidden="1" x14ac:dyDescent="0.25"/>
    <row r="38364" hidden="1" x14ac:dyDescent="0.25"/>
    <row r="38365" hidden="1" x14ac:dyDescent="0.25"/>
    <row r="38366" hidden="1" x14ac:dyDescent="0.25"/>
    <row r="38367" hidden="1" x14ac:dyDescent="0.25"/>
    <row r="38368" hidden="1" x14ac:dyDescent="0.25"/>
    <row r="38369" hidden="1" x14ac:dyDescent="0.25"/>
    <row r="38370" hidden="1" x14ac:dyDescent="0.25"/>
    <row r="38371" hidden="1" x14ac:dyDescent="0.25"/>
    <row r="38372" hidden="1" x14ac:dyDescent="0.25"/>
    <row r="38373" hidden="1" x14ac:dyDescent="0.25"/>
    <row r="38374" hidden="1" x14ac:dyDescent="0.25"/>
    <row r="38375" hidden="1" x14ac:dyDescent="0.25"/>
    <row r="38376" hidden="1" x14ac:dyDescent="0.25"/>
    <row r="38377" hidden="1" x14ac:dyDescent="0.25"/>
    <row r="38378" hidden="1" x14ac:dyDescent="0.25"/>
    <row r="38379" hidden="1" x14ac:dyDescent="0.25"/>
    <row r="38380" hidden="1" x14ac:dyDescent="0.25"/>
    <row r="38381" hidden="1" x14ac:dyDescent="0.25"/>
    <row r="38382" hidden="1" x14ac:dyDescent="0.25"/>
    <row r="38383" hidden="1" x14ac:dyDescent="0.25"/>
    <row r="38384" hidden="1" x14ac:dyDescent="0.25"/>
    <row r="38385" hidden="1" x14ac:dyDescent="0.25"/>
    <row r="38386" hidden="1" x14ac:dyDescent="0.25"/>
    <row r="38387" hidden="1" x14ac:dyDescent="0.25"/>
    <row r="38388" hidden="1" x14ac:dyDescent="0.25"/>
    <row r="38389" hidden="1" x14ac:dyDescent="0.25"/>
    <row r="38390" hidden="1" x14ac:dyDescent="0.25"/>
    <row r="38391" hidden="1" x14ac:dyDescent="0.25"/>
    <row r="38392" hidden="1" x14ac:dyDescent="0.25"/>
    <row r="38393" hidden="1" x14ac:dyDescent="0.25"/>
    <row r="38394" hidden="1" x14ac:dyDescent="0.25"/>
    <row r="38395" hidden="1" x14ac:dyDescent="0.25"/>
    <row r="38396" hidden="1" x14ac:dyDescent="0.25"/>
    <row r="38397" hidden="1" x14ac:dyDescent="0.25"/>
    <row r="38398" hidden="1" x14ac:dyDescent="0.25"/>
    <row r="38399" hidden="1" x14ac:dyDescent="0.25"/>
    <row r="38400" hidden="1" x14ac:dyDescent="0.25"/>
    <row r="38401" hidden="1" x14ac:dyDescent="0.25"/>
    <row r="38402" hidden="1" x14ac:dyDescent="0.25"/>
    <row r="38403" hidden="1" x14ac:dyDescent="0.25"/>
    <row r="38404" hidden="1" x14ac:dyDescent="0.25"/>
    <row r="38405" hidden="1" x14ac:dyDescent="0.25"/>
    <row r="38406" hidden="1" x14ac:dyDescent="0.25"/>
    <row r="38407" hidden="1" x14ac:dyDescent="0.25"/>
    <row r="38408" hidden="1" x14ac:dyDescent="0.25"/>
    <row r="38409" hidden="1" x14ac:dyDescent="0.25"/>
    <row r="38410" hidden="1" x14ac:dyDescent="0.25"/>
    <row r="38411" hidden="1" x14ac:dyDescent="0.25"/>
    <row r="38412" hidden="1" x14ac:dyDescent="0.25"/>
    <row r="38413" hidden="1" x14ac:dyDescent="0.25"/>
    <row r="38414" hidden="1" x14ac:dyDescent="0.25"/>
    <row r="38415" hidden="1" x14ac:dyDescent="0.25"/>
    <row r="38416" hidden="1" x14ac:dyDescent="0.25"/>
    <row r="38417" hidden="1" x14ac:dyDescent="0.25"/>
    <row r="38418" hidden="1" x14ac:dyDescent="0.25"/>
    <row r="38419" hidden="1" x14ac:dyDescent="0.25"/>
    <row r="38420" hidden="1" x14ac:dyDescent="0.25"/>
    <row r="38421" hidden="1" x14ac:dyDescent="0.25"/>
    <row r="38422" hidden="1" x14ac:dyDescent="0.25"/>
    <row r="38423" hidden="1" x14ac:dyDescent="0.25"/>
    <row r="38424" hidden="1" x14ac:dyDescent="0.25"/>
    <row r="38425" hidden="1" x14ac:dyDescent="0.25"/>
    <row r="38426" hidden="1" x14ac:dyDescent="0.25"/>
    <row r="38427" hidden="1" x14ac:dyDescent="0.25"/>
    <row r="38428" hidden="1" x14ac:dyDescent="0.25"/>
    <row r="38429" hidden="1" x14ac:dyDescent="0.25"/>
    <row r="38430" hidden="1" x14ac:dyDescent="0.25"/>
    <row r="38431" hidden="1" x14ac:dyDescent="0.25"/>
    <row r="38432" hidden="1" x14ac:dyDescent="0.25"/>
    <row r="38433" hidden="1" x14ac:dyDescent="0.25"/>
    <row r="38434" hidden="1" x14ac:dyDescent="0.25"/>
    <row r="38435" hidden="1" x14ac:dyDescent="0.25"/>
    <row r="38436" hidden="1" x14ac:dyDescent="0.25"/>
    <row r="38437" hidden="1" x14ac:dyDescent="0.25"/>
    <row r="38438" hidden="1" x14ac:dyDescent="0.25"/>
    <row r="38439" hidden="1" x14ac:dyDescent="0.25"/>
    <row r="38440" hidden="1" x14ac:dyDescent="0.25"/>
    <row r="38441" hidden="1" x14ac:dyDescent="0.25"/>
    <row r="38442" hidden="1" x14ac:dyDescent="0.25"/>
    <row r="38443" hidden="1" x14ac:dyDescent="0.25"/>
    <row r="38444" hidden="1" x14ac:dyDescent="0.25"/>
    <row r="38445" hidden="1" x14ac:dyDescent="0.25"/>
    <row r="38446" hidden="1" x14ac:dyDescent="0.25"/>
    <row r="38447" hidden="1" x14ac:dyDescent="0.25"/>
    <row r="38448" hidden="1" x14ac:dyDescent="0.25"/>
    <row r="38449" hidden="1" x14ac:dyDescent="0.25"/>
    <row r="38450" hidden="1" x14ac:dyDescent="0.25"/>
    <row r="38451" hidden="1" x14ac:dyDescent="0.25"/>
    <row r="38452" hidden="1" x14ac:dyDescent="0.25"/>
    <row r="38453" hidden="1" x14ac:dyDescent="0.25"/>
    <row r="38454" hidden="1" x14ac:dyDescent="0.25"/>
    <row r="38455" hidden="1" x14ac:dyDescent="0.25"/>
    <row r="38456" hidden="1" x14ac:dyDescent="0.25"/>
    <row r="38457" hidden="1" x14ac:dyDescent="0.25"/>
    <row r="38458" hidden="1" x14ac:dyDescent="0.25"/>
    <row r="38459" hidden="1" x14ac:dyDescent="0.25"/>
    <row r="38460" hidden="1" x14ac:dyDescent="0.25"/>
    <row r="38461" hidden="1" x14ac:dyDescent="0.25"/>
    <row r="38462" hidden="1" x14ac:dyDescent="0.25"/>
    <row r="38463" hidden="1" x14ac:dyDescent="0.25"/>
    <row r="38464" hidden="1" x14ac:dyDescent="0.25"/>
    <row r="38465" hidden="1" x14ac:dyDescent="0.25"/>
    <row r="38466" hidden="1" x14ac:dyDescent="0.25"/>
    <row r="38467" hidden="1" x14ac:dyDescent="0.25"/>
    <row r="38468" hidden="1" x14ac:dyDescent="0.25"/>
    <row r="38469" hidden="1" x14ac:dyDescent="0.25"/>
    <row r="38470" hidden="1" x14ac:dyDescent="0.25"/>
    <row r="38471" hidden="1" x14ac:dyDescent="0.25"/>
    <row r="38472" hidden="1" x14ac:dyDescent="0.25"/>
    <row r="38473" hidden="1" x14ac:dyDescent="0.25"/>
    <row r="38474" hidden="1" x14ac:dyDescent="0.25"/>
    <row r="38475" hidden="1" x14ac:dyDescent="0.25"/>
    <row r="38476" hidden="1" x14ac:dyDescent="0.25"/>
    <row r="38477" hidden="1" x14ac:dyDescent="0.25"/>
    <row r="38478" hidden="1" x14ac:dyDescent="0.25"/>
    <row r="38479" hidden="1" x14ac:dyDescent="0.25"/>
    <row r="38480" hidden="1" x14ac:dyDescent="0.25"/>
    <row r="38481" hidden="1" x14ac:dyDescent="0.25"/>
    <row r="38482" hidden="1" x14ac:dyDescent="0.25"/>
    <row r="38483" hidden="1" x14ac:dyDescent="0.25"/>
    <row r="38484" hidden="1" x14ac:dyDescent="0.25"/>
    <row r="38485" hidden="1" x14ac:dyDescent="0.25"/>
    <row r="38486" hidden="1" x14ac:dyDescent="0.25"/>
    <row r="38487" hidden="1" x14ac:dyDescent="0.25"/>
    <row r="38488" hidden="1" x14ac:dyDescent="0.25"/>
    <row r="38489" hidden="1" x14ac:dyDescent="0.25"/>
    <row r="38490" hidden="1" x14ac:dyDescent="0.25"/>
    <row r="38491" hidden="1" x14ac:dyDescent="0.25"/>
    <row r="38492" hidden="1" x14ac:dyDescent="0.25"/>
    <row r="38493" hidden="1" x14ac:dyDescent="0.25"/>
    <row r="38494" hidden="1" x14ac:dyDescent="0.25"/>
    <row r="38495" hidden="1" x14ac:dyDescent="0.25"/>
    <row r="38496" hidden="1" x14ac:dyDescent="0.25"/>
    <row r="38497" hidden="1" x14ac:dyDescent="0.25"/>
    <row r="38498" hidden="1" x14ac:dyDescent="0.25"/>
    <row r="38499" hidden="1" x14ac:dyDescent="0.25"/>
    <row r="38500" hidden="1" x14ac:dyDescent="0.25"/>
    <row r="38501" hidden="1" x14ac:dyDescent="0.25"/>
    <row r="38502" hidden="1" x14ac:dyDescent="0.25"/>
    <row r="38503" hidden="1" x14ac:dyDescent="0.25"/>
    <row r="38504" hidden="1" x14ac:dyDescent="0.25"/>
    <row r="38505" hidden="1" x14ac:dyDescent="0.25"/>
    <row r="38506" hidden="1" x14ac:dyDescent="0.25"/>
    <row r="38507" hidden="1" x14ac:dyDescent="0.25"/>
    <row r="38508" hidden="1" x14ac:dyDescent="0.25"/>
    <row r="38509" hidden="1" x14ac:dyDescent="0.25"/>
    <row r="38510" hidden="1" x14ac:dyDescent="0.25"/>
    <row r="38511" hidden="1" x14ac:dyDescent="0.25"/>
    <row r="38512" hidden="1" x14ac:dyDescent="0.25"/>
    <row r="38513" hidden="1" x14ac:dyDescent="0.25"/>
    <row r="38514" hidden="1" x14ac:dyDescent="0.25"/>
    <row r="38515" hidden="1" x14ac:dyDescent="0.25"/>
    <row r="38516" hidden="1" x14ac:dyDescent="0.25"/>
    <row r="38517" hidden="1" x14ac:dyDescent="0.25"/>
    <row r="38518" hidden="1" x14ac:dyDescent="0.25"/>
    <row r="38519" hidden="1" x14ac:dyDescent="0.25"/>
    <row r="38520" hidden="1" x14ac:dyDescent="0.25"/>
    <row r="38521" hidden="1" x14ac:dyDescent="0.25"/>
    <row r="38522" hidden="1" x14ac:dyDescent="0.25"/>
    <row r="38523" hidden="1" x14ac:dyDescent="0.25"/>
    <row r="38524" hidden="1" x14ac:dyDescent="0.25"/>
    <row r="38525" hidden="1" x14ac:dyDescent="0.25"/>
    <row r="38526" hidden="1" x14ac:dyDescent="0.25"/>
    <row r="38527" hidden="1" x14ac:dyDescent="0.25"/>
    <row r="38528" hidden="1" x14ac:dyDescent="0.25"/>
    <row r="38529" hidden="1" x14ac:dyDescent="0.25"/>
    <row r="38530" hidden="1" x14ac:dyDescent="0.25"/>
    <row r="38531" hidden="1" x14ac:dyDescent="0.25"/>
    <row r="38532" hidden="1" x14ac:dyDescent="0.25"/>
    <row r="38533" hidden="1" x14ac:dyDescent="0.25"/>
    <row r="38534" hidden="1" x14ac:dyDescent="0.25"/>
    <row r="38535" hidden="1" x14ac:dyDescent="0.25"/>
    <row r="38536" hidden="1" x14ac:dyDescent="0.25"/>
    <row r="38537" hidden="1" x14ac:dyDescent="0.25"/>
    <row r="38538" hidden="1" x14ac:dyDescent="0.25"/>
    <row r="38539" hidden="1" x14ac:dyDescent="0.25"/>
    <row r="38540" hidden="1" x14ac:dyDescent="0.25"/>
    <row r="38541" hidden="1" x14ac:dyDescent="0.25"/>
    <row r="38542" hidden="1" x14ac:dyDescent="0.25"/>
    <row r="38543" hidden="1" x14ac:dyDescent="0.25"/>
    <row r="38544" hidden="1" x14ac:dyDescent="0.25"/>
    <row r="38545" hidden="1" x14ac:dyDescent="0.25"/>
    <row r="38546" hidden="1" x14ac:dyDescent="0.25"/>
    <row r="38547" hidden="1" x14ac:dyDescent="0.25"/>
    <row r="38548" hidden="1" x14ac:dyDescent="0.25"/>
    <row r="38549" hidden="1" x14ac:dyDescent="0.25"/>
    <row r="38550" hidden="1" x14ac:dyDescent="0.25"/>
    <row r="38551" hidden="1" x14ac:dyDescent="0.25"/>
    <row r="38552" hidden="1" x14ac:dyDescent="0.25"/>
    <row r="38553" hidden="1" x14ac:dyDescent="0.25"/>
    <row r="38554" hidden="1" x14ac:dyDescent="0.25"/>
    <row r="38555" hidden="1" x14ac:dyDescent="0.25"/>
    <row r="38556" hidden="1" x14ac:dyDescent="0.25"/>
    <row r="38557" hidden="1" x14ac:dyDescent="0.25"/>
    <row r="38558" hidden="1" x14ac:dyDescent="0.25"/>
    <row r="38559" hidden="1" x14ac:dyDescent="0.25"/>
    <row r="38560" hidden="1" x14ac:dyDescent="0.25"/>
    <row r="38561" hidden="1" x14ac:dyDescent="0.25"/>
    <row r="38562" hidden="1" x14ac:dyDescent="0.25"/>
    <row r="38563" hidden="1" x14ac:dyDescent="0.25"/>
    <row r="38564" hidden="1" x14ac:dyDescent="0.25"/>
    <row r="38565" hidden="1" x14ac:dyDescent="0.25"/>
    <row r="38566" hidden="1" x14ac:dyDescent="0.25"/>
    <row r="38567" hidden="1" x14ac:dyDescent="0.25"/>
    <row r="38568" hidden="1" x14ac:dyDescent="0.25"/>
    <row r="38569" hidden="1" x14ac:dyDescent="0.25"/>
    <row r="38570" hidden="1" x14ac:dyDescent="0.25"/>
    <row r="38571" hidden="1" x14ac:dyDescent="0.25"/>
    <row r="38572" hidden="1" x14ac:dyDescent="0.25"/>
    <row r="38573" hidden="1" x14ac:dyDescent="0.25"/>
    <row r="38574" hidden="1" x14ac:dyDescent="0.25"/>
    <row r="38575" hidden="1" x14ac:dyDescent="0.25"/>
    <row r="38576" hidden="1" x14ac:dyDescent="0.25"/>
    <row r="38577" hidden="1" x14ac:dyDescent="0.25"/>
    <row r="38578" hidden="1" x14ac:dyDescent="0.25"/>
    <row r="38579" hidden="1" x14ac:dyDescent="0.25"/>
    <row r="38580" hidden="1" x14ac:dyDescent="0.25"/>
    <row r="38581" hidden="1" x14ac:dyDescent="0.25"/>
    <row r="38582" hidden="1" x14ac:dyDescent="0.25"/>
    <row r="38583" hidden="1" x14ac:dyDescent="0.25"/>
    <row r="38584" hidden="1" x14ac:dyDescent="0.25"/>
    <row r="38585" hidden="1" x14ac:dyDescent="0.25"/>
    <row r="38586" hidden="1" x14ac:dyDescent="0.25"/>
    <row r="38587" hidden="1" x14ac:dyDescent="0.25"/>
    <row r="38588" hidden="1" x14ac:dyDescent="0.25"/>
    <row r="38589" hidden="1" x14ac:dyDescent="0.25"/>
    <row r="38590" hidden="1" x14ac:dyDescent="0.25"/>
    <row r="38591" hidden="1" x14ac:dyDescent="0.25"/>
    <row r="38592" hidden="1" x14ac:dyDescent="0.25"/>
    <row r="38593" hidden="1" x14ac:dyDescent="0.25"/>
    <row r="38594" hidden="1" x14ac:dyDescent="0.25"/>
    <row r="38595" hidden="1" x14ac:dyDescent="0.25"/>
    <row r="38596" hidden="1" x14ac:dyDescent="0.25"/>
    <row r="38597" hidden="1" x14ac:dyDescent="0.25"/>
    <row r="38598" hidden="1" x14ac:dyDescent="0.25"/>
    <row r="38599" hidden="1" x14ac:dyDescent="0.25"/>
    <row r="38600" hidden="1" x14ac:dyDescent="0.25"/>
    <row r="38601" hidden="1" x14ac:dyDescent="0.25"/>
    <row r="38602" hidden="1" x14ac:dyDescent="0.25"/>
    <row r="38603" hidden="1" x14ac:dyDescent="0.25"/>
    <row r="38604" hidden="1" x14ac:dyDescent="0.25"/>
    <row r="38605" hidden="1" x14ac:dyDescent="0.25"/>
    <row r="38606" hidden="1" x14ac:dyDescent="0.25"/>
    <row r="38607" hidden="1" x14ac:dyDescent="0.25"/>
    <row r="38608" hidden="1" x14ac:dyDescent="0.25"/>
    <row r="38609" hidden="1" x14ac:dyDescent="0.25"/>
    <row r="38610" hidden="1" x14ac:dyDescent="0.25"/>
    <row r="38611" hidden="1" x14ac:dyDescent="0.25"/>
    <row r="38612" hidden="1" x14ac:dyDescent="0.25"/>
    <row r="38613" hidden="1" x14ac:dyDescent="0.25"/>
    <row r="38614" hidden="1" x14ac:dyDescent="0.25"/>
    <row r="38615" hidden="1" x14ac:dyDescent="0.25"/>
    <row r="38616" hidden="1" x14ac:dyDescent="0.25"/>
    <row r="38617" hidden="1" x14ac:dyDescent="0.25"/>
    <row r="38618" hidden="1" x14ac:dyDescent="0.25"/>
    <row r="38619" hidden="1" x14ac:dyDescent="0.25"/>
    <row r="38620" hidden="1" x14ac:dyDescent="0.25"/>
    <row r="38621" hidden="1" x14ac:dyDescent="0.25"/>
    <row r="38622" hidden="1" x14ac:dyDescent="0.25"/>
    <row r="38623" hidden="1" x14ac:dyDescent="0.25"/>
    <row r="38624" hidden="1" x14ac:dyDescent="0.25"/>
    <row r="38625" hidden="1" x14ac:dyDescent="0.25"/>
    <row r="38626" hidden="1" x14ac:dyDescent="0.25"/>
    <row r="38627" hidden="1" x14ac:dyDescent="0.25"/>
    <row r="38628" hidden="1" x14ac:dyDescent="0.25"/>
    <row r="38629" hidden="1" x14ac:dyDescent="0.25"/>
    <row r="38630" hidden="1" x14ac:dyDescent="0.25"/>
    <row r="38631" hidden="1" x14ac:dyDescent="0.25"/>
    <row r="38632" hidden="1" x14ac:dyDescent="0.25"/>
    <row r="38633" hidden="1" x14ac:dyDescent="0.25"/>
    <row r="38634" hidden="1" x14ac:dyDescent="0.25"/>
    <row r="38635" hidden="1" x14ac:dyDescent="0.25"/>
    <row r="38636" hidden="1" x14ac:dyDescent="0.25"/>
    <row r="38637" hidden="1" x14ac:dyDescent="0.25"/>
    <row r="38638" hidden="1" x14ac:dyDescent="0.25"/>
    <row r="38639" hidden="1" x14ac:dyDescent="0.25"/>
    <row r="38640" hidden="1" x14ac:dyDescent="0.25"/>
    <row r="38641" hidden="1" x14ac:dyDescent="0.25"/>
    <row r="38642" hidden="1" x14ac:dyDescent="0.25"/>
    <row r="38643" hidden="1" x14ac:dyDescent="0.25"/>
    <row r="38644" hidden="1" x14ac:dyDescent="0.25"/>
    <row r="38645" hidden="1" x14ac:dyDescent="0.25"/>
    <row r="38646" hidden="1" x14ac:dyDescent="0.25"/>
    <row r="38647" hidden="1" x14ac:dyDescent="0.25"/>
    <row r="38648" hidden="1" x14ac:dyDescent="0.25"/>
    <row r="38649" hidden="1" x14ac:dyDescent="0.25"/>
    <row r="38650" hidden="1" x14ac:dyDescent="0.25"/>
    <row r="38651" hidden="1" x14ac:dyDescent="0.25"/>
    <row r="38652" hidden="1" x14ac:dyDescent="0.25"/>
    <row r="38653" hidden="1" x14ac:dyDescent="0.25"/>
    <row r="38654" hidden="1" x14ac:dyDescent="0.25"/>
    <row r="38655" hidden="1" x14ac:dyDescent="0.25"/>
    <row r="38656" hidden="1" x14ac:dyDescent="0.25"/>
    <row r="38657" hidden="1" x14ac:dyDescent="0.25"/>
    <row r="38658" hidden="1" x14ac:dyDescent="0.25"/>
    <row r="38659" hidden="1" x14ac:dyDescent="0.25"/>
    <row r="38660" hidden="1" x14ac:dyDescent="0.25"/>
    <row r="38661" hidden="1" x14ac:dyDescent="0.25"/>
    <row r="38662" hidden="1" x14ac:dyDescent="0.25"/>
    <row r="38663" hidden="1" x14ac:dyDescent="0.25"/>
    <row r="38664" hidden="1" x14ac:dyDescent="0.25"/>
    <row r="38665" hidden="1" x14ac:dyDescent="0.25"/>
    <row r="38666" hidden="1" x14ac:dyDescent="0.25"/>
    <row r="38667" hidden="1" x14ac:dyDescent="0.25"/>
    <row r="38668" hidden="1" x14ac:dyDescent="0.25"/>
    <row r="38669" hidden="1" x14ac:dyDescent="0.25"/>
    <row r="38670" hidden="1" x14ac:dyDescent="0.25"/>
    <row r="38671" hidden="1" x14ac:dyDescent="0.25"/>
    <row r="38672" hidden="1" x14ac:dyDescent="0.25"/>
    <row r="38673" hidden="1" x14ac:dyDescent="0.25"/>
    <row r="38674" hidden="1" x14ac:dyDescent="0.25"/>
    <row r="38675" hidden="1" x14ac:dyDescent="0.25"/>
    <row r="38676" hidden="1" x14ac:dyDescent="0.25"/>
    <row r="38677" hidden="1" x14ac:dyDescent="0.25"/>
    <row r="38678" hidden="1" x14ac:dyDescent="0.25"/>
    <row r="38679" hidden="1" x14ac:dyDescent="0.25"/>
    <row r="38680" hidden="1" x14ac:dyDescent="0.25"/>
    <row r="38681" hidden="1" x14ac:dyDescent="0.25"/>
    <row r="38682" hidden="1" x14ac:dyDescent="0.25"/>
    <row r="38683" hidden="1" x14ac:dyDescent="0.25"/>
    <row r="38684" hidden="1" x14ac:dyDescent="0.25"/>
    <row r="38685" hidden="1" x14ac:dyDescent="0.25"/>
    <row r="38686" hidden="1" x14ac:dyDescent="0.25"/>
    <row r="38687" hidden="1" x14ac:dyDescent="0.25"/>
    <row r="38688" hidden="1" x14ac:dyDescent="0.25"/>
    <row r="38689" hidden="1" x14ac:dyDescent="0.25"/>
    <row r="38690" hidden="1" x14ac:dyDescent="0.25"/>
    <row r="38691" hidden="1" x14ac:dyDescent="0.25"/>
    <row r="38692" hidden="1" x14ac:dyDescent="0.25"/>
    <row r="38693" hidden="1" x14ac:dyDescent="0.25"/>
    <row r="38694" hidden="1" x14ac:dyDescent="0.25"/>
    <row r="38695" hidden="1" x14ac:dyDescent="0.25"/>
    <row r="38696" hidden="1" x14ac:dyDescent="0.25"/>
    <row r="38697" hidden="1" x14ac:dyDescent="0.25"/>
    <row r="38698" hidden="1" x14ac:dyDescent="0.25"/>
    <row r="38699" hidden="1" x14ac:dyDescent="0.25"/>
    <row r="38700" hidden="1" x14ac:dyDescent="0.25"/>
    <row r="38701" hidden="1" x14ac:dyDescent="0.25"/>
    <row r="38702" hidden="1" x14ac:dyDescent="0.25"/>
    <row r="38703" hidden="1" x14ac:dyDescent="0.25"/>
    <row r="38704" hidden="1" x14ac:dyDescent="0.25"/>
    <row r="38705" hidden="1" x14ac:dyDescent="0.25"/>
    <row r="38706" hidden="1" x14ac:dyDescent="0.25"/>
    <row r="38707" hidden="1" x14ac:dyDescent="0.25"/>
    <row r="38708" hidden="1" x14ac:dyDescent="0.25"/>
    <row r="38709" hidden="1" x14ac:dyDescent="0.25"/>
    <row r="38710" hidden="1" x14ac:dyDescent="0.25"/>
    <row r="38711" hidden="1" x14ac:dyDescent="0.25"/>
    <row r="38712" hidden="1" x14ac:dyDescent="0.25"/>
    <row r="38713" hidden="1" x14ac:dyDescent="0.25"/>
    <row r="38714" hidden="1" x14ac:dyDescent="0.25"/>
    <row r="38715" hidden="1" x14ac:dyDescent="0.25"/>
    <row r="38716" hidden="1" x14ac:dyDescent="0.25"/>
    <row r="38717" hidden="1" x14ac:dyDescent="0.25"/>
    <row r="38718" hidden="1" x14ac:dyDescent="0.25"/>
    <row r="38719" hidden="1" x14ac:dyDescent="0.25"/>
    <row r="38720" hidden="1" x14ac:dyDescent="0.25"/>
    <row r="38721" hidden="1" x14ac:dyDescent="0.25"/>
    <row r="38722" hidden="1" x14ac:dyDescent="0.25"/>
    <row r="38723" hidden="1" x14ac:dyDescent="0.25"/>
    <row r="38724" hidden="1" x14ac:dyDescent="0.25"/>
    <row r="38725" hidden="1" x14ac:dyDescent="0.25"/>
    <row r="38726" hidden="1" x14ac:dyDescent="0.25"/>
    <row r="38727" hidden="1" x14ac:dyDescent="0.25"/>
    <row r="38728" hidden="1" x14ac:dyDescent="0.25"/>
    <row r="38729" hidden="1" x14ac:dyDescent="0.25"/>
    <row r="38730" hidden="1" x14ac:dyDescent="0.25"/>
    <row r="38731" hidden="1" x14ac:dyDescent="0.25"/>
    <row r="38732" hidden="1" x14ac:dyDescent="0.25"/>
    <row r="38733" hidden="1" x14ac:dyDescent="0.25"/>
    <row r="38734" hidden="1" x14ac:dyDescent="0.25"/>
    <row r="38735" hidden="1" x14ac:dyDescent="0.25"/>
    <row r="38736" hidden="1" x14ac:dyDescent="0.25"/>
    <row r="38737" hidden="1" x14ac:dyDescent="0.25"/>
    <row r="38738" hidden="1" x14ac:dyDescent="0.25"/>
    <row r="38739" hidden="1" x14ac:dyDescent="0.25"/>
    <row r="38740" hidden="1" x14ac:dyDescent="0.25"/>
    <row r="38741" hidden="1" x14ac:dyDescent="0.25"/>
    <row r="38742" hidden="1" x14ac:dyDescent="0.25"/>
    <row r="38743" hidden="1" x14ac:dyDescent="0.25"/>
    <row r="38744" hidden="1" x14ac:dyDescent="0.25"/>
    <row r="38745" hidden="1" x14ac:dyDescent="0.25"/>
    <row r="38746" hidden="1" x14ac:dyDescent="0.25"/>
    <row r="38747" hidden="1" x14ac:dyDescent="0.25"/>
    <row r="38748" hidden="1" x14ac:dyDescent="0.25"/>
    <row r="38749" hidden="1" x14ac:dyDescent="0.25"/>
    <row r="38750" hidden="1" x14ac:dyDescent="0.25"/>
    <row r="38751" hidden="1" x14ac:dyDescent="0.25"/>
    <row r="38752" hidden="1" x14ac:dyDescent="0.25"/>
    <row r="38753" hidden="1" x14ac:dyDescent="0.25"/>
    <row r="38754" hidden="1" x14ac:dyDescent="0.25"/>
    <row r="38755" hidden="1" x14ac:dyDescent="0.25"/>
    <row r="38756" hidden="1" x14ac:dyDescent="0.25"/>
    <row r="38757" hidden="1" x14ac:dyDescent="0.25"/>
    <row r="38758" hidden="1" x14ac:dyDescent="0.25"/>
    <row r="38759" hidden="1" x14ac:dyDescent="0.25"/>
    <row r="38760" hidden="1" x14ac:dyDescent="0.25"/>
    <row r="38761" hidden="1" x14ac:dyDescent="0.25"/>
    <row r="38762" hidden="1" x14ac:dyDescent="0.25"/>
    <row r="38763" hidden="1" x14ac:dyDescent="0.25"/>
    <row r="38764" hidden="1" x14ac:dyDescent="0.25"/>
    <row r="38765" hidden="1" x14ac:dyDescent="0.25"/>
    <row r="38766" hidden="1" x14ac:dyDescent="0.25"/>
    <row r="38767" hidden="1" x14ac:dyDescent="0.25"/>
    <row r="38768" hidden="1" x14ac:dyDescent="0.25"/>
    <row r="38769" hidden="1" x14ac:dyDescent="0.25"/>
    <row r="38770" hidden="1" x14ac:dyDescent="0.25"/>
    <row r="38771" hidden="1" x14ac:dyDescent="0.25"/>
    <row r="38772" hidden="1" x14ac:dyDescent="0.25"/>
    <row r="38773" hidden="1" x14ac:dyDescent="0.25"/>
    <row r="38774" hidden="1" x14ac:dyDescent="0.25"/>
    <row r="38775" hidden="1" x14ac:dyDescent="0.25"/>
    <row r="38776" hidden="1" x14ac:dyDescent="0.25"/>
    <row r="38777" hidden="1" x14ac:dyDescent="0.25"/>
    <row r="38778" hidden="1" x14ac:dyDescent="0.25"/>
    <row r="38779" hidden="1" x14ac:dyDescent="0.25"/>
    <row r="38780" hidden="1" x14ac:dyDescent="0.25"/>
    <row r="38781" hidden="1" x14ac:dyDescent="0.25"/>
    <row r="38782" hidden="1" x14ac:dyDescent="0.25"/>
    <row r="38783" hidden="1" x14ac:dyDescent="0.25"/>
    <row r="38784" hidden="1" x14ac:dyDescent="0.25"/>
    <row r="38785" hidden="1" x14ac:dyDescent="0.25"/>
    <row r="38786" hidden="1" x14ac:dyDescent="0.25"/>
    <row r="38787" hidden="1" x14ac:dyDescent="0.25"/>
    <row r="38788" hidden="1" x14ac:dyDescent="0.25"/>
    <row r="38789" hidden="1" x14ac:dyDescent="0.25"/>
    <row r="38790" hidden="1" x14ac:dyDescent="0.25"/>
    <row r="38791" hidden="1" x14ac:dyDescent="0.25"/>
    <row r="38792" hidden="1" x14ac:dyDescent="0.25"/>
    <row r="38793" hidden="1" x14ac:dyDescent="0.25"/>
    <row r="38794" hidden="1" x14ac:dyDescent="0.25"/>
    <row r="38795" hidden="1" x14ac:dyDescent="0.25"/>
    <row r="38796" hidden="1" x14ac:dyDescent="0.25"/>
    <row r="38797" hidden="1" x14ac:dyDescent="0.25"/>
    <row r="38798" hidden="1" x14ac:dyDescent="0.25"/>
    <row r="38799" hidden="1" x14ac:dyDescent="0.25"/>
    <row r="38800" hidden="1" x14ac:dyDescent="0.25"/>
    <row r="38801" hidden="1" x14ac:dyDescent="0.25"/>
    <row r="38802" hidden="1" x14ac:dyDescent="0.25"/>
    <row r="38803" hidden="1" x14ac:dyDescent="0.25"/>
    <row r="38804" hidden="1" x14ac:dyDescent="0.25"/>
    <row r="38805" hidden="1" x14ac:dyDescent="0.25"/>
    <row r="38806" hidden="1" x14ac:dyDescent="0.25"/>
    <row r="38807" hidden="1" x14ac:dyDescent="0.25"/>
    <row r="38808" hidden="1" x14ac:dyDescent="0.25"/>
    <row r="38809" hidden="1" x14ac:dyDescent="0.25"/>
    <row r="38810" hidden="1" x14ac:dyDescent="0.25"/>
    <row r="38811" hidden="1" x14ac:dyDescent="0.25"/>
    <row r="38812" hidden="1" x14ac:dyDescent="0.25"/>
    <row r="38813" hidden="1" x14ac:dyDescent="0.25"/>
    <row r="38814" hidden="1" x14ac:dyDescent="0.25"/>
    <row r="38815" hidden="1" x14ac:dyDescent="0.25"/>
    <row r="38816" hidden="1" x14ac:dyDescent="0.25"/>
    <row r="38817" hidden="1" x14ac:dyDescent="0.25"/>
    <row r="38818" hidden="1" x14ac:dyDescent="0.25"/>
    <row r="38819" hidden="1" x14ac:dyDescent="0.25"/>
    <row r="38820" hidden="1" x14ac:dyDescent="0.25"/>
    <row r="38821" hidden="1" x14ac:dyDescent="0.25"/>
    <row r="38822" hidden="1" x14ac:dyDescent="0.25"/>
    <row r="38823" hidden="1" x14ac:dyDescent="0.25"/>
    <row r="38824" hidden="1" x14ac:dyDescent="0.25"/>
    <row r="38825" hidden="1" x14ac:dyDescent="0.25"/>
    <row r="38826" hidden="1" x14ac:dyDescent="0.25"/>
    <row r="38827" hidden="1" x14ac:dyDescent="0.25"/>
    <row r="38828" hidden="1" x14ac:dyDescent="0.25"/>
    <row r="38829" hidden="1" x14ac:dyDescent="0.25"/>
    <row r="38830" hidden="1" x14ac:dyDescent="0.25"/>
    <row r="38831" hidden="1" x14ac:dyDescent="0.25"/>
    <row r="38832" hidden="1" x14ac:dyDescent="0.25"/>
    <row r="38833" hidden="1" x14ac:dyDescent="0.25"/>
    <row r="38834" hidden="1" x14ac:dyDescent="0.25"/>
    <row r="38835" hidden="1" x14ac:dyDescent="0.25"/>
    <row r="38836" hidden="1" x14ac:dyDescent="0.25"/>
    <row r="38837" hidden="1" x14ac:dyDescent="0.25"/>
    <row r="38838" hidden="1" x14ac:dyDescent="0.25"/>
    <row r="38839" hidden="1" x14ac:dyDescent="0.25"/>
    <row r="38840" hidden="1" x14ac:dyDescent="0.25"/>
    <row r="38841" hidden="1" x14ac:dyDescent="0.25"/>
    <row r="38842" hidden="1" x14ac:dyDescent="0.25"/>
    <row r="38843" hidden="1" x14ac:dyDescent="0.25"/>
    <row r="38844" hidden="1" x14ac:dyDescent="0.25"/>
    <row r="38845" hidden="1" x14ac:dyDescent="0.25"/>
    <row r="38846" hidden="1" x14ac:dyDescent="0.25"/>
    <row r="38847" hidden="1" x14ac:dyDescent="0.25"/>
    <row r="38848" hidden="1" x14ac:dyDescent="0.25"/>
    <row r="38849" hidden="1" x14ac:dyDescent="0.25"/>
    <row r="38850" hidden="1" x14ac:dyDescent="0.25"/>
    <row r="38851" hidden="1" x14ac:dyDescent="0.25"/>
    <row r="38852" hidden="1" x14ac:dyDescent="0.25"/>
    <row r="38853" hidden="1" x14ac:dyDescent="0.25"/>
    <row r="38854" hidden="1" x14ac:dyDescent="0.25"/>
    <row r="38855" hidden="1" x14ac:dyDescent="0.25"/>
    <row r="38856" hidden="1" x14ac:dyDescent="0.25"/>
    <row r="38857" hidden="1" x14ac:dyDescent="0.25"/>
    <row r="38858" hidden="1" x14ac:dyDescent="0.25"/>
    <row r="38859" hidden="1" x14ac:dyDescent="0.25"/>
    <row r="38860" hidden="1" x14ac:dyDescent="0.25"/>
    <row r="38861" hidden="1" x14ac:dyDescent="0.25"/>
    <row r="38862" hidden="1" x14ac:dyDescent="0.25"/>
    <row r="38863" hidden="1" x14ac:dyDescent="0.25"/>
    <row r="38864" hidden="1" x14ac:dyDescent="0.25"/>
    <row r="38865" hidden="1" x14ac:dyDescent="0.25"/>
    <row r="38866" hidden="1" x14ac:dyDescent="0.25"/>
    <row r="38867" hidden="1" x14ac:dyDescent="0.25"/>
    <row r="38868" hidden="1" x14ac:dyDescent="0.25"/>
    <row r="38869" hidden="1" x14ac:dyDescent="0.25"/>
    <row r="38870" hidden="1" x14ac:dyDescent="0.25"/>
    <row r="38871" hidden="1" x14ac:dyDescent="0.25"/>
    <row r="38872" hidden="1" x14ac:dyDescent="0.25"/>
    <row r="38873" hidden="1" x14ac:dyDescent="0.25"/>
    <row r="38874" hidden="1" x14ac:dyDescent="0.25"/>
    <row r="38875" hidden="1" x14ac:dyDescent="0.25"/>
    <row r="38876" hidden="1" x14ac:dyDescent="0.25"/>
    <row r="38877" hidden="1" x14ac:dyDescent="0.25"/>
    <row r="38878" hidden="1" x14ac:dyDescent="0.25"/>
    <row r="38879" hidden="1" x14ac:dyDescent="0.25"/>
    <row r="38880" hidden="1" x14ac:dyDescent="0.25"/>
    <row r="38881" hidden="1" x14ac:dyDescent="0.25"/>
    <row r="38882" hidden="1" x14ac:dyDescent="0.25"/>
    <row r="38883" hidden="1" x14ac:dyDescent="0.25"/>
    <row r="38884" hidden="1" x14ac:dyDescent="0.25"/>
    <row r="38885" hidden="1" x14ac:dyDescent="0.25"/>
    <row r="38886" hidden="1" x14ac:dyDescent="0.25"/>
    <row r="38887" hidden="1" x14ac:dyDescent="0.25"/>
    <row r="38888" hidden="1" x14ac:dyDescent="0.25"/>
    <row r="38889" hidden="1" x14ac:dyDescent="0.25"/>
    <row r="38890" hidden="1" x14ac:dyDescent="0.25"/>
    <row r="38891" hidden="1" x14ac:dyDescent="0.25"/>
    <row r="38892" hidden="1" x14ac:dyDescent="0.25"/>
    <row r="38893" hidden="1" x14ac:dyDescent="0.25"/>
    <row r="38894" hidden="1" x14ac:dyDescent="0.25"/>
    <row r="38895" hidden="1" x14ac:dyDescent="0.25"/>
    <row r="38896" hidden="1" x14ac:dyDescent="0.25"/>
    <row r="38897" hidden="1" x14ac:dyDescent="0.25"/>
    <row r="38898" hidden="1" x14ac:dyDescent="0.25"/>
    <row r="38899" hidden="1" x14ac:dyDescent="0.25"/>
    <row r="38900" hidden="1" x14ac:dyDescent="0.25"/>
    <row r="38901" hidden="1" x14ac:dyDescent="0.25"/>
    <row r="38902" hidden="1" x14ac:dyDescent="0.25"/>
    <row r="38903" hidden="1" x14ac:dyDescent="0.25"/>
    <row r="38904" hidden="1" x14ac:dyDescent="0.25"/>
    <row r="38905" hidden="1" x14ac:dyDescent="0.25"/>
    <row r="38906" hidden="1" x14ac:dyDescent="0.25"/>
    <row r="38907" hidden="1" x14ac:dyDescent="0.25"/>
    <row r="38908" hidden="1" x14ac:dyDescent="0.25"/>
    <row r="38909" hidden="1" x14ac:dyDescent="0.25"/>
    <row r="38910" hidden="1" x14ac:dyDescent="0.25"/>
    <row r="38911" hidden="1" x14ac:dyDescent="0.25"/>
    <row r="38912" hidden="1" x14ac:dyDescent="0.25"/>
    <row r="38913" hidden="1" x14ac:dyDescent="0.25"/>
    <row r="38914" hidden="1" x14ac:dyDescent="0.25"/>
    <row r="38915" hidden="1" x14ac:dyDescent="0.25"/>
    <row r="38916" hidden="1" x14ac:dyDescent="0.25"/>
    <row r="38917" hidden="1" x14ac:dyDescent="0.25"/>
    <row r="38918" hidden="1" x14ac:dyDescent="0.25"/>
    <row r="38919" hidden="1" x14ac:dyDescent="0.25"/>
    <row r="38920" hidden="1" x14ac:dyDescent="0.25"/>
    <row r="38921" hidden="1" x14ac:dyDescent="0.25"/>
    <row r="38922" hidden="1" x14ac:dyDescent="0.25"/>
    <row r="38923" hidden="1" x14ac:dyDescent="0.25"/>
    <row r="38924" hidden="1" x14ac:dyDescent="0.25"/>
    <row r="38925" hidden="1" x14ac:dyDescent="0.25"/>
    <row r="38926" hidden="1" x14ac:dyDescent="0.25"/>
    <row r="38927" hidden="1" x14ac:dyDescent="0.25"/>
    <row r="38928" hidden="1" x14ac:dyDescent="0.25"/>
    <row r="38929" hidden="1" x14ac:dyDescent="0.25"/>
    <row r="38930" hidden="1" x14ac:dyDescent="0.25"/>
    <row r="38931" hidden="1" x14ac:dyDescent="0.25"/>
    <row r="38932" hidden="1" x14ac:dyDescent="0.25"/>
    <row r="38933" hidden="1" x14ac:dyDescent="0.25"/>
    <row r="38934" hidden="1" x14ac:dyDescent="0.25"/>
    <row r="38935" hidden="1" x14ac:dyDescent="0.25"/>
    <row r="38936" hidden="1" x14ac:dyDescent="0.25"/>
    <row r="38937" hidden="1" x14ac:dyDescent="0.25"/>
    <row r="38938" hidden="1" x14ac:dyDescent="0.25"/>
    <row r="38939" hidden="1" x14ac:dyDescent="0.25"/>
    <row r="38940" hidden="1" x14ac:dyDescent="0.25"/>
    <row r="38941" hidden="1" x14ac:dyDescent="0.25"/>
    <row r="38942" hidden="1" x14ac:dyDescent="0.25"/>
    <row r="38943" hidden="1" x14ac:dyDescent="0.25"/>
    <row r="38944" hidden="1" x14ac:dyDescent="0.25"/>
    <row r="38945" hidden="1" x14ac:dyDescent="0.25"/>
    <row r="38946" hidden="1" x14ac:dyDescent="0.25"/>
    <row r="38947" hidden="1" x14ac:dyDescent="0.25"/>
    <row r="38948" hidden="1" x14ac:dyDescent="0.25"/>
    <row r="38949" hidden="1" x14ac:dyDescent="0.25"/>
    <row r="38950" hidden="1" x14ac:dyDescent="0.25"/>
    <row r="38951" hidden="1" x14ac:dyDescent="0.25"/>
    <row r="38952" hidden="1" x14ac:dyDescent="0.25"/>
    <row r="38953" hidden="1" x14ac:dyDescent="0.25"/>
    <row r="38954" hidden="1" x14ac:dyDescent="0.25"/>
    <row r="38955" hidden="1" x14ac:dyDescent="0.25"/>
    <row r="38956" hidden="1" x14ac:dyDescent="0.25"/>
    <row r="38957" hidden="1" x14ac:dyDescent="0.25"/>
    <row r="38958" hidden="1" x14ac:dyDescent="0.25"/>
    <row r="38959" hidden="1" x14ac:dyDescent="0.25"/>
    <row r="38960" hidden="1" x14ac:dyDescent="0.25"/>
    <row r="38961" hidden="1" x14ac:dyDescent="0.25"/>
    <row r="38962" hidden="1" x14ac:dyDescent="0.25"/>
    <row r="38963" hidden="1" x14ac:dyDescent="0.25"/>
    <row r="38964" hidden="1" x14ac:dyDescent="0.25"/>
    <row r="38965" hidden="1" x14ac:dyDescent="0.25"/>
    <row r="38966" hidden="1" x14ac:dyDescent="0.25"/>
    <row r="38967" hidden="1" x14ac:dyDescent="0.25"/>
    <row r="38968" hidden="1" x14ac:dyDescent="0.25"/>
    <row r="38969" hidden="1" x14ac:dyDescent="0.25"/>
    <row r="38970" hidden="1" x14ac:dyDescent="0.25"/>
    <row r="38971" hidden="1" x14ac:dyDescent="0.25"/>
    <row r="38972" hidden="1" x14ac:dyDescent="0.25"/>
    <row r="38973" hidden="1" x14ac:dyDescent="0.25"/>
    <row r="38974" hidden="1" x14ac:dyDescent="0.25"/>
    <row r="38975" hidden="1" x14ac:dyDescent="0.25"/>
    <row r="38976" hidden="1" x14ac:dyDescent="0.25"/>
    <row r="38977" hidden="1" x14ac:dyDescent="0.25"/>
    <row r="38978" hidden="1" x14ac:dyDescent="0.25"/>
    <row r="38979" hidden="1" x14ac:dyDescent="0.25"/>
    <row r="38980" hidden="1" x14ac:dyDescent="0.25"/>
    <row r="38981" hidden="1" x14ac:dyDescent="0.25"/>
    <row r="38982" hidden="1" x14ac:dyDescent="0.25"/>
    <row r="38983" hidden="1" x14ac:dyDescent="0.25"/>
    <row r="38984" hidden="1" x14ac:dyDescent="0.25"/>
    <row r="38985" hidden="1" x14ac:dyDescent="0.25"/>
    <row r="38986" hidden="1" x14ac:dyDescent="0.25"/>
    <row r="38987" hidden="1" x14ac:dyDescent="0.25"/>
    <row r="38988" hidden="1" x14ac:dyDescent="0.25"/>
    <row r="38989" hidden="1" x14ac:dyDescent="0.25"/>
    <row r="38990" hidden="1" x14ac:dyDescent="0.25"/>
    <row r="38991" hidden="1" x14ac:dyDescent="0.25"/>
    <row r="38992" hidden="1" x14ac:dyDescent="0.25"/>
    <row r="38993" hidden="1" x14ac:dyDescent="0.25"/>
    <row r="38994" hidden="1" x14ac:dyDescent="0.25"/>
    <row r="38995" hidden="1" x14ac:dyDescent="0.25"/>
    <row r="38996" hidden="1" x14ac:dyDescent="0.25"/>
    <row r="38997" hidden="1" x14ac:dyDescent="0.25"/>
    <row r="38998" hidden="1" x14ac:dyDescent="0.25"/>
    <row r="38999" hidden="1" x14ac:dyDescent="0.25"/>
    <row r="39000" hidden="1" x14ac:dyDescent="0.25"/>
    <row r="39001" hidden="1" x14ac:dyDescent="0.25"/>
    <row r="39002" hidden="1" x14ac:dyDescent="0.25"/>
    <row r="39003" hidden="1" x14ac:dyDescent="0.25"/>
    <row r="39004" hidden="1" x14ac:dyDescent="0.25"/>
    <row r="39005" hidden="1" x14ac:dyDescent="0.25"/>
    <row r="39006" hidden="1" x14ac:dyDescent="0.25"/>
    <row r="39007" hidden="1" x14ac:dyDescent="0.25"/>
    <row r="39008" hidden="1" x14ac:dyDescent="0.25"/>
    <row r="39009" hidden="1" x14ac:dyDescent="0.25"/>
    <row r="39010" hidden="1" x14ac:dyDescent="0.25"/>
    <row r="39011" hidden="1" x14ac:dyDescent="0.25"/>
    <row r="39012" hidden="1" x14ac:dyDescent="0.25"/>
    <row r="39013" hidden="1" x14ac:dyDescent="0.25"/>
    <row r="39014" hidden="1" x14ac:dyDescent="0.25"/>
    <row r="39015" hidden="1" x14ac:dyDescent="0.25"/>
    <row r="39016" hidden="1" x14ac:dyDescent="0.25"/>
    <row r="39017" hidden="1" x14ac:dyDescent="0.25"/>
    <row r="39018" hidden="1" x14ac:dyDescent="0.25"/>
    <row r="39019" hidden="1" x14ac:dyDescent="0.25"/>
    <row r="39020" hidden="1" x14ac:dyDescent="0.25"/>
    <row r="39021" hidden="1" x14ac:dyDescent="0.25"/>
    <row r="39022" hidden="1" x14ac:dyDescent="0.25"/>
    <row r="39023" hidden="1" x14ac:dyDescent="0.25"/>
    <row r="39024" hidden="1" x14ac:dyDescent="0.25"/>
    <row r="39025" hidden="1" x14ac:dyDescent="0.25"/>
    <row r="39026" hidden="1" x14ac:dyDescent="0.25"/>
    <row r="39027" hidden="1" x14ac:dyDescent="0.25"/>
    <row r="39028" hidden="1" x14ac:dyDescent="0.25"/>
    <row r="39029" hidden="1" x14ac:dyDescent="0.25"/>
    <row r="39030" hidden="1" x14ac:dyDescent="0.25"/>
    <row r="39031" hidden="1" x14ac:dyDescent="0.25"/>
    <row r="39032" hidden="1" x14ac:dyDescent="0.25"/>
    <row r="39033" hidden="1" x14ac:dyDescent="0.25"/>
    <row r="39034" hidden="1" x14ac:dyDescent="0.25"/>
    <row r="39035" hidden="1" x14ac:dyDescent="0.25"/>
    <row r="39036" hidden="1" x14ac:dyDescent="0.25"/>
    <row r="39037" hidden="1" x14ac:dyDescent="0.25"/>
    <row r="39038" hidden="1" x14ac:dyDescent="0.25"/>
    <row r="39039" hidden="1" x14ac:dyDescent="0.25"/>
    <row r="39040" hidden="1" x14ac:dyDescent="0.25"/>
    <row r="39041" hidden="1" x14ac:dyDescent="0.25"/>
    <row r="39042" hidden="1" x14ac:dyDescent="0.25"/>
    <row r="39043" hidden="1" x14ac:dyDescent="0.25"/>
    <row r="39044" hidden="1" x14ac:dyDescent="0.25"/>
    <row r="39045" hidden="1" x14ac:dyDescent="0.25"/>
    <row r="39046" hidden="1" x14ac:dyDescent="0.25"/>
    <row r="39047" hidden="1" x14ac:dyDescent="0.25"/>
    <row r="39048" hidden="1" x14ac:dyDescent="0.25"/>
    <row r="39049" hidden="1" x14ac:dyDescent="0.25"/>
    <row r="39050" hidden="1" x14ac:dyDescent="0.25"/>
    <row r="39051" hidden="1" x14ac:dyDescent="0.25"/>
    <row r="39052" hidden="1" x14ac:dyDescent="0.25"/>
    <row r="39053" hidden="1" x14ac:dyDescent="0.25"/>
    <row r="39054" hidden="1" x14ac:dyDescent="0.25"/>
    <row r="39055" hidden="1" x14ac:dyDescent="0.25"/>
    <row r="39056" hidden="1" x14ac:dyDescent="0.25"/>
    <row r="39057" hidden="1" x14ac:dyDescent="0.25"/>
    <row r="39058" hidden="1" x14ac:dyDescent="0.25"/>
    <row r="39059" hidden="1" x14ac:dyDescent="0.25"/>
    <row r="39060" hidden="1" x14ac:dyDescent="0.25"/>
    <row r="39061" hidden="1" x14ac:dyDescent="0.25"/>
    <row r="39062" hidden="1" x14ac:dyDescent="0.25"/>
    <row r="39063" hidden="1" x14ac:dyDescent="0.25"/>
    <row r="39064" hidden="1" x14ac:dyDescent="0.25"/>
    <row r="39065" hidden="1" x14ac:dyDescent="0.25"/>
    <row r="39066" hidden="1" x14ac:dyDescent="0.25"/>
    <row r="39067" hidden="1" x14ac:dyDescent="0.25"/>
    <row r="39068" hidden="1" x14ac:dyDescent="0.25"/>
    <row r="39069" hidden="1" x14ac:dyDescent="0.25"/>
    <row r="39070" hidden="1" x14ac:dyDescent="0.25"/>
    <row r="39071" hidden="1" x14ac:dyDescent="0.25"/>
    <row r="39072" hidden="1" x14ac:dyDescent="0.25"/>
    <row r="39073" hidden="1" x14ac:dyDescent="0.25"/>
    <row r="39074" hidden="1" x14ac:dyDescent="0.25"/>
    <row r="39075" hidden="1" x14ac:dyDescent="0.25"/>
    <row r="39076" hidden="1" x14ac:dyDescent="0.25"/>
    <row r="39077" hidden="1" x14ac:dyDescent="0.25"/>
    <row r="39078" hidden="1" x14ac:dyDescent="0.25"/>
    <row r="39079" hidden="1" x14ac:dyDescent="0.25"/>
    <row r="39080" hidden="1" x14ac:dyDescent="0.25"/>
    <row r="39081" hidden="1" x14ac:dyDescent="0.25"/>
    <row r="39082" hidden="1" x14ac:dyDescent="0.25"/>
    <row r="39083" hidden="1" x14ac:dyDescent="0.25"/>
    <row r="39084" hidden="1" x14ac:dyDescent="0.25"/>
    <row r="39085" hidden="1" x14ac:dyDescent="0.25"/>
    <row r="39086" hidden="1" x14ac:dyDescent="0.25"/>
    <row r="39087" hidden="1" x14ac:dyDescent="0.25"/>
    <row r="39088" hidden="1" x14ac:dyDescent="0.25"/>
    <row r="39089" hidden="1" x14ac:dyDescent="0.25"/>
    <row r="39090" hidden="1" x14ac:dyDescent="0.25"/>
    <row r="39091" hidden="1" x14ac:dyDescent="0.25"/>
    <row r="39092" hidden="1" x14ac:dyDescent="0.25"/>
    <row r="39093" hidden="1" x14ac:dyDescent="0.25"/>
    <row r="39094" hidden="1" x14ac:dyDescent="0.25"/>
    <row r="39095" hidden="1" x14ac:dyDescent="0.25"/>
    <row r="39096" hidden="1" x14ac:dyDescent="0.25"/>
    <row r="39097" hidden="1" x14ac:dyDescent="0.25"/>
    <row r="39098" hidden="1" x14ac:dyDescent="0.25"/>
    <row r="39099" hidden="1" x14ac:dyDescent="0.25"/>
    <row r="39100" hidden="1" x14ac:dyDescent="0.25"/>
    <row r="39101" hidden="1" x14ac:dyDescent="0.25"/>
    <row r="39102" hidden="1" x14ac:dyDescent="0.25"/>
    <row r="39103" hidden="1" x14ac:dyDescent="0.25"/>
    <row r="39104" hidden="1" x14ac:dyDescent="0.25"/>
    <row r="39105" hidden="1" x14ac:dyDescent="0.25"/>
    <row r="39106" hidden="1" x14ac:dyDescent="0.25"/>
    <row r="39107" hidden="1" x14ac:dyDescent="0.25"/>
    <row r="39108" hidden="1" x14ac:dyDescent="0.25"/>
    <row r="39109" hidden="1" x14ac:dyDescent="0.25"/>
    <row r="39110" hidden="1" x14ac:dyDescent="0.25"/>
    <row r="39111" hidden="1" x14ac:dyDescent="0.25"/>
    <row r="39112" hidden="1" x14ac:dyDescent="0.25"/>
    <row r="39113" hidden="1" x14ac:dyDescent="0.25"/>
    <row r="39114" hidden="1" x14ac:dyDescent="0.25"/>
    <row r="39115" hidden="1" x14ac:dyDescent="0.25"/>
    <row r="39116" hidden="1" x14ac:dyDescent="0.25"/>
    <row r="39117" hidden="1" x14ac:dyDescent="0.25"/>
    <row r="39118" hidden="1" x14ac:dyDescent="0.25"/>
    <row r="39119" hidden="1" x14ac:dyDescent="0.25"/>
    <row r="39120" hidden="1" x14ac:dyDescent="0.25"/>
    <row r="39121" hidden="1" x14ac:dyDescent="0.25"/>
    <row r="39122" hidden="1" x14ac:dyDescent="0.25"/>
    <row r="39123" hidden="1" x14ac:dyDescent="0.25"/>
    <row r="39124" hidden="1" x14ac:dyDescent="0.25"/>
    <row r="39125" hidden="1" x14ac:dyDescent="0.25"/>
    <row r="39126" hidden="1" x14ac:dyDescent="0.25"/>
    <row r="39127" hidden="1" x14ac:dyDescent="0.25"/>
    <row r="39128" hidden="1" x14ac:dyDescent="0.25"/>
    <row r="39129" hidden="1" x14ac:dyDescent="0.25"/>
    <row r="39130" hidden="1" x14ac:dyDescent="0.25"/>
    <row r="39131" hidden="1" x14ac:dyDescent="0.25"/>
    <row r="39132" hidden="1" x14ac:dyDescent="0.25"/>
    <row r="39133" hidden="1" x14ac:dyDescent="0.25"/>
    <row r="39134" hidden="1" x14ac:dyDescent="0.25"/>
    <row r="39135" hidden="1" x14ac:dyDescent="0.25"/>
    <row r="39136" hidden="1" x14ac:dyDescent="0.25"/>
    <row r="39137" hidden="1" x14ac:dyDescent="0.25"/>
    <row r="39138" hidden="1" x14ac:dyDescent="0.25"/>
    <row r="39139" hidden="1" x14ac:dyDescent="0.25"/>
    <row r="39140" hidden="1" x14ac:dyDescent="0.25"/>
    <row r="39141" hidden="1" x14ac:dyDescent="0.25"/>
    <row r="39142" hidden="1" x14ac:dyDescent="0.25"/>
    <row r="39143" hidden="1" x14ac:dyDescent="0.25"/>
    <row r="39144" hidden="1" x14ac:dyDescent="0.25"/>
    <row r="39145" hidden="1" x14ac:dyDescent="0.25"/>
    <row r="39146" hidden="1" x14ac:dyDescent="0.25"/>
    <row r="39147" hidden="1" x14ac:dyDescent="0.25"/>
    <row r="39148" hidden="1" x14ac:dyDescent="0.25"/>
    <row r="39149" hidden="1" x14ac:dyDescent="0.25"/>
    <row r="39150" hidden="1" x14ac:dyDescent="0.25"/>
    <row r="39151" hidden="1" x14ac:dyDescent="0.25"/>
    <row r="39152" hidden="1" x14ac:dyDescent="0.25"/>
    <row r="39153" hidden="1" x14ac:dyDescent="0.25"/>
    <row r="39154" hidden="1" x14ac:dyDescent="0.25"/>
    <row r="39155" hidden="1" x14ac:dyDescent="0.25"/>
    <row r="39156" hidden="1" x14ac:dyDescent="0.25"/>
    <row r="39157" hidden="1" x14ac:dyDescent="0.25"/>
    <row r="39158" hidden="1" x14ac:dyDescent="0.25"/>
    <row r="39159" hidden="1" x14ac:dyDescent="0.25"/>
    <row r="39160" hidden="1" x14ac:dyDescent="0.25"/>
    <row r="39161" hidden="1" x14ac:dyDescent="0.25"/>
    <row r="39162" hidden="1" x14ac:dyDescent="0.25"/>
    <row r="39163" hidden="1" x14ac:dyDescent="0.25"/>
    <row r="39164" hidden="1" x14ac:dyDescent="0.25"/>
    <row r="39165" hidden="1" x14ac:dyDescent="0.25"/>
    <row r="39166" hidden="1" x14ac:dyDescent="0.25"/>
    <row r="39167" hidden="1" x14ac:dyDescent="0.25"/>
    <row r="39168" hidden="1" x14ac:dyDescent="0.25"/>
    <row r="39169" hidden="1" x14ac:dyDescent="0.25"/>
    <row r="39170" hidden="1" x14ac:dyDescent="0.25"/>
    <row r="39171" hidden="1" x14ac:dyDescent="0.25"/>
    <row r="39172" hidden="1" x14ac:dyDescent="0.25"/>
    <row r="39173" hidden="1" x14ac:dyDescent="0.25"/>
    <row r="39174" hidden="1" x14ac:dyDescent="0.25"/>
    <row r="39175" hidden="1" x14ac:dyDescent="0.25"/>
    <row r="39176" hidden="1" x14ac:dyDescent="0.25"/>
    <row r="39177" hidden="1" x14ac:dyDescent="0.25"/>
    <row r="39178" hidden="1" x14ac:dyDescent="0.25"/>
    <row r="39179" hidden="1" x14ac:dyDescent="0.25"/>
    <row r="39180" hidden="1" x14ac:dyDescent="0.25"/>
    <row r="39181" hidden="1" x14ac:dyDescent="0.25"/>
    <row r="39182" hidden="1" x14ac:dyDescent="0.25"/>
    <row r="39183" hidden="1" x14ac:dyDescent="0.25"/>
    <row r="39184" hidden="1" x14ac:dyDescent="0.25"/>
    <row r="39185" hidden="1" x14ac:dyDescent="0.25"/>
    <row r="39186" hidden="1" x14ac:dyDescent="0.25"/>
    <row r="39187" hidden="1" x14ac:dyDescent="0.25"/>
    <row r="39188" hidden="1" x14ac:dyDescent="0.25"/>
    <row r="39189" hidden="1" x14ac:dyDescent="0.25"/>
    <row r="39190" hidden="1" x14ac:dyDescent="0.25"/>
    <row r="39191" hidden="1" x14ac:dyDescent="0.25"/>
    <row r="39192" hidden="1" x14ac:dyDescent="0.25"/>
    <row r="39193" hidden="1" x14ac:dyDescent="0.25"/>
    <row r="39194" hidden="1" x14ac:dyDescent="0.25"/>
    <row r="39195" hidden="1" x14ac:dyDescent="0.25"/>
    <row r="39196" hidden="1" x14ac:dyDescent="0.25"/>
    <row r="39197" hidden="1" x14ac:dyDescent="0.25"/>
    <row r="39198" hidden="1" x14ac:dyDescent="0.25"/>
    <row r="39199" hidden="1" x14ac:dyDescent="0.25"/>
    <row r="39200" hidden="1" x14ac:dyDescent="0.25"/>
    <row r="39201" hidden="1" x14ac:dyDescent="0.25"/>
    <row r="39202" hidden="1" x14ac:dyDescent="0.25"/>
    <row r="39203" hidden="1" x14ac:dyDescent="0.25"/>
    <row r="39204" hidden="1" x14ac:dyDescent="0.25"/>
    <row r="39205" hidden="1" x14ac:dyDescent="0.25"/>
    <row r="39206" hidden="1" x14ac:dyDescent="0.25"/>
    <row r="39207" hidden="1" x14ac:dyDescent="0.25"/>
    <row r="39208" hidden="1" x14ac:dyDescent="0.25"/>
    <row r="39209" hidden="1" x14ac:dyDescent="0.25"/>
    <row r="39210" hidden="1" x14ac:dyDescent="0.25"/>
    <row r="39211" hidden="1" x14ac:dyDescent="0.25"/>
    <row r="39212" hidden="1" x14ac:dyDescent="0.25"/>
    <row r="39213" hidden="1" x14ac:dyDescent="0.25"/>
    <row r="39214" hidden="1" x14ac:dyDescent="0.25"/>
    <row r="39215" hidden="1" x14ac:dyDescent="0.25"/>
    <row r="39216" hidden="1" x14ac:dyDescent="0.25"/>
    <row r="39217" hidden="1" x14ac:dyDescent="0.25"/>
    <row r="39218" hidden="1" x14ac:dyDescent="0.25"/>
    <row r="39219" hidden="1" x14ac:dyDescent="0.25"/>
    <row r="39220" hidden="1" x14ac:dyDescent="0.25"/>
    <row r="39221" hidden="1" x14ac:dyDescent="0.25"/>
    <row r="39222" hidden="1" x14ac:dyDescent="0.25"/>
    <row r="39223" hidden="1" x14ac:dyDescent="0.25"/>
    <row r="39224" hidden="1" x14ac:dyDescent="0.25"/>
    <row r="39225" hidden="1" x14ac:dyDescent="0.25"/>
    <row r="39226" hidden="1" x14ac:dyDescent="0.25"/>
    <row r="39227" hidden="1" x14ac:dyDescent="0.25"/>
    <row r="39228" hidden="1" x14ac:dyDescent="0.25"/>
    <row r="39229" hidden="1" x14ac:dyDescent="0.25"/>
    <row r="39230" hidden="1" x14ac:dyDescent="0.25"/>
    <row r="39231" hidden="1" x14ac:dyDescent="0.25"/>
    <row r="39232" hidden="1" x14ac:dyDescent="0.25"/>
    <row r="39233" hidden="1" x14ac:dyDescent="0.25"/>
    <row r="39234" hidden="1" x14ac:dyDescent="0.25"/>
    <row r="39235" hidden="1" x14ac:dyDescent="0.25"/>
    <row r="39236" hidden="1" x14ac:dyDescent="0.25"/>
    <row r="39237" hidden="1" x14ac:dyDescent="0.25"/>
    <row r="39238" hidden="1" x14ac:dyDescent="0.25"/>
    <row r="39239" hidden="1" x14ac:dyDescent="0.25"/>
    <row r="39240" hidden="1" x14ac:dyDescent="0.25"/>
    <row r="39241" hidden="1" x14ac:dyDescent="0.25"/>
    <row r="39242" hidden="1" x14ac:dyDescent="0.25"/>
    <row r="39243" hidden="1" x14ac:dyDescent="0.25"/>
    <row r="39244" hidden="1" x14ac:dyDescent="0.25"/>
    <row r="39245" hidden="1" x14ac:dyDescent="0.25"/>
    <row r="39246" hidden="1" x14ac:dyDescent="0.25"/>
    <row r="39247" hidden="1" x14ac:dyDescent="0.25"/>
    <row r="39248" hidden="1" x14ac:dyDescent="0.25"/>
    <row r="39249" hidden="1" x14ac:dyDescent="0.25"/>
    <row r="39250" hidden="1" x14ac:dyDescent="0.25"/>
    <row r="39251" hidden="1" x14ac:dyDescent="0.25"/>
    <row r="39252" hidden="1" x14ac:dyDescent="0.25"/>
    <row r="39253" hidden="1" x14ac:dyDescent="0.25"/>
    <row r="39254" hidden="1" x14ac:dyDescent="0.25"/>
    <row r="39255" hidden="1" x14ac:dyDescent="0.25"/>
    <row r="39256" hidden="1" x14ac:dyDescent="0.25"/>
    <row r="39257" hidden="1" x14ac:dyDescent="0.25"/>
    <row r="39258" hidden="1" x14ac:dyDescent="0.25"/>
    <row r="39259" hidden="1" x14ac:dyDescent="0.25"/>
    <row r="39260" hidden="1" x14ac:dyDescent="0.25"/>
    <row r="39261" hidden="1" x14ac:dyDescent="0.25"/>
    <row r="39262" hidden="1" x14ac:dyDescent="0.25"/>
    <row r="39263" hidden="1" x14ac:dyDescent="0.25"/>
    <row r="39264" hidden="1" x14ac:dyDescent="0.25"/>
    <row r="39265" hidden="1" x14ac:dyDescent="0.25"/>
    <row r="39266" hidden="1" x14ac:dyDescent="0.25"/>
    <row r="39267" hidden="1" x14ac:dyDescent="0.25"/>
    <row r="39268" hidden="1" x14ac:dyDescent="0.25"/>
    <row r="39269" hidden="1" x14ac:dyDescent="0.25"/>
    <row r="39270" hidden="1" x14ac:dyDescent="0.25"/>
    <row r="39271" hidden="1" x14ac:dyDescent="0.25"/>
    <row r="39272" hidden="1" x14ac:dyDescent="0.25"/>
    <row r="39273" hidden="1" x14ac:dyDescent="0.25"/>
    <row r="39274" hidden="1" x14ac:dyDescent="0.25"/>
    <row r="39275" hidden="1" x14ac:dyDescent="0.25"/>
    <row r="39276" hidden="1" x14ac:dyDescent="0.25"/>
    <row r="39277" hidden="1" x14ac:dyDescent="0.25"/>
    <row r="39278" hidden="1" x14ac:dyDescent="0.25"/>
    <row r="39279" hidden="1" x14ac:dyDescent="0.25"/>
    <row r="39280" hidden="1" x14ac:dyDescent="0.25"/>
    <row r="39281" hidden="1" x14ac:dyDescent="0.25"/>
    <row r="39282" hidden="1" x14ac:dyDescent="0.25"/>
    <row r="39283" hidden="1" x14ac:dyDescent="0.25"/>
    <row r="39284" hidden="1" x14ac:dyDescent="0.25"/>
    <row r="39285" hidden="1" x14ac:dyDescent="0.25"/>
    <row r="39286" hidden="1" x14ac:dyDescent="0.25"/>
    <row r="39287" hidden="1" x14ac:dyDescent="0.25"/>
    <row r="39288" hidden="1" x14ac:dyDescent="0.25"/>
    <row r="39289" hidden="1" x14ac:dyDescent="0.25"/>
    <row r="39290" hidden="1" x14ac:dyDescent="0.25"/>
    <row r="39291" hidden="1" x14ac:dyDescent="0.25"/>
    <row r="39292" hidden="1" x14ac:dyDescent="0.25"/>
    <row r="39293" hidden="1" x14ac:dyDescent="0.25"/>
    <row r="39294" hidden="1" x14ac:dyDescent="0.25"/>
    <row r="39295" hidden="1" x14ac:dyDescent="0.25"/>
    <row r="39296" hidden="1" x14ac:dyDescent="0.25"/>
    <row r="39297" hidden="1" x14ac:dyDescent="0.25"/>
    <row r="39298" hidden="1" x14ac:dyDescent="0.25"/>
    <row r="39299" hidden="1" x14ac:dyDescent="0.25"/>
    <row r="39300" hidden="1" x14ac:dyDescent="0.25"/>
    <row r="39301" hidden="1" x14ac:dyDescent="0.25"/>
    <row r="39302" hidden="1" x14ac:dyDescent="0.25"/>
    <row r="39303" hidden="1" x14ac:dyDescent="0.25"/>
    <row r="39304" hidden="1" x14ac:dyDescent="0.25"/>
    <row r="39305" hidden="1" x14ac:dyDescent="0.25"/>
    <row r="39306" hidden="1" x14ac:dyDescent="0.25"/>
    <row r="39307" hidden="1" x14ac:dyDescent="0.25"/>
    <row r="39308" hidden="1" x14ac:dyDescent="0.25"/>
    <row r="39309" hidden="1" x14ac:dyDescent="0.25"/>
    <row r="39310" hidden="1" x14ac:dyDescent="0.25"/>
    <row r="39311" hidden="1" x14ac:dyDescent="0.25"/>
    <row r="39312" hidden="1" x14ac:dyDescent="0.25"/>
    <row r="39313" hidden="1" x14ac:dyDescent="0.25"/>
    <row r="39314" hidden="1" x14ac:dyDescent="0.25"/>
    <row r="39315" hidden="1" x14ac:dyDescent="0.25"/>
    <row r="39316" hidden="1" x14ac:dyDescent="0.25"/>
    <row r="39317" hidden="1" x14ac:dyDescent="0.25"/>
    <row r="39318" hidden="1" x14ac:dyDescent="0.25"/>
    <row r="39319" hidden="1" x14ac:dyDescent="0.25"/>
    <row r="39320" hidden="1" x14ac:dyDescent="0.25"/>
    <row r="39321" hidden="1" x14ac:dyDescent="0.25"/>
    <row r="39322" hidden="1" x14ac:dyDescent="0.25"/>
    <row r="39323" hidden="1" x14ac:dyDescent="0.25"/>
    <row r="39324" hidden="1" x14ac:dyDescent="0.25"/>
    <row r="39325" hidden="1" x14ac:dyDescent="0.25"/>
    <row r="39326" hidden="1" x14ac:dyDescent="0.25"/>
    <row r="39327" hidden="1" x14ac:dyDescent="0.25"/>
    <row r="39328" hidden="1" x14ac:dyDescent="0.25"/>
    <row r="39329" hidden="1" x14ac:dyDescent="0.25"/>
    <row r="39330" hidden="1" x14ac:dyDescent="0.25"/>
    <row r="39331" hidden="1" x14ac:dyDescent="0.25"/>
    <row r="39332" hidden="1" x14ac:dyDescent="0.25"/>
    <row r="39333" hidden="1" x14ac:dyDescent="0.25"/>
    <row r="39334" hidden="1" x14ac:dyDescent="0.25"/>
    <row r="39335" hidden="1" x14ac:dyDescent="0.25"/>
    <row r="39336" hidden="1" x14ac:dyDescent="0.25"/>
    <row r="39337" hidden="1" x14ac:dyDescent="0.25"/>
    <row r="39338" hidden="1" x14ac:dyDescent="0.25"/>
    <row r="39339" hidden="1" x14ac:dyDescent="0.25"/>
    <row r="39340" hidden="1" x14ac:dyDescent="0.25"/>
    <row r="39341" hidden="1" x14ac:dyDescent="0.25"/>
    <row r="39342" hidden="1" x14ac:dyDescent="0.25"/>
    <row r="39343" hidden="1" x14ac:dyDescent="0.25"/>
    <row r="39344" hidden="1" x14ac:dyDescent="0.25"/>
    <row r="39345" hidden="1" x14ac:dyDescent="0.25"/>
    <row r="39346" hidden="1" x14ac:dyDescent="0.25"/>
    <row r="39347" hidden="1" x14ac:dyDescent="0.25"/>
    <row r="39348" hidden="1" x14ac:dyDescent="0.25"/>
    <row r="39349" hidden="1" x14ac:dyDescent="0.25"/>
    <row r="39350" hidden="1" x14ac:dyDescent="0.25"/>
    <row r="39351" hidden="1" x14ac:dyDescent="0.25"/>
    <row r="39352" hidden="1" x14ac:dyDescent="0.25"/>
    <row r="39353" hidden="1" x14ac:dyDescent="0.25"/>
    <row r="39354" hidden="1" x14ac:dyDescent="0.25"/>
    <row r="39355" hidden="1" x14ac:dyDescent="0.25"/>
    <row r="39356" hidden="1" x14ac:dyDescent="0.25"/>
    <row r="39357" hidden="1" x14ac:dyDescent="0.25"/>
    <row r="39358" hidden="1" x14ac:dyDescent="0.25"/>
    <row r="39359" hidden="1" x14ac:dyDescent="0.25"/>
    <row r="39360" hidden="1" x14ac:dyDescent="0.25"/>
    <row r="39361" hidden="1" x14ac:dyDescent="0.25"/>
    <row r="39362" hidden="1" x14ac:dyDescent="0.25"/>
    <row r="39363" hidden="1" x14ac:dyDescent="0.25"/>
    <row r="39364" hidden="1" x14ac:dyDescent="0.25"/>
    <row r="39365" hidden="1" x14ac:dyDescent="0.25"/>
    <row r="39366" hidden="1" x14ac:dyDescent="0.25"/>
    <row r="39367" hidden="1" x14ac:dyDescent="0.25"/>
    <row r="39368" hidden="1" x14ac:dyDescent="0.25"/>
    <row r="39369" hidden="1" x14ac:dyDescent="0.25"/>
    <row r="39370" hidden="1" x14ac:dyDescent="0.25"/>
    <row r="39371" hidden="1" x14ac:dyDescent="0.25"/>
    <row r="39372" hidden="1" x14ac:dyDescent="0.25"/>
    <row r="39373" hidden="1" x14ac:dyDescent="0.25"/>
    <row r="39374" hidden="1" x14ac:dyDescent="0.25"/>
    <row r="39375" hidden="1" x14ac:dyDescent="0.25"/>
    <row r="39376" hidden="1" x14ac:dyDescent="0.25"/>
    <row r="39377" hidden="1" x14ac:dyDescent="0.25"/>
    <row r="39378" hidden="1" x14ac:dyDescent="0.25"/>
    <row r="39379" hidden="1" x14ac:dyDescent="0.25"/>
    <row r="39380" hidden="1" x14ac:dyDescent="0.25"/>
    <row r="39381" hidden="1" x14ac:dyDescent="0.25"/>
    <row r="39382" hidden="1" x14ac:dyDescent="0.25"/>
    <row r="39383" hidden="1" x14ac:dyDescent="0.25"/>
    <row r="39384" hidden="1" x14ac:dyDescent="0.25"/>
    <row r="39385" hidden="1" x14ac:dyDescent="0.25"/>
    <row r="39386" hidden="1" x14ac:dyDescent="0.25"/>
    <row r="39387" hidden="1" x14ac:dyDescent="0.25"/>
    <row r="39388" hidden="1" x14ac:dyDescent="0.25"/>
    <row r="39389" hidden="1" x14ac:dyDescent="0.25"/>
    <row r="39390" hidden="1" x14ac:dyDescent="0.25"/>
    <row r="39391" hidden="1" x14ac:dyDescent="0.25"/>
    <row r="39392" hidden="1" x14ac:dyDescent="0.25"/>
    <row r="39393" hidden="1" x14ac:dyDescent="0.25"/>
    <row r="39394" hidden="1" x14ac:dyDescent="0.25"/>
    <row r="39395" hidden="1" x14ac:dyDescent="0.25"/>
    <row r="39396" hidden="1" x14ac:dyDescent="0.25"/>
    <row r="39397" hidden="1" x14ac:dyDescent="0.25"/>
    <row r="39398" hidden="1" x14ac:dyDescent="0.25"/>
    <row r="39399" hidden="1" x14ac:dyDescent="0.25"/>
    <row r="39400" hidden="1" x14ac:dyDescent="0.25"/>
    <row r="39401" hidden="1" x14ac:dyDescent="0.25"/>
    <row r="39402" hidden="1" x14ac:dyDescent="0.25"/>
    <row r="39403" hidden="1" x14ac:dyDescent="0.25"/>
    <row r="39404" hidden="1" x14ac:dyDescent="0.25"/>
    <row r="39405" hidden="1" x14ac:dyDescent="0.25"/>
    <row r="39406" hidden="1" x14ac:dyDescent="0.25"/>
    <row r="39407" hidden="1" x14ac:dyDescent="0.25"/>
    <row r="39408" hidden="1" x14ac:dyDescent="0.25"/>
    <row r="39409" hidden="1" x14ac:dyDescent="0.25"/>
    <row r="39410" hidden="1" x14ac:dyDescent="0.25"/>
    <row r="39411" hidden="1" x14ac:dyDescent="0.25"/>
    <row r="39412" hidden="1" x14ac:dyDescent="0.25"/>
    <row r="39413" hidden="1" x14ac:dyDescent="0.25"/>
    <row r="39414" hidden="1" x14ac:dyDescent="0.25"/>
    <row r="39415" hidden="1" x14ac:dyDescent="0.25"/>
    <row r="39416" hidden="1" x14ac:dyDescent="0.25"/>
    <row r="39417" hidden="1" x14ac:dyDescent="0.25"/>
    <row r="39418" hidden="1" x14ac:dyDescent="0.25"/>
    <row r="39419" hidden="1" x14ac:dyDescent="0.25"/>
    <row r="39420" hidden="1" x14ac:dyDescent="0.25"/>
    <row r="39421" hidden="1" x14ac:dyDescent="0.25"/>
    <row r="39422" hidden="1" x14ac:dyDescent="0.25"/>
    <row r="39423" hidden="1" x14ac:dyDescent="0.25"/>
    <row r="39424" hidden="1" x14ac:dyDescent="0.25"/>
    <row r="39425" hidden="1" x14ac:dyDescent="0.25"/>
    <row r="39426" hidden="1" x14ac:dyDescent="0.25"/>
    <row r="39427" hidden="1" x14ac:dyDescent="0.25"/>
    <row r="39428" hidden="1" x14ac:dyDescent="0.25"/>
    <row r="39429" hidden="1" x14ac:dyDescent="0.25"/>
    <row r="39430" hidden="1" x14ac:dyDescent="0.25"/>
    <row r="39431" hidden="1" x14ac:dyDescent="0.25"/>
    <row r="39432" hidden="1" x14ac:dyDescent="0.25"/>
    <row r="39433" hidden="1" x14ac:dyDescent="0.25"/>
    <row r="39434" hidden="1" x14ac:dyDescent="0.25"/>
    <row r="39435" hidden="1" x14ac:dyDescent="0.25"/>
    <row r="39436" hidden="1" x14ac:dyDescent="0.25"/>
    <row r="39437" hidden="1" x14ac:dyDescent="0.25"/>
    <row r="39438" hidden="1" x14ac:dyDescent="0.25"/>
    <row r="39439" hidden="1" x14ac:dyDescent="0.25"/>
    <row r="39440" hidden="1" x14ac:dyDescent="0.25"/>
    <row r="39441" hidden="1" x14ac:dyDescent="0.25"/>
    <row r="39442" hidden="1" x14ac:dyDescent="0.25"/>
    <row r="39443" hidden="1" x14ac:dyDescent="0.25"/>
    <row r="39444" hidden="1" x14ac:dyDescent="0.25"/>
    <row r="39445" hidden="1" x14ac:dyDescent="0.25"/>
    <row r="39446" hidden="1" x14ac:dyDescent="0.25"/>
    <row r="39447" hidden="1" x14ac:dyDescent="0.25"/>
    <row r="39448" hidden="1" x14ac:dyDescent="0.25"/>
    <row r="39449" hidden="1" x14ac:dyDescent="0.25"/>
    <row r="39450" hidden="1" x14ac:dyDescent="0.25"/>
    <row r="39451" hidden="1" x14ac:dyDescent="0.25"/>
    <row r="39452" hidden="1" x14ac:dyDescent="0.25"/>
    <row r="39453" hidden="1" x14ac:dyDescent="0.25"/>
    <row r="39454" hidden="1" x14ac:dyDescent="0.25"/>
    <row r="39455" hidden="1" x14ac:dyDescent="0.25"/>
    <row r="39456" hidden="1" x14ac:dyDescent="0.25"/>
    <row r="39457" hidden="1" x14ac:dyDescent="0.25"/>
    <row r="39458" hidden="1" x14ac:dyDescent="0.25"/>
    <row r="39459" hidden="1" x14ac:dyDescent="0.25"/>
    <row r="39460" hidden="1" x14ac:dyDescent="0.25"/>
    <row r="39461" hidden="1" x14ac:dyDescent="0.25"/>
    <row r="39462" hidden="1" x14ac:dyDescent="0.25"/>
    <row r="39463" hidden="1" x14ac:dyDescent="0.25"/>
    <row r="39464" hidden="1" x14ac:dyDescent="0.25"/>
    <row r="39465" hidden="1" x14ac:dyDescent="0.25"/>
    <row r="39466" hidden="1" x14ac:dyDescent="0.25"/>
    <row r="39467" hidden="1" x14ac:dyDescent="0.25"/>
    <row r="39468" hidden="1" x14ac:dyDescent="0.25"/>
    <row r="39469" hidden="1" x14ac:dyDescent="0.25"/>
    <row r="39470" hidden="1" x14ac:dyDescent="0.25"/>
    <row r="39471" hidden="1" x14ac:dyDescent="0.25"/>
    <row r="39472" hidden="1" x14ac:dyDescent="0.25"/>
    <row r="39473" hidden="1" x14ac:dyDescent="0.25"/>
    <row r="39474" hidden="1" x14ac:dyDescent="0.25"/>
    <row r="39475" hidden="1" x14ac:dyDescent="0.25"/>
    <row r="39476" hidden="1" x14ac:dyDescent="0.25"/>
    <row r="39477" hidden="1" x14ac:dyDescent="0.25"/>
    <row r="39478" hidden="1" x14ac:dyDescent="0.25"/>
    <row r="39479" hidden="1" x14ac:dyDescent="0.25"/>
    <row r="39480" hidden="1" x14ac:dyDescent="0.25"/>
    <row r="39481" hidden="1" x14ac:dyDescent="0.25"/>
    <row r="39482" hidden="1" x14ac:dyDescent="0.25"/>
    <row r="39483" hidden="1" x14ac:dyDescent="0.25"/>
    <row r="39484" hidden="1" x14ac:dyDescent="0.25"/>
    <row r="39485" hidden="1" x14ac:dyDescent="0.25"/>
    <row r="39486" hidden="1" x14ac:dyDescent="0.25"/>
    <row r="39487" hidden="1" x14ac:dyDescent="0.25"/>
    <row r="39488" hidden="1" x14ac:dyDescent="0.25"/>
    <row r="39489" hidden="1" x14ac:dyDescent="0.25"/>
    <row r="39490" hidden="1" x14ac:dyDescent="0.25"/>
    <row r="39491" hidden="1" x14ac:dyDescent="0.25"/>
    <row r="39492" hidden="1" x14ac:dyDescent="0.25"/>
    <row r="39493" hidden="1" x14ac:dyDescent="0.25"/>
    <row r="39494" hidden="1" x14ac:dyDescent="0.25"/>
    <row r="39495" hidden="1" x14ac:dyDescent="0.25"/>
    <row r="39496" hidden="1" x14ac:dyDescent="0.25"/>
    <row r="39497" hidden="1" x14ac:dyDescent="0.25"/>
    <row r="39498" hidden="1" x14ac:dyDescent="0.25"/>
    <row r="39499" hidden="1" x14ac:dyDescent="0.25"/>
    <row r="39500" hidden="1" x14ac:dyDescent="0.25"/>
    <row r="39501" hidden="1" x14ac:dyDescent="0.25"/>
    <row r="39502" hidden="1" x14ac:dyDescent="0.25"/>
    <row r="39503" hidden="1" x14ac:dyDescent="0.25"/>
    <row r="39504" hidden="1" x14ac:dyDescent="0.25"/>
    <row r="39505" hidden="1" x14ac:dyDescent="0.25"/>
    <row r="39506" hidden="1" x14ac:dyDescent="0.25"/>
    <row r="39507" hidden="1" x14ac:dyDescent="0.25"/>
    <row r="39508" hidden="1" x14ac:dyDescent="0.25"/>
    <row r="39509" hidden="1" x14ac:dyDescent="0.25"/>
    <row r="39510" hidden="1" x14ac:dyDescent="0.25"/>
    <row r="39511" hidden="1" x14ac:dyDescent="0.25"/>
    <row r="39512" hidden="1" x14ac:dyDescent="0.25"/>
    <row r="39513" hidden="1" x14ac:dyDescent="0.25"/>
    <row r="39514" hidden="1" x14ac:dyDescent="0.25"/>
    <row r="39515" hidden="1" x14ac:dyDescent="0.25"/>
    <row r="39516" hidden="1" x14ac:dyDescent="0.25"/>
    <row r="39517" hidden="1" x14ac:dyDescent="0.25"/>
    <row r="39518" hidden="1" x14ac:dyDescent="0.25"/>
    <row r="39519" hidden="1" x14ac:dyDescent="0.25"/>
    <row r="39520" hidden="1" x14ac:dyDescent="0.25"/>
    <row r="39521" hidden="1" x14ac:dyDescent="0.25"/>
    <row r="39522" hidden="1" x14ac:dyDescent="0.25"/>
    <row r="39523" hidden="1" x14ac:dyDescent="0.25"/>
    <row r="39524" hidden="1" x14ac:dyDescent="0.25"/>
    <row r="39525" hidden="1" x14ac:dyDescent="0.25"/>
    <row r="39526" hidden="1" x14ac:dyDescent="0.25"/>
    <row r="39527" hidden="1" x14ac:dyDescent="0.25"/>
    <row r="39528" hidden="1" x14ac:dyDescent="0.25"/>
    <row r="39529" hidden="1" x14ac:dyDescent="0.25"/>
    <row r="39530" hidden="1" x14ac:dyDescent="0.25"/>
    <row r="39531" hidden="1" x14ac:dyDescent="0.25"/>
    <row r="39532" hidden="1" x14ac:dyDescent="0.25"/>
    <row r="39533" hidden="1" x14ac:dyDescent="0.25"/>
    <row r="39534" hidden="1" x14ac:dyDescent="0.25"/>
    <row r="39535" hidden="1" x14ac:dyDescent="0.25"/>
    <row r="39536" hidden="1" x14ac:dyDescent="0.25"/>
    <row r="39537" hidden="1" x14ac:dyDescent="0.25"/>
    <row r="39538" hidden="1" x14ac:dyDescent="0.25"/>
    <row r="39539" hidden="1" x14ac:dyDescent="0.25"/>
    <row r="39540" hidden="1" x14ac:dyDescent="0.25"/>
    <row r="39541" hidden="1" x14ac:dyDescent="0.25"/>
    <row r="39542" hidden="1" x14ac:dyDescent="0.25"/>
    <row r="39543" hidden="1" x14ac:dyDescent="0.25"/>
    <row r="39544" hidden="1" x14ac:dyDescent="0.25"/>
    <row r="39545" hidden="1" x14ac:dyDescent="0.25"/>
    <row r="39546" hidden="1" x14ac:dyDescent="0.25"/>
    <row r="39547" hidden="1" x14ac:dyDescent="0.25"/>
    <row r="39548" hidden="1" x14ac:dyDescent="0.25"/>
    <row r="39549" hidden="1" x14ac:dyDescent="0.25"/>
    <row r="39550" hidden="1" x14ac:dyDescent="0.25"/>
    <row r="39551" hidden="1" x14ac:dyDescent="0.25"/>
    <row r="39552" hidden="1" x14ac:dyDescent="0.25"/>
    <row r="39553" hidden="1" x14ac:dyDescent="0.25"/>
    <row r="39554" hidden="1" x14ac:dyDescent="0.25"/>
    <row r="39555" hidden="1" x14ac:dyDescent="0.25"/>
    <row r="39556" hidden="1" x14ac:dyDescent="0.25"/>
    <row r="39557" hidden="1" x14ac:dyDescent="0.25"/>
    <row r="39558" hidden="1" x14ac:dyDescent="0.25"/>
    <row r="39559" hidden="1" x14ac:dyDescent="0.25"/>
    <row r="39560" hidden="1" x14ac:dyDescent="0.25"/>
    <row r="39561" hidden="1" x14ac:dyDescent="0.25"/>
    <row r="39562" hidden="1" x14ac:dyDescent="0.25"/>
    <row r="39563" hidden="1" x14ac:dyDescent="0.25"/>
    <row r="39564" hidden="1" x14ac:dyDescent="0.25"/>
    <row r="39565" hidden="1" x14ac:dyDescent="0.25"/>
    <row r="39566" hidden="1" x14ac:dyDescent="0.25"/>
    <row r="39567" hidden="1" x14ac:dyDescent="0.25"/>
    <row r="39568" hidden="1" x14ac:dyDescent="0.25"/>
    <row r="39569" hidden="1" x14ac:dyDescent="0.25"/>
    <row r="39570" hidden="1" x14ac:dyDescent="0.25"/>
    <row r="39571" hidden="1" x14ac:dyDescent="0.25"/>
    <row r="39572" hidden="1" x14ac:dyDescent="0.25"/>
    <row r="39573" hidden="1" x14ac:dyDescent="0.25"/>
    <row r="39574" hidden="1" x14ac:dyDescent="0.25"/>
    <row r="39575" hidden="1" x14ac:dyDescent="0.25"/>
    <row r="39576" hidden="1" x14ac:dyDescent="0.25"/>
    <row r="39577" hidden="1" x14ac:dyDescent="0.25"/>
    <row r="39578" hidden="1" x14ac:dyDescent="0.25"/>
    <row r="39579" hidden="1" x14ac:dyDescent="0.25"/>
    <row r="39580" hidden="1" x14ac:dyDescent="0.25"/>
    <row r="39581" hidden="1" x14ac:dyDescent="0.25"/>
    <row r="39582" hidden="1" x14ac:dyDescent="0.25"/>
    <row r="39583" hidden="1" x14ac:dyDescent="0.25"/>
    <row r="39584" hidden="1" x14ac:dyDescent="0.25"/>
    <row r="39585" hidden="1" x14ac:dyDescent="0.25"/>
    <row r="39586" hidden="1" x14ac:dyDescent="0.25"/>
    <row r="39587" hidden="1" x14ac:dyDescent="0.25"/>
    <row r="39588" hidden="1" x14ac:dyDescent="0.25"/>
    <row r="39589" hidden="1" x14ac:dyDescent="0.25"/>
    <row r="39590" hidden="1" x14ac:dyDescent="0.25"/>
    <row r="39591" hidden="1" x14ac:dyDescent="0.25"/>
    <row r="39592" hidden="1" x14ac:dyDescent="0.25"/>
    <row r="39593" hidden="1" x14ac:dyDescent="0.25"/>
    <row r="39594" hidden="1" x14ac:dyDescent="0.25"/>
    <row r="39595" hidden="1" x14ac:dyDescent="0.25"/>
    <row r="39596" hidden="1" x14ac:dyDescent="0.25"/>
    <row r="39597" hidden="1" x14ac:dyDescent="0.25"/>
    <row r="39598" hidden="1" x14ac:dyDescent="0.25"/>
    <row r="39599" hidden="1" x14ac:dyDescent="0.25"/>
    <row r="39600" hidden="1" x14ac:dyDescent="0.25"/>
    <row r="39601" hidden="1" x14ac:dyDescent="0.25"/>
    <row r="39602" hidden="1" x14ac:dyDescent="0.25"/>
    <row r="39603" hidden="1" x14ac:dyDescent="0.25"/>
    <row r="39604" hidden="1" x14ac:dyDescent="0.25"/>
    <row r="39605" hidden="1" x14ac:dyDescent="0.25"/>
    <row r="39606" hidden="1" x14ac:dyDescent="0.25"/>
    <row r="39607" hidden="1" x14ac:dyDescent="0.25"/>
    <row r="39608" hidden="1" x14ac:dyDescent="0.25"/>
    <row r="39609" hidden="1" x14ac:dyDescent="0.25"/>
    <row r="39610" hidden="1" x14ac:dyDescent="0.25"/>
    <row r="39611" hidden="1" x14ac:dyDescent="0.25"/>
    <row r="39612" hidden="1" x14ac:dyDescent="0.25"/>
    <row r="39613" hidden="1" x14ac:dyDescent="0.25"/>
    <row r="39614" hidden="1" x14ac:dyDescent="0.25"/>
    <row r="39615" hidden="1" x14ac:dyDescent="0.25"/>
    <row r="39616" hidden="1" x14ac:dyDescent="0.25"/>
    <row r="39617" hidden="1" x14ac:dyDescent="0.25"/>
    <row r="39618" hidden="1" x14ac:dyDescent="0.25"/>
    <row r="39619" hidden="1" x14ac:dyDescent="0.25"/>
    <row r="39620" hidden="1" x14ac:dyDescent="0.25"/>
    <row r="39621" hidden="1" x14ac:dyDescent="0.25"/>
    <row r="39622" hidden="1" x14ac:dyDescent="0.25"/>
    <row r="39623" hidden="1" x14ac:dyDescent="0.25"/>
    <row r="39624" hidden="1" x14ac:dyDescent="0.25"/>
    <row r="39625" hidden="1" x14ac:dyDescent="0.25"/>
    <row r="39626" hidden="1" x14ac:dyDescent="0.25"/>
    <row r="39627" hidden="1" x14ac:dyDescent="0.25"/>
    <row r="39628" hidden="1" x14ac:dyDescent="0.25"/>
    <row r="39629" hidden="1" x14ac:dyDescent="0.25"/>
    <row r="39630" hidden="1" x14ac:dyDescent="0.25"/>
    <row r="39631" hidden="1" x14ac:dyDescent="0.25"/>
    <row r="39632" hidden="1" x14ac:dyDescent="0.25"/>
    <row r="39633" hidden="1" x14ac:dyDescent="0.25"/>
    <row r="39634" hidden="1" x14ac:dyDescent="0.25"/>
    <row r="39635" hidden="1" x14ac:dyDescent="0.25"/>
    <row r="39636" hidden="1" x14ac:dyDescent="0.25"/>
    <row r="39637" hidden="1" x14ac:dyDescent="0.25"/>
    <row r="39638" hidden="1" x14ac:dyDescent="0.25"/>
    <row r="39639" hidden="1" x14ac:dyDescent="0.25"/>
    <row r="39640" hidden="1" x14ac:dyDescent="0.25"/>
    <row r="39641" hidden="1" x14ac:dyDescent="0.25"/>
    <row r="39642" hidden="1" x14ac:dyDescent="0.25"/>
    <row r="39643" hidden="1" x14ac:dyDescent="0.25"/>
    <row r="39644" hidden="1" x14ac:dyDescent="0.25"/>
    <row r="39645" hidden="1" x14ac:dyDescent="0.25"/>
    <row r="39646" hidden="1" x14ac:dyDescent="0.25"/>
    <row r="39647" hidden="1" x14ac:dyDescent="0.25"/>
    <row r="39648" hidden="1" x14ac:dyDescent="0.25"/>
    <row r="39649" hidden="1" x14ac:dyDescent="0.25"/>
    <row r="39650" hidden="1" x14ac:dyDescent="0.25"/>
    <row r="39651" hidden="1" x14ac:dyDescent="0.25"/>
    <row r="39652" hidden="1" x14ac:dyDescent="0.25"/>
    <row r="39653" hidden="1" x14ac:dyDescent="0.25"/>
    <row r="39654" hidden="1" x14ac:dyDescent="0.25"/>
    <row r="39655" hidden="1" x14ac:dyDescent="0.25"/>
    <row r="39656" hidden="1" x14ac:dyDescent="0.25"/>
    <row r="39657" hidden="1" x14ac:dyDescent="0.25"/>
    <row r="39658" hidden="1" x14ac:dyDescent="0.25"/>
    <row r="39659" hidden="1" x14ac:dyDescent="0.25"/>
    <row r="39660" hidden="1" x14ac:dyDescent="0.25"/>
    <row r="39661" hidden="1" x14ac:dyDescent="0.25"/>
    <row r="39662" hidden="1" x14ac:dyDescent="0.25"/>
    <row r="39663" hidden="1" x14ac:dyDescent="0.25"/>
    <row r="39664" hidden="1" x14ac:dyDescent="0.25"/>
    <row r="39665" hidden="1" x14ac:dyDescent="0.25"/>
    <row r="39666" hidden="1" x14ac:dyDescent="0.25"/>
    <row r="39667" hidden="1" x14ac:dyDescent="0.25"/>
    <row r="39668" hidden="1" x14ac:dyDescent="0.25"/>
    <row r="39669" hidden="1" x14ac:dyDescent="0.25"/>
    <row r="39670" hidden="1" x14ac:dyDescent="0.25"/>
    <row r="39671" hidden="1" x14ac:dyDescent="0.25"/>
    <row r="39672" hidden="1" x14ac:dyDescent="0.25"/>
    <row r="39673" hidden="1" x14ac:dyDescent="0.25"/>
    <row r="39674" hidden="1" x14ac:dyDescent="0.25"/>
    <row r="39675" hidden="1" x14ac:dyDescent="0.25"/>
    <row r="39676" hidden="1" x14ac:dyDescent="0.25"/>
    <row r="39677" hidden="1" x14ac:dyDescent="0.25"/>
    <row r="39678" hidden="1" x14ac:dyDescent="0.25"/>
    <row r="39679" hidden="1" x14ac:dyDescent="0.25"/>
    <row r="39680" hidden="1" x14ac:dyDescent="0.25"/>
    <row r="39681" hidden="1" x14ac:dyDescent="0.25"/>
    <row r="39682" hidden="1" x14ac:dyDescent="0.25"/>
    <row r="39683" hidden="1" x14ac:dyDescent="0.25"/>
    <row r="39684" hidden="1" x14ac:dyDescent="0.25"/>
    <row r="39685" hidden="1" x14ac:dyDescent="0.25"/>
    <row r="39686" hidden="1" x14ac:dyDescent="0.25"/>
    <row r="39687" hidden="1" x14ac:dyDescent="0.25"/>
    <row r="39688" hidden="1" x14ac:dyDescent="0.25"/>
    <row r="39689" hidden="1" x14ac:dyDescent="0.25"/>
    <row r="39690" hidden="1" x14ac:dyDescent="0.25"/>
    <row r="39691" hidden="1" x14ac:dyDescent="0.25"/>
    <row r="39692" hidden="1" x14ac:dyDescent="0.25"/>
    <row r="39693" hidden="1" x14ac:dyDescent="0.25"/>
    <row r="39694" hidden="1" x14ac:dyDescent="0.25"/>
    <row r="39695" hidden="1" x14ac:dyDescent="0.25"/>
    <row r="39696" hidden="1" x14ac:dyDescent="0.25"/>
    <row r="39697" hidden="1" x14ac:dyDescent="0.25"/>
    <row r="39698" hidden="1" x14ac:dyDescent="0.25"/>
    <row r="39699" hidden="1" x14ac:dyDescent="0.25"/>
    <row r="39700" hidden="1" x14ac:dyDescent="0.25"/>
    <row r="39701" hidden="1" x14ac:dyDescent="0.25"/>
    <row r="39702" hidden="1" x14ac:dyDescent="0.25"/>
    <row r="39703" hidden="1" x14ac:dyDescent="0.25"/>
    <row r="39704" hidden="1" x14ac:dyDescent="0.25"/>
    <row r="39705" hidden="1" x14ac:dyDescent="0.25"/>
    <row r="39706" hidden="1" x14ac:dyDescent="0.25"/>
    <row r="39707" hidden="1" x14ac:dyDescent="0.25"/>
    <row r="39708" hidden="1" x14ac:dyDescent="0.25"/>
    <row r="39709" hidden="1" x14ac:dyDescent="0.25"/>
    <row r="39710" hidden="1" x14ac:dyDescent="0.25"/>
    <row r="39711" hidden="1" x14ac:dyDescent="0.25"/>
    <row r="39712" hidden="1" x14ac:dyDescent="0.25"/>
    <row r="39713" hidden="1" x14ac:dyDescent="0.25"/>
    <row r="39714" hidden="1" x14ac:dyDescent="0.25"/>
    <row r="39715" hidden="1" x14ac:dyDescent="0.25"/>
    <row r="39716" hidden="1" x14ac:dyDescent="0.25"/>
    <row r="39717" hidden="1" x14ac:dyDescent="0.25"/>
    <row r="39718" hidden="1" x14ac:dyDescent="0.25"/>
    <row r="39719" hidden="1" x14ac:dyDescent="0.25"/>
    <row r="39720" hidden="1" x14ac:dyDescent="0.25"/>
    <row r="39721" hidden="1" x14ac:dyDescent="0.25"/>
    <row r="39722" hidden="1" x14ac:dyDescent="0.25"/>
    <row r="39723" hidden="1" x14ac:dyDescent="0.25"/>
    <row r="39724" hidden="1" x14ac:dyDescent="0.25"/>
    <row r="39725" hidden="1" x14ac:dyDescent="0.25"/>
    <row r="39726" hidden="1" x14ac:dyDescent="0.25"/>
    <row r="39727" hidden="1" x14ac:dyDescent="0.25"/>
    <row r="39728" hidden="1" x14ac:dyDescent="0.25"/>
    <row r="39729" hidden="1" x14ac:dyDescent="0.25"/>
    <row r="39730" hidden="1" x14ac:dyDescent="0.25"/>
    <row r="39731" hidden="1" x14ac:dyDescent="0.25"/>
    <row r="39732" hidden="1" x14ac:dyDescent="0.25"/>
    <row r="39733" hidden="1" x14ac:dyDescent="0.25"/>
    <row r="39734" hidden="1" x14ac:dyDescent="0.25"/>
    <row r="39735" hidden="1" x14ac:dyDescent="0.25"/>
    <row r="39736" hidden="1" x14ac:dyDescent="0.25"/>
    <row r="39737" hidden="1" x14ac:dyDescent="0.25"/>
    <row r="39738" hidden="1" x14ac:dyDescent="0.25"/>
    <row r="39739" hidden="1" x14ac:dyDescent="0.25"/>
    <row r="39740" hidden="1" x14ac:dyDescent="0.25"/>
    <row r="39741" hidden="1" x14ac:dyDescent="0.25"/>
    <row r="39742" hidden="1" x14ac:dyDescent="0.25"/>
    <row r="39743" hidden="1" x14ac:dyDescent="0.25"/>
    <row r="39744" hidden="1" x14ac:dyDescent="0.25"/>
    <row r="39745" hidden="1" x14ac:dyDescent="0.25"/>
    <row r="39746" hidden="1" x14ac:dyDescent="0.25"/>
    <row r="39747" hidden="1" x14ac:dyDescent="0.25"/>
    <row r="39748" hidden="1" x14ac:dyDescent="0.25"/>
    <row r="39749" hidden="1" x14ac:dyDescent="0.25"/>
    <row r="39750" hidden="1" x14ac:dyDescent="0.25"/>
    <row r="39751" hidden="1" x14ac:dyDescent="0.25"/>
    <row r="39752" hidden="1" x14ac:dyDescent="0.25"/>
    <row r="39753" hidden="1" x14ac:dyDescent="0.25"/>
    <row r="39754" hidden="1" x14ac:dyDescent="0.25"/>
    <row r="39755" hidden="1" x14ac:dyDescent="0.25"/>
    <row r="39756" hidden="1" x14ac:dyDescent="0.25"/>
    <row r="39757" hidden="1" x14ac:dyDescent="0.25"/>
    <row r="39758" hidden="1" x14ac:dyDescent="0.25"/>
    <row r="39759" hidden="1" x14ac:dyDescent="0.25"/>
    <row r="39760" hidden="1" x14ac:dyDescent="0.25"/>
    <row r="39761" hidden="1" x14ac:dyDescent="0.25"/>
    <row r="39762" hidden="1" x14ac:dyDescent="0.25"/>
    <row r="39763" hidden="1" x14ac:dyDescent="0.25"/>
    <row r="39764" hidden="1" x14ac:dyDescent="0.25"/>
    <row r="39765" hidden="1" x14ac:dyDescent="0.25"/>
    <row r="39766" hidden="1" x14ac:dyDescent="0.25"/>
    <row r="39767" hidden="1" x14ac:dyDescent="0.25"/>
    <row r="39768" hidden="1" x14ac:dyDescent="0.25"/>
    <row r="39769" hidden="1" x14ac:dyDescent="0.25"/>
    <row r="39770" hidden="1" x14ac:dyDescent="0.25"/>
    <row r="39771" hidden="1" x14ac:dyDescent="0.25"/>
    <row r="39772" hidden="1" x14ac:dyDescent="0.25"/>
    <row r="39773" hidden="1" x14ac:dyDescent="0.25"/>
    <row r="39774" hidden="1" x14ac:dyDescent="0.25"/>
    <row r="39775" hidden="1" x14ac:dyDescent="0.25"/>
    <row r="39776" hidden="1" x14ac:dyDescent="0.25"/>
    <row r="39777" hidden="1" x14ac:dyDescent="0.25"/>
    <row r="39778" hidden="1" x14ac:dyDescent="0.25"/>
    <row r="39779" hidden="1" x14ac:dyDescent="0.25"/>
    <row r="39780" hidden="1" x14ac:dyDescent="0.25"/>
    <row r="39781" hidden="1" x14ac:dyDescent="0.25"/>
    <row r="39782" hidden="1" x14ac:dyDescent="0.25"/>
    <row r="39783" hidden="1" x14ac:dyDescent="0.25"/>
    <row r="39784" hidden="1" x14ac:dyDescent="0.25"/>
    <row r="39785" hidden="1" x14ac:dyDescent="0.25"/>
    <row r="39786" hidden="1" x14ac:dyDescent="0.25"/>
    <row r="39787" hidden="1" x14ac:dyDescent="0.25"/>
    <row r="39788" hidden="1" x14ac:dyDescent="0.25"/>
    <row r="39789" hidden="1" x14ac:dyDescent="0.25"/>
    <row r="39790" hidden="1" x14ac:dyDescent="0.25"/>
    <row r="39791" hidden="1" x14ac:dyDescent="0.25"/>
    <row r="39792" hidden="1" x14ac:dyDescent="0.25"/>
    <row r="39793" hidden="1" x14ac:dyDescent="0.25"/>
    <row r="39794" hidden="1" x14ac:dyDescent="0.25"/>
    <row r="39795" hidden="1" x14ac:dyDescent="0.25"/>
    <row r="39796" hidden="1" x14ac:dyDescent="0.25"/>
    <row r="39797" hidden="1" x14ac:dyDescent="0.25"/>
    <row r="39798" hidden="1" x14ac:dyDescent="0.25"/>
    <row r="39799" hidden="1" x14ac:dyDescent="0.25"/>
    <row r="39800" hidden="1" x14ac:dyDescent="0.25"/>
    <row r="39801" hidden="1" x14ac:dyDescent="0.25"/>
    <row r="39802" hidden="1" x14ac:dyDescent="0.25"/>
    <row r="39803" hidden="1" x14ac:dyDescent="0.25"/>
    <row r="39804" hidden="1" x14ac:dyDescent="0.25"/>
    <row r="39805" hidden="1" x14ac:dyDescent="0.25"/>
    <row r="39806" hidden="1" x14ac:dyDescent="0.25"/>
    <row r="39807" hidden="1" x14ac:dyDescent="0.25"/>
    <row r="39808" hidden="1" x14ac:dyDescent="0.25"/>
    <row r="39809" hidden="1" x14ac:dyDescent="0.25"/>
    <row r="39810" hidden="1" x14ac:dyDescent="0.25"/>
    <row r="39811" hidden="1" x14ac:dyDescent="0.25"/>
    <row r="39812" hidden="1" x14ac:dyDescent="0.25"/>
    <row r="39813" hidden="1" x14ac:dyDescent="0.25"/>
    <row r="39814" hidden="1" x14ac:dyDescent="0.25"/>
    <row r="39815" hidden="1" x14ac:dyDescent="0.25"/>
    <row r="39816" hidden="1" x14ac:dyDescent="0.25"/>
    <row r="39817" hidden="1" x14ac:dyDescent="0.25"/>
    <row r="39818" hidden="1" x14ac:dyDescent="0.25"/>
    <row r="39819" hidden="1" x14ac:dyDescent="0.25"/>
    <row r="39820" hidden="1" x14ac:dyDescent="0.25"/>
    <row r="39821" hidden="1" x14ac:dyDescent="0.25"/>
    <row r="39822" hidden="1" x14ac:dyDescent="0.25"/>
    <row r="39823" hidden="1" x14ac:dyDescent="0.25"/>
    <row r="39824" hidden="1" x14ac:dyDescent="0.25"/>
    <row r="39825" hidden="1" x14ac:dyDescent="0.25"/>
    <row r="39826" hidden="1" x14ac:dyDescent="0.25"/>
    <row r="39827" hidden="1" x14ac:dyDescent="0.25"/>
    <row r="39828" hidden="1" x14ac:dyDescent="0.25"/>
    <row r="39829" hidden="1" x14ac:dyDescent="0.25"/>
    <row r="39830" hidden="1" x14ac:dyDescent="0.25"/>
    <row r="39831" hidden="1" x14ac:dyDescent="0.25"/>
    <row r="39832" hidden="1" x14ac:dyDescent="0.25"/>
    <row r="39833" hidden="1" x14ac:dyDescent="0.25"/>
    <row r="39834" hidden="1" x14ac:dyDescent="0.25"/>
    <row r="39835" hidden="1" x14ac:dyDescent="0.25"/>
    <row r="39836" hidden="1" x14ac:dyDescent="0.25"/>
    <row r="39837" hidden="1" x14ac:dyDescent="0.25"/>
    <row r="39838" hidden="1" x14ac:dyDescent="0.25"/>
    <row r="39839" hidden="1" x14ac:dyDescent="0.25"/>
    <row r="39840" hidden="1" x14ac:dyDescent="0.25"/>
    <row r="39841" hidden="1" x14ac:dyDescent="0.25"/>
    <row r="39842" hidden="1" x14ac:dyDescent="0.25"/>
    <row r="39843" hidden="1" x14ac:dyDescent="0.25"/>
    <row r="39844" hidden="1" x14ac:dyDescent="0.25"/>
    <row r="39845" hidden="1" x14ac:dyDescent="0.25"/>
    <row r="39846" hidden="1" x14ac:dyDescent="0.25"/>
    <row r="39847" hidden="1" x14ac:dyDescent="0.25"/>
    <row r="39848" hidden="1" x14ac:dyDescent="0.25"/>
    <row r="39849" hidden="1" x14ac:dyDescent="0.25"/>
    <row r="39850" hidden="1" x14ac:dyDescent="0.25"/>
    <row r="39851" hidden="1" x14ac:dyDescent="0.25"/>
    <row r="39852" hidden="1" x14ac:dyDescent="0.25"/>
    <row r="39853" hidden="1" x14ac:dyDescent="0.25"/>
    <row r="39854" hidden="1" x14ac:dyDescent="0.25"/>
    <row r="39855" hidden="1" x14ac:dyDescent="0.25"/>
    <row r="39856" hidden="1" x14ac:dyDescent="0.25"/>
    <row r="39857" hidden="1" x14ac:dyDescent="0.25"/>
    <row r="39858" hidden="1" x14ac:dyDescent="0.25"/>
    <row r="39859" hidden="1" x14ac:dyDescent="0.25"/>
    <row r="39860" hidden="1" x14ac:dyDescent="0.25"/>
    <row r="39861" hidden="1" x14ac:dyDescent="0.25"/>
    <row r="39862" hidden="1" x14ac:dyDescent="0.25"/>
    <row r="39863" hidden="1" x14ac:dyDescent="0.25"/>
    <row r="39864" hidden="1" x14ac:dyDescent="0.25"/>
    <row r="39865" hidden="1" x14ac:dyDescent="0.25"/>
    <row r="39866" hidden="1" x14ac:dyDescent="0.25"/>
    <row r="39867" hidden="1" x14ac:dyDescent="0.25"/>
    <row r="39868" hidden="1" x14ac:dyDescent="0.25"/>
    <row r="39869" hidden="1" x14ac:dyDescent="0.25"/>
    <row r="39870" hidden="1" x14ac:dyDescent="0.25"/>
    <row r="39871" hidden="1" x14ac:dyDescent="0.25"/>
    <row r="39872" hidden="1" x14ac:dyDescent="0.25"/>
    <row r="39873" hidden="1" x14ac:dyDescent="0.25"/>
    <row r="39874" hidden="1" x14ac:dyDescent="0.25"/>
    <row r="39875" hidden="1" x14ac:dyDescent="0.25"/>
    <row r="39876" hidden="1" x14ac:dyDescent="0.25"/>
    <row r="39877" hidden="1" x14ac:dyDescent="0.25"/>
    <row r="39878" hidden="1" x14ac:dyDescent="0.25"/>
    <row r="39879" hidden="1" x14ac:dyDescent="0.25"/>
    <row r="39880" hidden="1" x14ac:dyDescent="0.25"/>
    <row r="39881" hidden="1" x14ac:dyDescent="0.25"/>
    <row r="39882" hidden="1" x14ac:dyDescent="0.25"/>
    <row r="39883" hidden="1" x14ac:dyDescent="0.25"/>
    <row r="39884" hidden="1" x14ac:dyDescent="0.25"/>
    <row r="39885" hidden="1" x14ac:dyDescent="0.25"/>
    <row r="39886" hidden="1" x14ac:dyDescent="0.25"/>
    <row r="39887" hidden="1" x14ac:dyDescent="0.25"/>
    <row r="39888" hidden="1" x14ac:dyDescent="0.25"/>
    <row r="39889" hidden="1" x14ac:dyDescent="0.25"/>
    <row r="39890" hidden="1" x14ac:dyDescent="0.25"/>
    <row r="39891" hidden="1" x14ac:dyDescent="0.25"/>
    <row r="39892" hidden="1" x14ac:dyDescent="0.25"/>
    <row r="39893" hidden="1" x14ac:dyDescent="0.25"/>
    <row r="39894" hidden="1" x14ac:dyDescent="0.25"/>
    <row r="39895" hidden="1" x14ac:dyDescent="0.25"/>
    <row r="39896" hidden="1" x14ac:dyDescent="0.25"/>
    <row r="39897" hidden="1" x14ac:dyDescent="0.25"/>
    <row r="39898" hidden="1" x14ac:dyDescent="0.25"/>
    <row r="39899" hidden="1" x14ac:dyDescent="0.25"/>
    <row r="39900" hidden="1" x14ac:dyDescent="0.25"/>
    <row r="39901" hidden="1" x14ac:dyDescent="0.25"/>
    <row r="39902" hidden="1" x14ac:dyDescent="0.25"/>
    <row r="39903" hidden="1" x14ac:dyDescent="0.25"/>
    <row r="39904" hidden="1" x14ac:dyDescent="0.25"/>
    <row r="39905" hidden="1" x14ac:dyDescent="0.25"/>
    <row r="39906" hidden="1" x14ac:dyDescent="0.25"/>
    <row r="39907" hidden="1" x14ac:dyDescent="0.25"/>
    <row r="39908" hidden="1" x14ac:dyDescent="0.25"/>
    <row r="39909" hidden="1" x14ac:dyDescent="0.25"/>
    <row r="39910" hidden="1" x14ac:dyDescent="0.25"/>
    <row r="39911" hidden="1" x14ac:dyDescent="0.25"/>
    <row r="39912" hidden="1" x14ac:dyDescent="0.25"/>
    <row r="39913" hidden="1" x14ac:dyDescent="0.25"/>
    <row r="39914" hidden="1" x14ac:dyDescent="0.25"/>
    <row r="39915" hidden="1" x14ac:dyDescent="0.25"/>
    <row r="39916" hidden="1" x14ac:dyDescent="0.25"/>
    <row r="39917" hidden="1" x14ac:dyDescent="0.25"/>
    <row r="39918" hidden="1" x14ac:dyDescent="0.25"/>
    <row r="39919" hidden="1" x14ac:dyDescent="0.25"/>
    <row r="39920" hidden="1" x14ac:dyDescent="0.25"/>
    <row r="39921" hidden="1" x14ac:dyDescent="0.25"/>
    <row r="39922" hidden="1" x14ac:dyDescent="0.25"/>
    <row r="39923" hidden="1" x14ac:dyDescent="0.25"/>
    <row r="39924" hidden="1" x14ac:dyDescent="0.25"/>
    <row r="39925" hidden="1" x14ac:dyDescent="0.25"/>
    <row r="39926" hidden="1" x14ac:dyDescent="0.25"/>
    <row r="39927" hidden="1" x14ac:dyDescent="0.25"/>
    <row r="39928" hidden="1" x14ac:dyDescent="0.25"/>
    <row r="39929" hidden="1" x14ac:dyDescent="0.25"/>
    <row r="39930" hidden="1" x14ac:dyDescent="0.25"/>
    <row r="39931" hidden="1" x14ac:dyDescent="0.25"/>
    <row r="39932" hidden="1" x14ac:dyDescent="0.25"/>
    <row r="39933" hidden="1" x14ac:dyDescent="0.25"/>
    <row r="39934" hidden="1" x14ac:dyDescent="0.25"/>
    <row r="39935" hidden="1" x14ac:dyDescent="0.25"/>
    <row r="39936" hidden="1" x14ac:dyDescent="0.25"/>
    <row r="39937" hidden="1" x14ac:dyDescent="0.25"/>
    <row r="39938" hidden="1" x14ac:dyDescent="0.25"/>
    <row r="39939" hidden="1" x14ac:dyDescent="0.25"/>
    <row r="39940" hidden="1" x14ac:dyDescent="0.25"/>
    <row r="39941" hidden="1" x14ac:dyDescent="0.25"/>
    <row r="39942" hidden="1" x14ac:dyDescent="0.25"/>
    <row r="39943" hidden="1" x14ac:dyDescent="0.25"/>
    <row r="39944" hidden="1" x14ac:dyDescent="0.25"/>
    <row r="39945" hidden="1" x14ac:dyDescent="0.25"/>
    <row r="39946" hidden="1" x14ac:dyDescent="0.25"/>
    <row r="39947" hidden="1" x14ac:dyDescent="0.25"/>
    <row r="39948" hidden="1" x14ac:dyDescent="0.25"/>
    <row r="39949" hidden="1" x14ac:dyDescent="0.25"/>
    <row r="39950" hidden="1" x14ac:dyDescent="0.25"/>
    <row r="39951" hidden="1" x14ac:dyDescent="0.25"/>
    <row r="39952" hidden="1" x14ac:dyDescent="0.25"/>
    <row r="39953" hidden="1" x14ac:dyDescent="0.25"/>
    <row r="39954" hidden="1" x14ac:dyDescent="0.25"/>
    <row r="39955" hidden="1" x14ac:dyDescent="0.25"/>
    <row r="39956" hidden="1" x14ac:dyDescent="0.25"/>
    <row r="39957" hidden="1" x14ac:dyDescent="0.25"/>
    <row r="39958" hidden="1" x14ac:dyDescent="0.25"/>
    <row r="39959" hidden="1" x14ac:dyDescent="0.25"/>
    <row r="39960" hidden="1" x14ac:dyDescent="0.25"/>
    <row r="39961" hidden="1" x14ac:dyDescent="0.25"/>
    <row r="39962" hidden="1" x14ac:dyDescent="0.25"/>
    <row r="39963" hidden="1" x14ac:dyDescent="0.25"/>
    <row r="39964" hidden="1" x14ac:dyDescent="0.25"/>
    <row r="39965" hidden="1" x14ac:dyDescent="0.25"/>
    <row r="39966" hidden="1" x14ac:dyDescent="0.25"/>
    <row r="39967" hidden="1" x14ac:dyDescent="0.25"/>
    <row r="39968" hidden="1" x14ac:dyDescent="0.25"/>
    <row r="39969" hidden="1" x14ac:dyDescent="0.25"/>
    <row r="39970" hidden="1" x14ac:dyDescent="0.25"/>
    <row r="39971" hidden="1" x14ac:dyDescent="0.25"/>
    <row r="39972" hidden="1" x14ac:dyDescent="0.25"/>
    <row r="39973" hidden="1" x14ac:dyDescent="0.25"/>
    <row r="39974" hidden="1" x14ac:dyDescent="0.25"/>
    <row r="39975" hidden="1" x14ac:dyDescent="0.25"/>
    <row r="39976" hidden="1" x14ac:dyDescent="0.25"/>
    <row r="39977" hidden="1" x14ac:dyDescent="0.25"/>
    <row r="39978" hidden="1" x14ac:dyDescent="0.25"/>
    <row r="39979" hidden="1" x14ac:dyDescent="0.25"/>
    <row r="39980" hidden="1" x14ac:dyDescent="0.25"/>
    <row r="39981" hidden="1" x14ac:dyDescent="0.25"/>
    <row r="39982" hidden="1" x14ac:dyDescent="0.25"/>
    <row r="39983" hidden="1" x14ac:dyDescent="0.25"/>
    <row r="39984" hidden="1" x14ac:dyDescent="0.25"/>
    <row r="39985" hidden="1" x14ac:dyDescent="0.25"/>
    <row r="39986" hidden="1" x14ac:dyDescent="0.25"/>
    <row r="39987" hidden="1" x14ac:dyDescent="0.25"/>
    <row r="39988" hidden="1" x14ac:dyDescent="0.25"/>
    <row r="39989" hidden="1" x14ac:dyDescent="0.25"/>
    <row r="39990" hidden="1" x14ac:dyDescent="0.25"/>
    <row r="39991" hidden="1" x14ac:dyDescent="0.25"/>
    <row r="39992" hidden="1" x14ac:dyDescent="0.25"/>
    <row r="39993" hidden="1" x14ac:dyDescent="0.25"/>
    <row r="39994" hidden="1" x14ac:dyDescent="0.25"/>
    <row r="39995" hidden="1" x14ac:dyDescent="0.25"/>
    <row r="39996" hidden="1" x14ac:dyDescent="0.25"/>
    <row r="39997" hidden="1" x14ac:dyDescent="0.25"/>
    <row r="39998" hidden="1" x14ac:dyDescent="0.25"/>
    <row r="39999" hidden="1" x14ac:dyDescent="0.25"/>
    <row r="40000" hidden="1" x14ac:dyDescent="0.25"/>
    <row r="40001" hidden="1" x14ac:dyDescent="0.25"/>
    <row r="40002" hidden="1" x14ac:dyDescent="0.25"/>
    <row r="40003" hidden="1" x14ac:dyDescent="0.25"/>
    <row r="40004" hidden="1" x14ac:dyDescent="0.25"/>
    <row r="40005" hidden="1" x14ac:dyDescent="0.25"/>
    <row r="40006" hidden="1" x14ac:dyDescent="0.25"/>
    <row r="40007" hidden="1" x14ac:dyDescent="0.25"/>
    <row r="40008" hidden="1" x14ac:dyDescent="0.25"/>
    <row r="40009" hidden="1" x14ac:dyDescent="0.25"/>
    <row r="40010" hidden="1" x14ac:dyDescent="0.25"/>
    <row r="40011" hidden="1" x14ac:dyDescent="0.25"/>
    <row r="40012" hidden="1" x14ac:dyDescent="0.25"/>
    <row r="40013" hidden="1" x14ac:dyDescent="0.25"/>
    <row r="40014" hidden="1" x14ac:dyDescent="0.25"/>
    <row r="40015" hidden="1" x14ac:dyDescent="0.25"/>
    <row r="40016" hidden="1" x14ac:dyDescent="0.25"/>
    <row r="40017" hidden="1" x14ac:dyDescent="0.25"/>
    <row r="40018" hidden="1" x14ac:dyDescent="0.25"/>
    <row r="40019" hidden="1" x14ac:dyDescent="0.25"/>
    <row r="40020" hidden="1" x14ac:dyDescent="0.25"/>
    <row r="40021" hidden="1" x14ac:dyDescent="0.25"/>
    <row r="40022" hidden="1" x14ac:dyDescent="0.25"/>
    <row r="40023" hidden="1" x14ac:dyDescent="0.25"/>
    <row r="40024" hidden="1" x14ac:dyDescent="0.25"/>
    <row r="40025" hidden="1" x14ac:dyDescent="0.25"/>
    <row r="40026" hidden="1" x14ac:dyDescent="0.25"/>
    <row r="40027" hidden="1" x14ac:dyDescent="0.25"/>
    <row r="40028" hidden="1" x14ac:dyDescent="0.25"/>
    <row r="40029" hidden="1" x14ac:dyDescent="0.25"/>
    <row r="40030" hidden="1" x14ac:dyDescent="0.25"/>
    <row r="40031" hidden="1" x14ac:dyDescent="0.25"/>
    <row r="40032" hidden="1" x14ac:dyDescent="0.25"/>
    <row r="40033" hidden="1" x14ac:dyDescent="0.25"/>
    <row r="40034" hidden="1" x14ac:dyDescent="0.25"/>
    <row r="40035" hidden="1" x14ac:dyDescent="0.25"/>
    <row r="40036" hidden="1" x14ac:dyDescent="0.25"/>
    <row r="40037" hidden="1" x14ac:dyDescent="0.25"/>
    <row r="40038" hidden="1" x14ac:dyDescent="0.25"/>
    <row r="40039" hidden="1" x14ac:dyDescent="0.25"/>
    <row r="40040" hidden="1" x14ac:dyDescent="0.25"/>
    <row r="40041" hidden="1" x14ac:dyDescent="0.25"/>
    <row r="40042" hidden="1" x14ac:dyDescent="0.25"/>
    <row r="40043" hidden="1" x14ac:dyDescent="0.25"/>
    <row r="40044" hidden="1" x14ac:dyDescent="0.25"/>
    <row r="40045" hidden="1" x14ac:dyDescent="0.25"/>
    <row r="40046" hidden="1" x14ac:dyDescent="0.25"/>
    <row r="40047" hidden="1" x14ac:dyDescent="0.25"/>
    <row r="40048" hidden="1" x14ac:dyDescent="0.25"/>
    <row r="40049" hidden="1" x14ac:dyDescent="0.25"/>
    <row r="40050" hidden="1" x14ac:dyDescent="0.25"/>
    <row r="40051" hidden="1" x14ac:dyDescent="0.25"/>
    <row r="40052" hidden="1" x14ac:dyDescent="0.25"/>
    <row r="40053" hidden="1" x14ac:dyDescent="0.25"/>
    <row r="40054" hidden="1" x14ac:dyDescent="0.25"/>
    <row r="40055" hidden="1" x14ac:dyDescent="0.25"/>
    <row r="40056" hidden="1" x14ac:dyDescent="0.25"/>
    <row r="40057" hidden="1" x14ac:dyDescent="0.25"/>
    <row r="40058" hidden="1" x14ac:dyDescent="0.25"/>
    <row r="40059" hidden="1" x14ac:dyDescent="0.25"/>
    <row r="40060" hidden="1" x14ac:dyDescent="0.25"/>
    <row r="40061" hidden="1" x14ac:dyDescent="0.25"/>
    <row r="40062" hidden="1" x14ac:dyDescent="0.25"/>
    <row r="40063" hidden="1" x14ac:dyDescent="0.25"/>
    <row r="40064" hidden="1" x14ac:dyDescent="0.25"/>
    <row r="40065" hidden="1" x14ac:dyDescent="0.25"/>
    <row r="40066" hidden="1" x14ac:dyDescent="0.25"/>
    <row r="40067" hidden="1" x14ac:dyDescent="0.25"/>
    <row r="40068" hidden="1" x14ac:dyDescent="0.25"/>
    <row r="40069" hidden="1" x14ac:dyDescent="0.25"/>
    <row r="40070" hidden="1" x14ac:dyDescent="0.25"/>
    <row r="40071" hidden="1" x14ac:dyDescent="0.25"/>
    <row r="40072" hidden="1" x14ac:dyDescent="0.25"/>
    <row r="40073" hidden="1" x14ac:dyDescent="0.25"/>
    <row r="40074" hidden="1" x14ac:dyDescent="0.25"/>
    <row r="40075" hidden="1" x14ac:dyDescent="0.25"/>
    <row r="40076" hidden="1" x14ac:dyDescent="0.25"/>
    <row r="40077" hidden="1" x14ac:dyDescent="0.25"/>
    <row r="40078" hidden="1" x14ac:dyDescent="0.25"/>
    <row r="40079" hidden="1" x14ac:dyDescent="0.25"/>
    <row r="40080" hidden="1" x14ac:dyDescent="0.25"/>
    <row r="40081" hidden="1" x14ac:dyDescent="0.25"/>
    <row r="40082" hidden="1" x14ac:dyDescent="0.25"/>
    <row r="40083" hidden="1" x14ac:dyDescent="0.25"/>
    <row r="40084" hidden="1" x14ac:dyDescent="0.25"/>
    <row r="40085" hidden="1" x14ac:dyDescent="0.25"/>
    <row r="40086" hidden="1" x14ac:dyDescent="0.25"/>
    <row r="40087" hidden="1" x14ac:dyDescent="0.25"/>
    <row r="40088" hidden="1" x14ac:dyDescent="0.25"/>
    <row r="40089" hidden="1" x14ac:dyDescent="0.25"/>
    <row r="40090" hidden="1" x14ac:dyDescent="0.25"/>
    <row r="40091" hidden="1" x14ac:dyDescent="0.25"/>
    <row r="40092" hidden="1" x14ac:dyDescent="0.25"/>
    <row r="40093" hidden="1" x14ac:dyDescent="0.25"/>
    <row r="40094" hidden="1" x14ac:dyDescent="0.25"/>
    <row r="40095" hidden="1" x14ac:dyDescent="0.25"/>
    <row r="40096" hidden="1" x14ac:dyDescent="0.25"/>
    <row r="40097" hidden="1" x14ac:dyDescent="0.25"/>
    <row r="40098" hidden="1" x14ac:dyDescent="0.25"/>
    <row r="40099" hidden="1" x14ac:dyDescent="0.25"/>
    <row r="40100" hidden="1" x14ac:dyDescent="0.25"/>
    <row r="40101" hidden="1" x14ac:dyDescent="0.25"/>
    <row r="40102" hidden="1" x14ac:dyDescent="0.25"/>
    <row r="40103" hidden="1" x14ac:dyDescent="0.25"/>
    <row r="40104" hidden="1" x14ac:dyDescent="0.25"/>
    <row r="40105" hidden="1" x14ac:dyDescent="0.25"/>
    <row r="40106" hidden="1" x14ac:dyDescent="0.25"/>
    <row r="40107" hidden="1" x14ac:dyDescent="0.25"/>
    <row r="40108" hidden="1" x14ac:dyDescent="0.25"/>
    <row r="40109" hidden="1" x14ac:dyDescent="0.25"/>
    <row r="40110" hidden="1" x14ac:dyDescent="0.25"/>
    <row r="40111" hidden="1" x14ac:dyDescent="0.25"/>
    <row r="40112" hidden="1" x14ac:dyDescent="0.25"/>
    <row r="40113" hidden="1" x14ac:dyDescent="0.25"/>
    <row r="40114" hidden="1" x14ac:dyDescent="0.25"/>
    <row r="40115" hidden="1" x14ac:dyDescent="0.25"/>
    <row r="40116" hidden="1" x14ac:dyDescent="0.25"/>
    <row r="40117" hidden="1" x14ac:dyDescent="0.25"/>
    <row r="40118" hidden="1" x14ac:dyDescent="0.25"/>
    <row r="40119" hidden="1" x14ac:dyDescent="0.25"/>
    <row r="40120" hidden="1" x14ac:dyDescent="0.25"/>
    <row r="40121" hidden="1" x14ac:dyDescent="0.25"/>
    <row r="40122" hidden="1" x14ac:dyDescent="0.25"/>
    <row r="40123" hidden="1" x14ac:dyDescent="0.25"/>
    <row r="40124" hidden="1" x14ac:dyDescent="0.25"/>
    <row r="40125" hidden="1" x14ac:dyDescent="0.25"/>
    <row r="40126" hidden="1" x14ac:dyDescent="0.25"/>
    <row r="40127" hidden="1" x14ac:dyDescent="0.25"/>
    <row r="40128" hidden="1" x14ac:dyDescent="0.25"/>
    <row r="40129" hidden="1" x14ac:dyDescent="0.25"/>
    <row r="40130" hidden="1" x14ac:dyDescent="0.25"/>
    <row r="40131" hidden="1" x14ac:dyDescent="0.25"/>
    <row r="40132" hidden="1" x14ac:dyDescent="0.25"/>
    <row r="40133" hidden="1" x14ac:dyDescent="0.25"/>
    <row r="40134" hidden="1" x14ac:dyDescent="0.25"/>
    <row r="40135" hidden="1" x14ac:dyDescent="0.25"/>
    <row r="40136" hidden="1" x14ac:dyDescent="0.25"/>
    <row r="40137" hidden="1" x14ac:dyDescent="0.25"/>
    <row r="40138" hidden="1" x14ac:dyDescent="0.25"/>
    <row r="40139" hidden="1" x14ac:dyDescent="0.25"/>
    <row r="40140" hidden="1" x14ac:dyDescent="0.25"/>
    <row r="40141" hidden="1" x14ac:dyDescent="0.25"/>
    <row r="40142" hidden="1" x14ac:dyDescent="0.25"/>
    <row r="40143" hidden="1" x14ac:dyDescent="0.25"/>
    <row r="40144" hidden="1" x14ac:dyDescent="0.25"/>
    <row r="40145" hidden="1" x14ac:dyDescent="0.25"/>
    <row r="40146" hidden="1" x14ac:dyDescent="0.25"/>
    <row r="40147" hidden="1" x14ac:dyDescent="0.25"/>
    <row r="40148" hidden="1" x14ac:dyDescent="0.25"/>
    <row r="40149" hidden="1" x14ac:dyDescent="0.25"/>
    <row r="40150" hidden="1" x14ac:dyDescent="0.25"/>
    <row r="40151" hidden="1" x14ac:dyDescent="0.25"/>
    <row r="40152" hidden="1" x14ac:dyDescent="0.25"/>
    <row r="40153" hidden="1" x14ac:dyDescent="0.25"/>
    <row r="40154" hidden="1" x14ac:dyDescent="0.25"/>
    <row r="40155" hidden="1" x14ac:dyDescent="0.25"/>
    <row r="40156" hidden="1" x14ac:dyDescent="0.25"/>
    <row r="40157" hidden="1" x14ac:dyDescent="0.25"/>
    <row r="40158" hidden="1" x14ac:dyDescent="0.25"/>
    <row r="40159" hidden="1" x14ac:dyDescent="0.25"/>
    <row r="40160" hidden="1" x14ac:dyDescent="0.25"/>
    <row r="40161" hidden="1" x14ac:dyDescent="0.25"/>
    <row r="40162" hidden="1" x14ac:dyDescent="0.25"/>
    <row r="40163" hidden="1" x14ac:dyDescent="0.25"/>
    <row r="40164" hidden="1" x14ac:dyDescent="0.25"/>
    <row r="40165" hidden="1" x14ac:dyDescent="0.25"/>
    <row r="40166" hidden="1" x14ac:dyDescent="0.25"/>
    <row r="40167" hidden="1" x14ac:dyDescent="0.25"/>
    <row r="40168" hidden="1" x14ac:dyDescent="0.25"/>
    <row r="40169" hidden="1" x14ac:dyDescent="0.25"/>
    <row r="40170" hidden="1" x14ac:dyDescent="0.25"/>
    <row r="40171" hidden="1" x14ac:dyDescent="0.25"/>
    <row r="40172" hidden="1" x14ac:dyDescent="0.25"/>
    <row r="40173" hidden="1" x14ac:dyDescent="0.25"/>
    <row r="40174" hidden="1" x14ac:dyDescent="0.25"/>
    <row r="40175" hidden="1" x14ac:dyDescent="0.25"/>
    <row r="40176" hidden="1" x14ac:dyDescent="0.25"/>
    <row r="40177" hidden="1" x14ac:dyDescent="0.25"/>
    <row r="40178" hidden="1" x14ac:dyDescent="0.25"/>
    <row r="40179" hidden="1" x14ac:dyDescent="0.25"/>
    <row r="40180" hidden="1" x14ac:dyDescent="0.25"/>
    <row r="40181" hidden="1" x14ac:dyDescent="0.25"/>
    <row r="40182" hidden="1" x14ac:dyDescent="0.25"/>
    <row r="40183" hidden="1" x14ac:dyDescent="0.25"/>
    <row r="40184" hidden="1" x14ac:dyDescent="0.25"/>
    <row r="40185" hidden="1" x14ac:dyDescent="0.25"/>
    <row r="40186" hidden="1" x14ac:dyDescent="0.25"/>
    <row r="40187" hidden="1" x14ac:dyDescent="0.25"/>
    <row r="40188" hidden="1" x14ac:dyDescent="0.25"/>
    <row r="40189" hidden="1" x14ac:dyDescent="0.25"/>
    <row r="40190" hidden="1" x14ac:dyDescent="0.25"/>
    <row r="40191" hidden="1" x14ac:dyDescent="0.25"/>
    <row r="40192" hidden="1" x14ac:dyDescent="0.25"/>
    <row r="40193" hidden="1" x14ac:dyDescent="0.25"/>
    <row r="40194" hidden="1" x14ac:dyDescent="0.25"/>
    <row r="40195" hidden="1" x14ac:dyDescent="0.25"/>
    <row r="40196" hidden="1" x14ac:dyDescent="0.25"/>
    <row r="40197" hidden="1" x14ac:dyDescent="0.25"/>
    <row r="40198" hidden="1" x14ac:dyDescent="0.25"/>
    <row r="40199" hidden="1" x14ac:dyDescent="0.25"/>
    <row r="40200" hidden="1" x14ac:dyDescent="0.25"/>
    <row r="40201" hidden="1" x14ac:dyDescent="0.25"/>
    <row r="40202" hidden="1" x14ac:dyDescent="0.25"/>
    <row r="40203" hidden="1" x14ac:dyDescent="0.25"/>
    <row r="40204" hidden="1" x14ac:dyDescent="0.25"/>
    <row r="40205" hidden="1" x14ac:dyDescent="0.25"/>
    <row r="40206" hidden="1" x14ac:dyDescent="0.25"/>
    <row r="40207" hidden="1" x14ac:dyDescent="0.25"/>
    <row r="40208" hidden="1" x14ac:dyDescent="0.25"/>
    <row r="40209" hidden="1" x14ac:dyDescent="0.25"/>
    <row r="40210" hidden="1" x14ac:dyDescent="0.25"/>
    <row r="40211" hidden="1" x14ac:dyDescent="0.25"/>
    <row r="40212" hidden="1" x14ac:dyDescent="0.25"/>
    <row r="40213" hidden="1" x14ac:dyDescent="0.25"/>
    <row r="40214" hidden="1" x14ac:dyDescent="0.25"/>
    <row r="40215" hidden="1" x14ac:dyDescent="0.25"/>
    <row r="40216" hidden="1" x14ac:dyDescent="0.25"/>
    <row r="40217" hidden="1" x14ac:dyDescent="0.25"/>
    <row r="40218" hidden="1" x14ac:dyDescent="0.25"/>
    <row r="40219" hidden="1" x14ac:dyDescent="0.25"/>
    <row r="40220" hidden="1" x14ac:dyDescent="0.25"/>
    <row r="40221" hidden="1" x14ac:dyDescent="0.25"/>
    <row r="40222" hidden="1" x14ac:dyDescent="0.25"/>
    <row r="40223" hidden="1" x14ac:dyDescent="0.25"/>
    <row r="40224" hidden="1" x14ac:dyDescent="0.25"/>
    <row r="40225" hidden="1" x14ac:dyDescent="0.25"/>
    <row r="40226" hidden="1" x14ac:dyDescent="0.25"/>
    <row r="40227" hidden="1" x14ac:dyDescent="0.25"/>
    <row r="40228" hidden="1" x14ac:dyDescent="0.25"/>
    <row r="40229" hidden="1" x14ac:dyDescent="0.25"/>
    <row r="40230" hidden="1" x14ac:dyDescent="0.25"/>
    <row r="40231" hidden="1" x14ac:dyDescent="0.25"/>
    <row r="40232" hidden="1" x14ac:dyDescent="0.25"/>
    <row r="40233" hidden="1" x14ac:dyDescent="0.25"/>
    <row r="40234" hidden="1" x14ac:dyDescent="0.25"/>
    <row r="40235" hidden="1" x14ac:dyDescent="0.25"/>
    <row r="40236" hidden="1" x14ac:dyDescent="0.25"/>
    <row r="40237" hidden="1" x14ac:dyDescent="0.25"/>
    <row r="40238" hidden="1" x14ac:dyDescent="0.25"/>
    <row r="40239" hidden="1" x14ac:dyDescent="0.25"/>
    <row r="40240" hidden="1" x14ac:dyDescent="0.25"/>
    <row r="40241" hidden="1" x14ac:dyDescent="0.25"/>
    <row r="40242" hidden="1" x14ac:dyDescent="0.25"/>
    <row r="40243" hidden="1" x14ac:dyDescent="0.25"/>
    <row r="40244" hidden="1" x14ac:dyDescent="0.25"/>
    <row r="40245" hidden="1" x14ac:dyDescent="0.25"/>
    <row r="40246" hidden="1" x14ac:dyDescent="0.25"/>
    <row r="40247" hidden="1" x14ac:dyDescent="0.25"/>
    <row r="40248" hidden="1" x14ac:dyDescent="0.25"/>
    <row r="40249" hidden="1" x14ac:dyDescent="0.25"/>
    <row r="40250" hidden="1" x14ac:dyDescent="0.25"/>
    <row r="40251" hidden="1" x14ac:dyDescent="0.25"/>
    <row r="40252" hidden="1" x14ac:dyDescent="0.25"/>
    <row r="40253" hidden="1" x14ac:dyDescent="0.25"/>
    <row r="40254" hidden="1" x14ac:dyDescent="0.25"/>
    <row r="40255" hidden="1" x14ac:dyDescent="0.25"/>
    <row r="40256" hidden="1" x14ac:dyDescent="0.25"/>
    <row r="40257" hidden="1" x14ac:dyDescent="0.25"/>
    <row r="40258" hidden="1" x14ac:dyDescent="0.25"/>
    <row r="40259" hidden="1" x14ac:dyDescent="0.25"/>
    <row r="40260" hidden="1" x14ac:dyDescent="0.25"/>
    <row r="40261" hidden="1" x14ac:dyDescent="0.25"/>
    <row r="40262" hidden="1" x14ac:dyDescent="0.25"/>
    <row r="40263" hidden="1" x14ac:dyDescent="0.25"/>
    <row r="40264" hidden="1" x14ac:dyDescent="0.25"/>
    <row r="40265" hidden="1" x14ac:dyDescent="0.25"/>
    <row r="40266" hidden="1" x14ac:dyDescent="0.25"/>
    <row r="40267" hidden="1" x14ac:dyDescent="0.25"/>
    <row r="40268" hidden="1" x14ac:dyDescent="0.25"/>
    <row r="40269" hidden="1" x14ac:dyDescent="0.25"/>
    <row r="40270" hidden="1" x14ac:dyDescent="0.25"/>
    <row r="40271" hidden="1" x14ac:dyDescent="0.25"/>
    <row r="40272" hidden="1" x14ac:dyDescent="0.25"/>
    <row r="40273" hidden="1" x14ac:dyDescent="0.25"/>
    <row r="40274" hidden="1" x14ac:dyDescent="0.25"/>
    <row r="40275" hidden="1" x14ac:dyDescent="0.25"/>
    <row r="40276" hidden="1" x14ac:dyDescent="0.25"/>
    <row r="40277" hidden="1" x14ac:dyDescent="0.25"/>
    <row r="40278" hidden="1" x14ac:dyDescent="0.25"/>
    <row r="40279" hidden="1" x14ac:dyDescent="0.25"/>
    <row r="40280" hidden="1" x14ac:dyDescent="0.25"/>
    <row r="40281" hidden="1" x14ac:dyDescent="0.25"/>
    <row r="40282" hidden="1" x14ac:dyDescent="0.25"/>
    <row r="40283" hidden="1" x14ac:dyDescent="0.25"/>
    <row r="40284" hidden="1" x14ac:dyDescent="0.25"/>
    <row r="40285" hidden="1" x14ac:dyDescent="0.25"/>
    <row r="40286" hidden="1" x14ac:dyDescent="0.25"/>
    <row r="40287" hidden="1" x14ac:dyDescent="0.25"/>
    <row r="40288" hidden="1" x14ac:dyDescent="0.25"/>
    <row r="40289" hidden="1" x14ac:dyDescent="0.25"/>
    <row r="40290" hidden="1" x14ac:dyDescent="0.25"/>
    <row r="40291" hidden="1" x14ac:dyDescent="0.25"/>
    <row r="40292" hidden="1" x14ac:dyDescent="0.25"/>
    <row r="40293" hidden="1" x14ac:dyDescent="0.25"/>
    <row r="40294" hidden="1" x14ac:dyDescent="0.25"/>
    <row r="40295" hidden="1" x14ac:dyDescent="0.25"/>
    <row r="40296" hidden="1" x14ac:dyDescent="0.25"/>
    <row r="40297" hidden="1" x14ac:dyDescent="0.25"/>
    <row r="40298" hidden="1" x14ac:dyDescent="0.25"/>
    <row r="40299" hidden="1" x14ac:dyDescent="0.25"/>
    <row r="40300" hidden="1" x14ac:dyDescent="0.25"/>
    <row r="40301" hidden="1" x14ac:dyDescent="0.25"/>
    <row r="40302" hidden="1" x14ac:dyDescent="0.25"/>
    <row r="40303" hidden="1" x14ac:dyDescent="0.25"/>
    <row r="40304" hidden="1" x14ac:dyDescent="0.25"/>
    <row r="40305" hidden="1" x14ac:dyDescent="0.25"/>
    <row r="40306" hidden="1" x14ac:dyDescent="0.25"/>
    <row r="40307" hidden="1" x14ac:dyDescent="0.25"/>
    <row r="40308" hidden="1" x14ac:dyDescent="0.25"/>
    <row r="40309" hidden="1" x14ac:dyDescent="0.25"/>
    <row r="40310" hidden="1" x14ac:dyDescent="0.25"/>
    <row r="40311" hidden="1" x14ac:dyDescent="0.25"/>
    <row r="40312" hidden="1" x14ac:dyDescent="0.25"/>
    <row r="40313" hidden="1" x14ac:dyDescent="0.25"/>
    <row r="40314" hidden="1" x14ac:dyDescent="0.25"/>
    <row r="40315" hidden="1" x14ac:dyDescent="0.25"/>
    <row r="40316" hidden="1" x14ac:dyDescent="0.25"/>
    <row r="40317" hidden="1" x14ac:dyDescent="0.25"/>
    <row r="40318" hidden="1" x14ac:dyDescent="0.25"/>
    <row r="40319" hidden="1" x14ac:dyDescent="0.25"/>
    <row r="40320" hidden="1" x14ac:dyDescent="0.25"/>
    <row r="40321" hidden="1" x14ac:dyDescent="0.25"/>
    <row r="40322" hidden="1" x14ac:dyDescent="0.25"/>
    <row r="40323" hidden="1" x14ac:dyDescent="0.25"/>
    <row r="40324" hidden="1" x14ac:dyDescent="0.25"/>
    <row r="40325" hidden="1" x14ac:dyDescent="0.25"/>
    <row r="40326" hidden="1" x14ac:dyDescent="0.25"/>
    <row r="40327" hidden="1" x14ac:dyDescent="0.25"/>
    <row r="40328" hidden="1" x14ac:dyDescent="0.25"/>
    <row r="40329" hidden="1" x14ac:dyDescent="0.25"/>
    <row r="40330" hidden="1" x14ac:dyDescent="0.25"/>
    <row r="40331" hidden="1" x14ac:dyDescent="0.25"/>
    <row r="40332" hidden="1" x14ac:dyDescent="0.25"/>
    <row r="40333" hidden="1" x14ac:dyDescent="0.25"/>
    <row r="40334" hidden="1" x14ac:dyDescent="0.25"/>
    <row r="40335" hidden="1" x14ac:dyDescent="0.25"/>
    <row r="40336" hidden="1" x14ac:dyDescent="0.25"/>
    <row r="40337" hidden="1" x14ac:dyDescent="0.25"/>
    <row r="40338" hidden="1" x14ac:dyDescent="0.25"/>
    <row r="40339" hidden="1" x14ac:dyDescent="0.25"/>
    <row r="40340" hidden="1" x14ac:dyDescent="0.25"/>
    <row r="40341" hidden="1" x14ac:dyDescent="0.25"/>
    <row r="40342" hidden="1" x14ac:dyDescent="0.25"/>
    <row r="40343" hidden="1" x14ac:dyDescent="0.25"/>
    <row r="40344" hidden="1" x14ac:dyDescent="0.25"/>
    <row r="40345" hidden="1" x14ac:dyDescent="0.25"/>
    <row r="40346" hidden="1" x14ac:dyDescent="0.25"/>
    <row r="40347" hidden="1" x14ac:dyDescent="0.25"/>
    <row r="40348" hidden="1" x14ac:dyDescent="0.25"/>
    <row r="40349" hidden="1" x14ac:dyDescent="0.25"/>
    <row r="40350" hidden="1" x14ac:dyDescent="0.25"/>
    <row r="40351" hidden="1" x14ac:dyDescent="0.25"/>
    <row r="40352" hidden="1" x14ac:dyDescent="0.25"/>
    <row r="40353" hidden="1" x14ac:dyDescent="0.25"/>
    <row r="40354" hidden="1" x14ac:dyDescent="0.25"/>
    <row r="40355" hidden="1" x14ac:dyDescent="0.25"/>
    <row r="40356" hidden="1" x14ac:dyDescent="0.25"/>
    <row r="40357" hidden="1" x14ac:dyDescent="0.25"/>
    <row r="40358" hidden="1" x14ac:dyDescent="0.25"/>
    <row r="40359" hidden="1" x14ac:dyDescent="0.25"/>
    <row r="40360" hidden="1" x14ac:dyDescent="0.25"/>
    <row r="40361" hidden="1" x14ac:dyDescent="0.25"/>
    <row r="40362" hidden="1" x14ac:dyDescent="0.25"/>
    <row r="40363" hidden="1" x14ac:dyDescent="0.25"/>
    <row r="40364" hidden="1" x14ac:dyDescent="0.25"/>
    <row r="40365" hidden="1" x14ac:dyDescent="0.25"/>
    <row r="40366" hidden="1" x14ac:dyDescent="0.25"/>
    <row r="40367" hidden="1" x14ac:dyDescent="0.25"/>
    <row r="40368" hidden="1" x14ac:dyDescent="0.25"/>
    <row r="40369" hidden="1" x14ac:dyDescent="0.25"/>
    <row r="40370" hidden="1" x14ac:dyDescent="0.25"/>
    <row r="40371" hidden="1" x14ac:dyDescent="0.25"/>
    <row r="40372" hidden="1" x14ac:dyDescent="0.25"/>
    <row r="40373" hidden="1" x14ac:dyDescent="0.25"/>
    <row r="40374" hidden="1" x14ac:dyDescent="0.25"/>
    <row r="40375" hidden="1" x14ac:dyDescent="0.25"/>
    <row r="40376" hidden="1" x14ac:dyDescent="0.25"/>
    <row r="40377" hidden="1" x14ac:dyDescent="0.25"/>
    <row r="40378" hidden="1" x14ac:dyDescent="0.25"/>
    <row r="40379" hidden="1" x14ac:dyDescent="0.25"/>
    <row r="40380" hidden="1" x14ac:dyDescent="0.25"/>
    <row r="40381" hidden="1" x14ac:dyDescent="0.25"/>
    <row r="40382" hidden="1" x14ac:dyDescent="0.25"/>
    <row r="40383" hidden="1" x14ac:dyDescent="0.25"/>
    <row r="40384" hidden="1" x14ac:dyDescent="0.25"/>
    <row r="40385" hidden="1" x14ac:dyDescent="0.25"/>
    <row r="40386" hidden="1" x14ac:dyDescent="0.25"/>
    <row r="40387" hidden="1" x14ac:dyDescent="0.25"/>
    <row r="40388" hidden="1" x14ac:dyDescent="0.25"/>
    <row r="40389" hidden="1" x14ac:dyDescent="0.25"/>
    <row r="40390" hidden="1" x14ac:dyDescent="0.25"/>
    <row r="40391" hidden="1" x14ac:dyDescent="0.25"/>
    <row r="40392" hidden="1" x14ac:dyDescent="0.25"/>
    <row r="40393" hidden="1" x14ac:dyDescent="0.25"/>
    <row r="40394" hidden="1" x14ac:dyDescent="0.25"/>
    <row r="40395" hidden="1" x14ac:dyDescent="0.25"/>
    <row r="40396" hidden="1" x14ac:dyDescent="0.25"/>
    <row r="40397" hidden="1" x14ac:dyDescent="0.25"/>
    <row r="40398" hidden="1" x14ac:dyDescent="0.25"/>
    <row r="40399" hidden="1" x14ac:dyDescent="0.25"/>
    <row r="40400" hidden="1" x14ac:dyDescent="0.25"/>
    <row r="40401" hidden="1" x14ac:dyDescent="0.25"/>
    <row r="40402" hidden="1" x14ac:dyDescent="0.25"/>
    <row r="40403" hidden="1" x14ac:dyDescent="0.25"/>
    <row r="40404" hidden="1" x14ac:dyDescent="0.25"/>
    <row r="40405" hidden="1" x14ac:dyDescent="0.25"/>
    <row r="40406" hidden="1" x14ac:dyDescent="0.25"/>
    <row r="40407" hidden="1" x14ac:dyDescent="0.25"/>
    <row r="40408" hidden="1" x14ac:dyDescent="0.25"/>
    <row r="40409" hidden="1" x14ac:dyDescent="0.25"/>
    <row r="40410" hidden="1" x14ac:dyDescent="0.25"/>
    <row r="40411" hidden="1" x14ac:dyDescent="0.25"/>
    <row r="40412" hidden="1" x14ac:dyDescent="0.25"/>
    <row r="40413" hidden="1" x14ac:dyDescent="0.25"/>
    <row r="40414" hidden="1" x14ac:dyDescent="0.25"/>
    <row r="40415" hidden="1" x14ac:dyDescent="0.25"/>
    <row r="40416" hidden="1" x14ac:dyDescent="0.25"/>
    <row r="40417" hidden="1" x14ac:dyDescent="0.25"/>
    <row r="40418" hidden="1" x14ac:dyDescent="0.25"/>
    <row r="40419" hidden="1" x14ac:dyDescent="0.25"/>
    <row r="40420" hidden="1" x14ac:dyDescent="0.25"/>
    <row r="40421" hidden="1" x14ac:dyDescent="0.25"/>
    <row r="40422" hidden="1" x14ac:dyDescent="0.25"/>
    <row r="40423" hidden="1" x14ac:dyDescent="0.25"/>
    <row r="40424" hidden="1" x14ac:dyDescent="0.25"/>
    <row r="40425" hidden="1" x14ac:dyDescent="0.25"/>
    <row r="40426" hidden="1" x14ac:dyDescent="0.25"/>
    <row r="40427" hidden="1" x14ac:dyDescent="0.25"/>
    <row r="40428" hidden="1" x14ac:dyDescent="0.25"/>
    <row r="40429" hidden="1" x14ac:dyDescent="0.25"/>
    <row r="40430" hidden="1" x14ac:dyDescent="0.25"/>
    <row r="40431" hidden="1" x14ac:dyDescent="0.25"/>
    <row r="40432" hidden="1" x14ac:dyDescent="0.25"/>
    <row r="40433" hidden="1" x14ac:dyDescent="0.25"/>
    <row r="40434" hidden="1" x14ac:dyDescent="0.25"/>
    <row r="40435" hidden="1" x14ac:dyDescent="0.25"/>
    <row r="40436" hidden="1" x14ac:dyDescent="0.25"/>
    <row r="40437" hidden="1" x14ac:dyDescent="0.25"/>
    <row r="40438" hidden="1" x14ac:dyDescent="0.25"/>
    <row r="40439" hidden="1" x14ac:dyDescent="0.25"/>
    <row r="40440" hidden="1" x14ac:dyDescent="0.25"/>
    <row r="40441" hidden="1" x14ac:dyDescent="0.25"/>
    <row r="40442" hidden="1" x14ac:dyDescent="0.25"/>
    <row r="40443" hidden="1" x14ac:dyDescent="0.25"/>
    <row r="40444" hidden="1" x14ac:dyDescent="0.25"/>
    <row r="40445" hidden="1" x14ac:dyDescent="0.25"/>
    <row r="40446" hidden="1" x14ac:dyDescent="0.25"/>
    <row r="40447" hidden="1" x14ac:dyDescent="0.25"/>
    <row r="40448" hidden="1" x14ac:dyDescent="0.25"/>
    <row r="40449" hidden="1" x14ac:dyDescent="0.25"/>
    <row r="40450" hidden="1" x14ac:dyDescent="0.25"/>
    <row r="40451" hidden="1" x14ac:dyDescent="0.25"/>
    <row r="40452" hidden="1" x14ac:dyDescent="0.25"/>
    <row r="40453" hidden="1" x14ac:dyDescent="0.25"/>
    <row r="40454" hidden="1" x14ac:dyDescent="0.25"/>
    <row r="40455" hidden="1" x14ac:dyDescent="0.25"/>
    <row r="40456" hidden="1" x14ac:dyDescent="0.25"/>
    <row r="40457" hidden="1" x14ac:dyDescent="0.25"/>
    <row r="40458" hidden="1" x14ac:dyDescent="0.25"/>
    <row r="40459" hidden="1" x14ac:dyDescent="0.25"/>
    <row r="40460" hidden="1" x14ac:dyDescent="0.25"/>
    <row r="40461" hidden="1" x14ac:dyDescent="0.25"/>
    <row r="40462" hidden="1" x14ac:dyDescent="0.25"/>
    <row r="40463" hidden="1" x14ac:dyDescent="0.25"/>
    <row r="40464" hidden="1" x14ac:dyDescent="0.25"/>
    <row r="40465" hidden="1" x14ac:dyDescent="0.25"/>
    <row r="40466" hidden="1" x14ac:dyDescent="0.25"/>
    <row r="40467" hidden="1" x14ac:dyDescent="0.25"/>
    <row r="40468" hidden="1" x14ac:dyDescent="0.25"/>
    <row r="40469" hidden="1" x14ac:dyDescent="0.25"/>
    <row r="40470" hidden="1" x14ac:dyDescent="0.25"/>
    <row r="40471" hidden="1" x14ac:dyDescent="0.25"/>
    <row r="40472" hidden="1" x14ac:dyDescent="0.25"/>
    <row r="40473" hidden="1" x14ac:dyDescent="0.25"/>
    <row r="40474" hidden="1" x14ac:dyDescent="0.25"/>
    <row r="40475" hidden="1" x14ac:dyDescent="0.25"/>
    <row r="40476" hidden="1" x14ac:dyDescent="0.25"/>
    <row r="40477" hidden="1" x14ac:dyDescent="0.25"/>
    <row r="40478" hidden="1" x14ac:dyDescent="0.25"/>
    <row r="40479" hidden="1" x14ac:dyDescent="0.25"/>
    <row r="40480" hidden="1" x14ac:dyDescent="0.25"/>
    <row r="40481" hidden="1" x14ac:dyDescent="0.25"/>
    <row r="40482" hidden="1" x14ac:dyDescent="0.25"/>
    <row r="40483" hidden="1" x14ac:dyDescent="0.25"/>
    <row r="40484" hidden="1" x14ac:dyDescent="0.25"/>
    <row r="40485" hidden="1" x14ac:dyDescent="0.25"/>
    <row r="40486" hidden="1" x14ac:dyDescent="0.25"/>
    <row r="40487" hidden="1" x14ac:dyDescent="0.25"/>
    <row r="40488" hidden="1" x14ac:dyDescent="0.25"/>
    <row r="40489" hidden="1" x14ac:dyDescent="0.25"/>
    <row r="40490" hidden="1" x14ac:dyDescent="0.25"/>
    <row r="40491" hidden="1" x14ac:dyDescent="0.25"/>
    <row r="40492" hidden="1" x14ac:dyDescent="0.25"/>
    <row r="40493" hidden="1" x14ac:dyDescent="0.25"/>
    <row r="40494" hidden="1" x14ac:dyDescent="0.25"/>
    <row r="40495" hidden="1" x14ac:dyDescent="0.25"/>
    <row r="40496" hidden="1" x14ac:dyDescent="0.25"/>
    <row r="40497" hidden="1" x14ac:dyDescent="0.25"/>
    <row r="40498" hidden="1" x14ac:dyDescent="0.25"/>
    <row r="40499" hidden="1" x14ac:dyDescent="0.25"/>
    <row r="40500" hidden="1" x14ac:dyDescent="0.25"/>
    <row r="40501" hidden="1" x14ac:dyDescent="0.25"/>
    <row r="40502" hidden="1" x14ac:dyDescent="0.25"/>
    <row r="40503" hidden="1" x14ac:dyDescent="0.25"/>
    <row r="40504" hidden="1" x14ac:dyDescent="0.25"/>
    <row r="40505" hidden="1" x14ac:dyDescent="0.25"/>
    <row r="40506" hidden="1" x14ac:dyDescent="0.25"/>
    <row r="40507" hidden="1" x14ac:dyDescent="0.25"/>
    <row r="40508" hidden="1" x14ac:dyDescent="0.25"/>
    <row r="40509" hidden="1" x14ac:dyDescent="0.25"/>
    <row r="40510" hidden="1" x14ac:dyDescent="0.25"/>
    <row r="40511" hidden="1" x14ac:dyDescent="0.25"/>
    <row r="40512" hidden="1" x14ac:dyDescent="0.25"/>
    <row r="40513" hidden="1" x14ac:dyDescent="0.25"/>
    <row r="40514" hidden="1" x14ac:dyDescent="0.25"/>
    <row r="40515" hidden="1" x14ac:dyDescent="0.25"/>
    <row r="40516" hidden="1" x14ac:dyDescent="0.25"/>
    <row r="40517" hidden="1" x14ac:dyDescent="0.25"/>
    <row r="40518" hidden="1" x14ac:dyDescent="0.25"/>
    <row r="40519" hidden="1" x14ac:dyDescent="0.25"/>
    <row r="40520" hidden="1" x14ac:dyDescent="0.25"/>
    <row r="40521" hidden="1" x14ac:dyDescent="0.25"/>
    <row r="40522" hidden="1" x14ac:dyDescent="0.25"/>
    <row r="40523" hidden="1" x14ac:dyDescent="0.25"/>
    <row r="40524" hidden="1" x14ac:dyDescent="0.25"/>
    <row r="40525" hidden="1" x14ac:dyDescent="0.25"/>
    <row r="40526" hidden="1" x14ac:dyDescent="0.25"/>
    <row r="40527" hidden="1" x14ac:dyDescent="0.25"/>
    <row r="40528" hidden="1" x14ac:dyDescent="0.25"/>
    <row r="40529" hidden="1" x14ac:dyDescent="0.25"/>
    <row r="40530" hidden="1" x14ac:dyDescent="0.25"/>
    <row r="40531" hidden="1" x14ac:dyDescent="0.25"/>
    <row r="40532" hidden="1" x14ac:dyDescent="0.25"/>
    <row r="40533" hidden="1" x14ac:dyDescent="0.25"/>
    <row r="40534" hidden="1" x14ac:dyDescent="0.25"/>
    <row r="40535" hidden="1" x14ac:dyDescent="0.25"/>
    <row r="40536" hidden="1" x14ac:dyDescent="0.25"/>
    <row r="40537" hidden="1" x14ac:dyDescent="0.25"/>
    <row r="40538" hidden="1" x14ac:dyDescent="0.25"/>
    <row r="40539" hidden="1" x14ac:dyDescent="0.25"/>
    <row r="40540" hidden="1" x14ac:dyDescent="0.25"/>
    <row r="40541" hidden="1" x14ac:dyDescent="0.25"/>
    <row r="40542" hidden="1" x14ac:dyDescent="0.25"/>
    <row r="40543" hidden="1" x14ac:dyDescent="0.25"/>
    <row r="40544" hidden="1" x14ac:dyDescent="0.25"/>
    <row r="40545" hidden="1" x14ac:dyDescent="0.25"/>
    <row r="40546" hidden="1" x14ac:dyDescent="0.25"/>
    <row r="40547" hidden="1" x14ac:dyDescent="0.25"/>
    <row r="40548" hidden="1" x14ac:dyDescent="0.25"/>
    <row r="40549" hidden="1" x14ac:dyDescent="0.25"/>
    <row r="40550" hidden="1" x14ac:dyDescent="0.25"/>
    <row r="40551" hidden="1" x14ac:dyDescent="0.25"/>
    <row r="40552" hidden="1" x14ac:dyDescent="0.25"/>
    <row r="40553" hidden="1" x14ac:dyDescent="0.25"/>
    <row r="40554" hidden="1" x14ac:dyDescent="0.25"/>
    <row r="40555" hidden="1" x14ac:dyDescent="0.25"/>
    <row r="40556" hidden="1" x14ac:dyDescent="0.25"/>
    <row r="40557" hidden="1" x14ac:dyDescent="0.25"/>
    <row r="40558" hidden="1" x14ac:dyDescent="0.25"/>
    <row r="40559" hidden="1" x14ac:dyDescent="0.25"/>
    <row r="40560" hidden="1" x14ac:dyDescent="0.25"/>
    <row r="40561" hidden="1" x14ac:dyDescent="0.25"/>
    <row r="40562" hidden="1" x14ac:dyDescent="0.25"/>
    <row r="40563" hidden="1" x14ac:dyDescent="0.25"/>
    <row r="40564" hidden="1" x14ac:dyDescent="0.25"/>
    <row r="40565" hidden="1" x14ac:dyDescent="0.25"/>
    <row r="40566" hidden="1" x14ac:dyDescent="0.25"/>
    <row r="40567" hidden="1" x14ac:dyDescent="0.25"/>
    <row r="40568" hidden="1" x14ac:dyDescent="0.25"/>
    <row r="40569" hidden="1" x14ac:dyDescent="0.25"/>
    <row r="40570" hidden="1" x14ac:dyDescent="0.25"/>
    <row r="40571" hidden="1" x14ac:dyDescent="0.25"/>
    <row r="40572" hidden="1" x14ac:dyDescent="0.25"/>
    <row r="40573" hidden="1" x14ac:dyDescent="0.25"/>
    <row r="40574" hidden="1" x14ac:dyDescent="0.25"/>
    <row r="40575" hidden="1" x14ac:dyDescent="0.25"/>
    <row r="40576" hidden="1" x14ac:dyDescent="0.25"/>
    <row r="40577" hidden="1" x14ac:dyDescent="0.25"/>
    <row r="40578" hidden="1" x14ac:dyDescent="0.25"/>
    <row r="40579" hidden="1" x14ac:dyDescent="0.25"/>
    <row r="40580" hidden="1" x14ac:dyDescent="0.25"/>
    <row r="40581" hidden="1" x14ac:dyDescent="0.25"/>
    <row r="40582" hidden="1" x14ac:dyDescent="0.25"/>
    <row r="40583" hidden="1" x14ac:dyDescent="0.25"/>
    <row r="40584" hidden="1" x14ac:dyDescent="0.25"/>
    <row r="40585" hidden="1" x14ac:dyDescent="0.25"/>
    <row r="40586" hidden="1" x14ac:dyDescent="0.25"/>
    <row r="40587" hidden="1" x14ac:dyDescent="0.25"/>
    <row r="40588" hidden="1" x14ac:dyDescent="0.25"/>
    <row r="40589" hidden="1" x14ac:dyDescent="0.25"/>
    <row r="40590" hidden="1" x14ac:dyDescent="0.25"/>
    <row r="40591" hidden="1" x14ac:dyDescent="0.25"/>
    <row r="40592" hidden="1" x14ac:dyDescent="0.25"/>
    <row r="40593" hidden="1" x14ac:dyDescent="0.25"/>
    <row r="40594" hidden="1" x14ac:dyDescent="0.25"/>
    <row r="40595" hidden="1" x14ac:dyDescent="0.25"/>
    <row r="40596" hidden="1" x14ac:dyDescent="0.25"/>
    <row r="40597" hidden="1" x14ac:dyDescent="0.25"/>
    <row r="40598" hidden="1" x14ac:dyDescent="0.25"/>
    <row r="40599" hidden="1" x14ac:dyDescent="0.25"/>
    <row r="40600" hidden="1" x14ac:dyDescent="0.25"/>
    <row r="40601" hidden="1" x14ac:dyDescent="0.25"/>
    <row r="40602" hidden="1" x14ac:dyDescent="0.25"/>
    <row r="40603" hidden="1" x14ac:dyDescent="0.25"/>
    <row r="40604" hidden="1" x14ac:dyDescent="0.25"/>
    <row r="40605" hidden="1" x14ac:dyDescent="0.25"/>
    <row r="40606" hidden="1" x14ac:dyDescent="0.25"/>
    <row r="40607" hidden="1" x14ac:dyDescent="0.25"/>
    <row r="40608" hidden="1" x14ac:dyDescent="0.25"/>
    <row r="40609" hidden="1" x14ac:dyDescent="0.25"/>
    <row r="40610" hidden="1" x14ac:dyDescent="0.25"/>
    <row r="40611" hidden="1" x14ac:dyDescent="0.25"/>
    <row r="40612" hidden="1" x14ac:dyDescent="0.25"/>
    <row r="40613" hidden="1" x14ac:dyDescent="0.25"/>
    <row r="40614" hidden="1" x14ac:dyDescent="0.25"/>
    <row r="40615" hidden="1" x14ac:dyDescent="0.25"/>
    <row r="40616" hidden="1" x14ac:dyDescent="0.25"/>
    <row r="40617" hidden="1" x14ac:dyDescent="0.25"/>
    <row r="40618" hidden="1" x14ac:dyDescent="0.25"/>
    <row r="40619" hidden="1" x14ac:dyDescent="0.25"/>
    <row r="40620" hidden="1" x14ac:dyDescent="0.25"/>
    <row r="40621" hidden="1" x14ac:dyDescent="0.25"/>
    <row r="40622" hidden="1" x14ac:dyDescent="0.25"/>
    <row r="40623" hidden="1" x14ac:dyDescent="0.25"/>
    <row r="40624" hidden="1" x14ac:dyDescent="0.25"/>
    <row r="40625" hidden="1" x14ac:dyDescent="0.25"/>
    <row r="40626" hidden="1" x14ac:dyDescent="0.25"/>
    <row r="40627" hidden="1" x14ac:dyDescent="0.25"/>
    <row r="40628" hidden="1" x14ac:dyDescent="0.25"/>
    <row r="40629" hidden="1" x14ac:dyDescent="0.25"/>
    <row r="40630" hidden="1" x14ac:dyDescent="0.25"/>
    <row r="40631" hidden="1" x14ac:dyDescent="0.25"/>
    <row r="40632" hidden="1" x14ac:dyDescent="0.25"/>
    <row r="40633" hidden="1" x14ac:dyDescent="0.25"/>
    <row r="40634" hidden="1" x14ac:dyDescent="0.25"/>
    <row r="40635" hidden="1" x14ac:dyDescent="0.25"/>
    <row r="40636" hidden="1" x14ac:dyDescent="0.25"/>
    <row r="40637" hidden="1" x14ac:dyDescent="0.25"/>
    <row r="40638" hidden="1" x14ac:dyDescent="0.25"/>
    <row r="40639" hidden="1" x14ac:dyDescent="0.25"/>
    <row r="40640" hidden="1" x14ac:dyDescent="0.25"/>
    <row r="40641" hidden="1" x14ac:dyDescent="0.25"/>
    <row r="40642" hidden="1" x14ac:dyDescent="0.25"/>
    <row r="40643" hidden="1" x14ac:dyDescent="0.25"/>
    <row r="40644" hidden="1" x14ac:dyDescent="0.25"/>
    <row r="40645" hidden="1" x14ac:dyDescent="0.25"/>
    <row r="40646" hidden="1" x14ac:dyDescent="0.25"/>
    <row r="40647" hidden="1" x14ac:dyDescent="0.25"/>
    <row r="40648" hidden="1" x14ac:dyDescent="0.25"/>
    <row r="40649" hidden="1" x14ac:dyDescent="0.25"/>
    <row r="40650" hidden="1" x14ac:dyDescent="0.25"/>
    <row r="40651" hidden="1" x14ac:dyDescent="0.25"/>
    <row r="40652" hidden="1" x14ac:dyDescent="0.25"/>
    <row r="40653" hidden="1" x14ac:dyDescent="0.25"/>
    <row r="40654" hidden="1" x14ac:dyDescent="0.25"/>
    <row r="40655" hidden="1" x14ac:dyDescent="0.25"/>
    <row r="40656" hidden="1" x14ac:dyDescent="0.25"/>
    <row r="40657" hidden="1" x14ac:dyDescent="0.25"/>
    <row r="40658" hidden="1" x14ac:dyDescent="0.25"/>
    <row r="40659" hidden="1" x14ac:dyDescent="0.25"/>
    <row r="40660" hidden="1" x14ac:dyDescent="0.25"/>
    <row r="40661" hidden="1" x14ac:dyDescent="0.25"/>
    <row r="40662" hidden="1" x14ac:dyDescent="0.25"/>
    <row r="40663" hidden="1" x14ac:dyDescent="0.25"/>
    <row r="40664" hidden="1" x14ac:dyDescent="0.25"/>
    <row r="40665" hidden="1" x14ac:dyDescent="0.25"/>
    <row r="40666" hidden="1" x14ac:dyDescent="0.25"/>
    <row r="40667" hidden="1" x14ac:dyDescent="0.25"/>
    <row r="40668" hidden="1" x14ac:dyDescent="0.25"/>
    <row r="40669" hidden="1" x14ac:dyDescent="0.25"/>
    <row r="40670" hidden="1" x14ac:dyDescent="0.25"/>
    <row r="40671" hidden="1" x14ac:dyDescent="0.25"/>
    <row r="40672" hidden="1" x14ac:dyDescent="0.25"/>
    <row r="40673" hidden="1" x14ac:dyDescent="0.25"/>
    <row r="40674" hidden="1" x14ac:dyDescent="0.25"/>
    <row r="40675" hidden="1" x14ac:dyDescent="0.25"/>
    <row r="40676" hidden="1" x14ac:dyDescent="0.25"/>
    <row r="40677" hidden="1" x14ac:dyDescent="0.25"/>
    <row r="40678" hidden="1" x14ac:dyDescent="0.25"/>
    <row r="40679" hidden="1" x14ac:dyDescent="0.25"/>
    <row r="40680" hidden="1" x14ac:dyDescent="0.25"/>
    <row r="40681" hidden="1" x14ac:dyDescent="0.25"/>
    <row r="40682" hidden="1" x14ac:dyDescent="0.25"/>
    <row r="40683" hidden="1" x14ac:dyDescent="0.25"/>
    <row r="40684" hidden="1" x14ac:dyDescent="0.25"/>
    <row r="40685" hidden="1" x14ac:dyDescent="0.25"/>
    <row r="40686" hidden="1" x14ac:dyDescent="0.25"/>
    <row r="40687" hidden="1" x14ac:dyDescent="0.25"/>
    <row r="40688" hidden="1" x14ac:dyDescent="0.25"/>
    <row r="40689" hidden="1" x14ac:dyDescent="0.25"/>
    <row r="40690" hidden="1" x14ac:dyDescent="0.25"/>
    <row r="40691" hidden="1" x14ac:dyDescent="0.25"/>
    <row r="40692" hidden="1" x14ac:dyDescent="0.25"/>
    <row r="40693" hidden="1" x14ac:dyDescent="0.25"/>
    <row r="40694" hidden="1" x14ac:dyDescent="0.25"/>
    <row r="40695" hidden="1" x14ac:dyDescent="0.25"/>
    <row r="40696" hidden="1" x14ac:dyDescent="0.25"/>
    <row r="40697" hidden="1" x14ac:dyDescent="0.25"/>
    <row r="40698" hidden="1" x14ac:dyDescent="0.25"/>
    <row r="40699" hidden="1" x14ac:dyDescent="0.25"/>
    <row r="40700" hidden="1" x14ac:dyDescent="0.25"/>
    <row r="40701" hidden="1" x14ac:dyDescent="0.25"/>
    <row r="40702" hidden="1" x14ac:dyDescent="0.25"/>
    <row r="40703" hidden="1" x14ac:dyDescent="0.25"/>
    <row r="40704" hidden="1" x14ac:dyDescent="0.25"/>
    <row r="40705" hidden="1" x14ac:dyDescent="0.25"/>
    <row r="40706" hidden="1" x14ac:dyDescent="0.25"/>
    <row r="40707" hidden="1" x14ac:dyDescent="0.25"/>
    <row r="40708" hidden="1" x14ac:dyDescent="0.25"/>
    <row r="40709" hidden="1" x14ac:dyDescent="0.25"/>
    <row r="40710" hidden="1" x14ac:dyDescent="0.25"/>
    <row r="40711" hidden="1" x14ac:dyDescent="0.25"/>
    <row r="40712" hidden="1" x14ac:dyDescent="0.25"/>
    <row r="40713" hidden="1" x14ac:dyDescent="0.25"/>
    <row r="40714" hidden="1" x14ac:dyDescent="0.25"/>
    <row r="40715" hidden="1" x14ac:dyDescent="0.25"/>
    <row r="40716" hidden="1" x14ac:dyDescent="0.25"/>
    <row r="40717" hidden="1" x14ac:dyDescent="0.25"/>
    <row r="40718" hidden="1" x14ac:dyDescent="0.25"/>
    <row r="40719" hidden="1" x14ac:dyDescent="0.25"/>
    <row r="40720" hidden="1" x14ac:dyDescent="0.25"/>
    <row r="40721" hidden="1" x14ac:dyDescent="0.25"/>
    <row r="40722" hidden="1" x14ac:dyDescent="0.25"/>
    <row r="40723" hidden="1" x14ac:dyDescent="0.25"/>
    <row r="40724" hidden="1" x14ac:dyDescent="0.25"/>
    <row r="40725" hidden="1" x14ac:dyDescent="0.25"/>
    <row r="40726" hidden="1" x14ac:dyDescent="0.25"/>
    <row r="40727" hidden="1" x14ac:dyDescent="0.25"/>
    <row r="40728" hidden="1" x14ac:dyDescent="0.25"/>
    <row r="40729" hidden="1" x14ac:dyDescent="0.25"/>
    <row r="40730" hidden="1" x14ac:dyDescent="0.25"/>
    <row r="40731" hidden="1" x14ac:dyDescent="0.25"/>
    <row r="40732" hidden="1" x14ac:dyDescent="0.25"/>
    <row r="40733" hidden="1" x14ac:dyDescent="0.25"/>
    <row r="40734" hidden="1" x14ac:dyDescent="0.25"/>
    <row r="40735" hidden="1" x14ac:dyDescent="0.25"/>
    <row r="40736" hidden="1" x14ac:dyDescent="0.25"/>
    <row r="40737" hidden="1" x14ac:dyDescent="0.25"/>
    <row r="40738" hidden="1" x14ac:dyDescent="0.25"/>
    <row r="40739" hidden="1" x14ac:dyDescent="0.25"/>
    <row r="40740" hidden="1" x14ac:dyDescent="0.25"/>
    <row r="40741" hidden="1" x14ac:dyDescent="0.25"/>
    <row r="40742" hidden="1" x14ac:dyDescent="0.25"/>
    <row r="40743" hidden="1" x14ac:dyDescent="0.25"/>
    <row r="40744" hidden="1" x14ac:dyDescent="0.25"/>
    <row r="40745" hidden="1" x14ac:dyDescent="0.25"/>
    <row r="40746" hidden="1" x14ac:dyDescent="0.25"/>
    <row r="40747" hidden="1" x14ac:dyDescent="0.25"/>
    <row r="40748" hidden="1" x14ac:dyDescent="0.25"/>
    <row r="40749" hidden="1" x14ac:dyDescent="0.25"/>
    <row r="40750" hidden="1" x14ac:dyDescent="0.25"/>
    <row r="40751" hidden="1" x14ac:dyDescent="0.25"/>
    <row r="40752" hidden="1" x14ac:dyDescent="0.25"/>
    <row r="40753" hidden="1" x14ac:dyDescent="0.25"/>
    <row r="40754" hidden="1" x14ac:dyDescent="0.25"/>
    <row r="40755" hidden="1" x14ac:dyDescent="0.25"/>
    <row r="40756" hidden="1" x14ac:dyDescent="0.25"/>
    <row r="40757" hidden="1" x14ac:dyDescent="0.25"/>
    <row r="40758" hidden="1" x14ac:dyDescent="0.25"/>
    <row r="40759" hidden="1" x14ac:dyDescent="0.25"/>
    <row r="40760" hidden="1" x14ac:dyDescent="0.25"/>
    <row r="40761" hidden="1" x14ac:dyDescent="0.25"/>
    <row r="40762" hidden="1" x14ac:dyDescent="0.25"/>
    <row r="40763" hidden="1" x14ac:dyDescent="0.25"/>
    <row r="40764" hidden="1" x14ac:dyDescent="0.25"/>
    <row r="40765" hidden="1" x14ac:dyDescent="0.25"/>
    <row r="40766" hidden="1" x14ac:dyDescent="0.25"/>
    <row r="40767" hidden="1" x14ac:dyDescent="0.25"/>
    <row r="40768" hidden="1" x14ac:dyDescent="0.25"/>
    <row r="40769" hidden="1" x14ac:dyDescent="0.25"/>
    <row r="40770" hidden="1" x14ac:dyDescent="0.25"/>
    <row r="40771" hidden="1" x14ac:dyDescent="0.25"/>
    <row r="40772" hidden="1" x14ac:dyDescent="0.25"/>
    <row r="40773" hidden="1" x14ac:dyDescent="0.25"/>
    <row r="40774" hidden="1" x14ac:dyDescent="0.25"/>
    <row r="40775" hidden="1" x14ac:dyDescent="0.25"/>
    <row r="40776" hidden="1" x14ac:dyDescent="0.25"/>
    <row r="40777" hidden="1" x14ac:dyDescent="0.25"/>
    <row r="40778" hidden="1" x14ac:dyDescent="0.25"/>
    <row r="40779" hidden="1" x14ac:dyDescent="0.25"/>
    <row r="40780" hidden="1" x14ac:dyDescent="0.25"/>
    <row r="40781" hidden="1" x14ac:dyDescent="0.25"/>
    <row r="40782" hidden="1" x14ac:dyDescent="0.25"/>
    <row r="40783" hidden="1" x14ac:dyDescent="0.25"/>
    <row r="40784" hidden="1" x14ac:dyDescent="0.25"/>
    <row r="40785" hidden="1" x14ac:dyDescent="0.25"/>
    <row r="40786" hidden="1" x14ac:dyDescent="0.25"/>
    <row r="40787" hidden="1" x14ac:dyDescent="0.25"/>
    <row r="40788" hidden="1" x14ac:dyDescent="0.25"/>
    <row r="40789" hidden="1" x14ac:dyDescent="0.25"/>
    <row r="40790" hidden="1" x14ac:dyDescent="0.25"/>
    <row r="40791" hidden="1" x14ac:dyDescent="0.25"/>
    <row r="40792" hidden="1" x14ac:dyDescent="0.25"/>
    <row r="40793" hidden="1" x14ac:dyDescent="0.25"/>
    <row r="40794" hidden="1" x14ac:dyDescent="0.25"/>
    <row r="40795" hidden="1" x14ac:dyDescent="0.25"/>
    <row r="40796" hidden="1" x14ac:dyDescent="0.25"/>
    <row r="40797" hidden="1" x14ac:dyDescent="0.25"/>
    <row r="40798" hidden="1" x14ac:dyDescent="0.25"/>
    <row r="40799" hidden="1" x14ac:dyDescent="0.25"/>
    <row r="40800" hidden="1" x14ac:dyDescent="0.25"/>
    <row r="40801" hidden="1" x14ac:dyDescent="0.25"/>
    <row r="40802" hidden="1" x14ac:dyDescent="0.25"/>
    <row r="40803" hidden="1" x14ac:dyDescent="0.25"/>
    <row r="40804" hidden="1" x14ac:dyDescent="0.25"/>
    <row r="40805" hidden="1" x14ac:dyDescent="0.25"/>
    <row r="40806" hidden="1" x14ac:dyDescent="0.25"/>
    <row r="40807" hidden="1" x14ac:dyDescent="0.25"/>
    <row r="40808" hidden="1" x14ac:dyDescent="0.25"/>
    <row r="40809" hidden="1" x14ac:dyDescent="0.25"/>
    <row r="40810" hidden="1" x14ac:dyDescent="0.25"/>
    <row r="40811" hidden="1" x14ac:dyDescent="0.25"/>
    <row r="40812" hidden="1" x14ac:dyDescent="0.25"/>
    <row r="40813" hidden="1" x14ac:dyDescent="0.25"/>
    <row r="40814" hidden="1" x14ac:dyDescent="0.25"/>
    <row r="40815" hidden="1" x14ac:dyDescent="0.25"/>
    <row r="40816" hidden="1" x14ac:dyDescent="0.25"/>
    <row r="40817" hidden="1" x14ac:dyDescent="0.25"/>
    <row r="40818" hidden="1" x14ac:dyDescent="0.25"/>
    <row r="40819" hidden="1" x14ac:dyDescent="0.25"/>
    <row r="40820" hidden="1" x14ac:dyDescent="0.25"/>
    <row r="40821" hidden="1" x14ac:dyDescent="0.25"/>
    <row r="40822" hidden="1" x14ac:dyDescent="0.25"/>
    <row r="40823" hidden="1" x14ac:dyDescent="0.25"/>
    <row r="40824" hidden="1" x14ac:dyDescent="0.25"/>
    <row r="40825" hidden="1" x14ac:dyDescent="0.25"/>
    <row r="40826" hidden="1" x14ac:dyDescent="0.25"/>
    <row r="40827" hidden="1" x14ac:dyDescent="0.25"/>
    <row r="40828" hidden="1" x14ac:dyDescent="0.25"/>
    <row r="40829" hidden="1" x14ac:dyDescent="0.25"/>
    <row r="40830" hidden="1" x14ac:dyDescent="0.25"/>
    <row r="40831" hidden="1" x14ac:dyDescent="0.25"/>
    <row r="40832" hidden="1" x14ac:dyDescent="0.25"/>
    <row r="40833" hidden="1" x14ac:dyDescent="0.25"/>
    <row r="40834" hidden="1" x14ac:dyDescent="0.25"/>
    <row r="40835" hidden="1" x14ac:dyDescent="0.25"/>
    <row r="40836" hidden="1" x14ac:dyDescent="0.25"/>
    <row r="40837" hidden="1" x14ac:dyDescent="0.25"/>
    <row r="40838" hidden="1" x14ac:dyDescent="0.25"/>
    <row r="40839" hidden="1" x14ac:dyDescent="0.25"/>
    <row r="40840" hidden="1" x14ac:dyDescent="0.25"/>
    <row r="40841" hidden="1" x14ac:dyDescent="0.25"/>
    <row r="40842" hidden="1" x14ac:dyDescent="0.25"/>
    <row r="40843" hidden="1" x14ac:dyDescent="0.25"/>
    <row r="40844" hidden="1" x14ac:dyDescent="0.25"/>
    <row r="40845" hidden="1" x14ac:dyDescent="0.25"/>
    <row r="40846" hidden="1" x14ac:dyDescent="0.25"/>
    <row r="40847" hidden="1" x14ac:dyDescent="0.25"/>
    <row r="40848" hidden="1" x14ac:dyDescent="0.25"/>
    <row r="40849" hidden="1" x14ac:dyDescent="0.25"/>
    <row r="40850" hidden="1" x14ac:dyDescent="0.25"/>
    <row r="40851" hidden="1" x14ac:dyDescent="0.25"/>
    <row r="40852" hidden="1" x14ac:dyDescent="0.25"/>
    <row r="40853" hidden="1" x14ac:dyDescent="0.25"/>
    <row r="40854" hidden="1" x14ac:dyDescent="0.25"/>
    <row r="40855" hidden="1" x14ac:dyDescent="0.25"/>
    <row r="40856" hidden="1" x14ac:dyDescent="0.25"/>
    <row r="40857" hidden="1" x14ac:dyDescent="0.25"/>
    <row r="40858" hidden="1" x14ac:dyDescent="0.25"/>
    <row r="40859" hidden="1" x14ac:dyDescent="0.25"/>
    <row r="40860" hidden="1" x14ac:dyDescent="0.25"/>
    <row r="40861" hidden="1" x14ac:dyDescent="0.25"/>
    <row r="40862" hidden="1" x14ac:dyDescent="0.25"/>
    <row r="40863" hidden="1" x14ac:dyDescent="0.25"/>
    <row r="40864" hidden="1" x14ac:dyDescent="0.25"/>
    <row r="40865" hidden="1" x14ac:dyDescent="0.25"/>
    <row r="40866" hidden="1" x14ac:dyDescent="0.25"/>
    <row r="40867" hidden="1" x14ac:dyDescent="0.25"/>
    <row r="40868" hidden="1" x14ac:dyDescent="0.25"/>
    <row r="40869" hidden="1" x14ac:dyDescent="0.25"/>
    <row r="40870" hidden="1" x14ac:dyDescent="0.25"/>
    <row r="40871" hidden="1" x14ac:dyDescent="0.25"/>
    <row r="40872" hidden="1" x14ac:dyDescent="0.25"/>
    <row r="40873" hidden="1" x14ac:dyDescent="0.25"/>
    <row r="40874" hidden="1" x14ac:dyDescent="0.25"/>
    <row r="40875" hidden="1" x14ac:dyDescent="0.25"/>
    <row r="40876" hidden="1" x14ac:dyDescent="0.25"/>
    <row r="40877" hidden="1" x14ac:dyDescent="0.25"/>
    <row r="40878" hidden="1" x14ac:dyDescent="0.25"/>
    <row r="40879" hidden="1" x14ac:dyDescent="0.25"/>
    <row r="40880" hidden="1" x14ac:dyDescent="0.25"/>
    <row r="40881" hidden="1" x14ac:dyDescent="0.25"/>
    <row r="40882" hidden="1" x14ac:dyDescent="0.25"/>
    <row r="40883" hidden="1" x14ac:dyDescent="0.25"/>
    <row r="40884" hidden="1" x14ac:dyDescent="0.25"/>
    <row r="40885" hidden="1" x14ac:dyDescent="0.25"/>
    <row r="40886" hidden="1" x14ac:dyDescent="0.25"/>
    <row r="40887" hidden="1" x14ac:dyDescent="0.25"/>
    <row r="40888" hidden="1" x14ac:dyDescent="0.25"/>
    <row r="40889" hidden="1" x14ac:dyDescent="0.25"/>
    <row r="40890" hidden="1" x14ac:dyDescent="0.25"/>
    <row r="40891" hidden="1" x14ac:dyDescent="0.25"/>
    <row r="40892" hidden="1" x14ac:dyDescent="0.25"/>
    <row r="40893" hidden="1" x14ac:dyDescent="0.25"/>
    <row r="40894" hidden="1" x14ac:dyDescent="0.25"/>
    <row r="40895" hidden="1" x14ac:dyDescent="0.25"/>
    <row r="40896" hidden="1" x14ac:dyDescent="0.25"/>
    <row r="40897" hidden="1" x14ac:dyDescent="0.25"/>
    <row r="40898" hidden="1" x14ac:dyDescent="0.25"/>
    <row r="40899" hidden="1" x14ac:dyDescent="0.25"/>
    <row r="40900" hidden="1" x14ac:dyDescent="0.25"/>
    <row r="40901" hidden="1" x14ac:dyDescent="0.25"/>
    <row r="40902" hidden="1" x14ac:dyDescent="0.25"/>
    <row r="40903" hidden="1" x14ac:dyDescent="0.25"/>
    <row r="40904" hidden="1" x14ac:dyDescent="0.25"/>
    <row r="40905" hidden="1" x14ac:dyDescent="0.25"/>
    <row r="40906" hidden="1" x14ac:dyDescent="0.25"/>
    <row r="40907" hidden="1" x14ac:dyDescent="0.25"/>
    <row r="40908" hidden="1" x14ac:dyDescent="0.25"/>
    <row r="40909" hidden="1" x14ac:dyDescent="0.25"/>
    <row r="40910" hidden="1" x14ac:dyDescent="0.25"/>
    <row r="40911" hidden="1" x14ac:dyDescent="0.25"/>
    <row r="40912" hidden="1" x14ac:dyDescent="0.25"/>
    <row r="40913" hidden="1" x14ac:dyDescent="0.25"/>
    <row r="40914" hidden="1" x14ac:dyDescent="0.25"/>
    <row r="40915" hidden="1" x14ac:dyDescent="0.25"/>
    <row r="40916" hidden="1" x14ac:dyDescent="0.25"/>
    <row r="40917" hidden="1" x14ac:dyDescent="0.25"/>
    <row r="40918" hidden="1" x14ac:dyDescent="0.25"/>
    <row r="40919" hidden="1" x14ac:dyDescent="0.25"/>
    <row r="40920" hidden="1" x14ac:dyDescent="0.25"/>
    <row r="40921" hidden="1" x14ac:dyDescent="0.25"/>
    <row r="40922" hidden="1" x14ac:dyDescent="0.25"/>
    <row r="40923" hidden="1" x14ac:dyDescent="0.25"/>
    <row r="40924" hidden="1" x14ac:dyDescent="0.25"/>
    <row r="40925" hidden="1" x14ac:dyDescent="0.25"/>
    <row r="40926" hidden="1" x14ac:dyDescent="0.25"/>
    <row r="40927" hidden="1" x14ac:dyDescent="0.25"/>
    <row r="40928" hidden="1" x14ac:dyDescent="0.25"/>
    <row r="40929" hidden="1" x14ac:dyDescent="0.25"/>
    <row r="40930" hidden="1" x14ac:dyDescent="0.25"/>
    <row r="40931" hidden="1" x14ac:dyDescent="0.25"/>
    <row r="40932" hidden="1" x14ac:dyDescent="0.25"/>
    <row r="40933" hidden="1" x14ac:dyDescent="0.25"/>
    <row r="40934" hidden="1" x14ac:dyDescent="0.25"/>
    <row r="40935" hidden="1" x14ac:dyDescent="0.25"/>
    <row r="40936" hidden="1" x14ac:dyDescent="0.25"/>
    <row r="40937" hidden="1" x14ac:dyDescent="0.25"/>
    <row r="40938" hidden="1" x14ac:dyDescent="0.25"/>
    <row r="40939" hidden="1" x14ac:dyDescent="0.25"/>
    <row r="40940" hidden="1" x14ac:dyDescent="0.25"/>
    <row r="40941" hidden="1" x14ac:dyDescent="0.25"/>
    <row r="40942" hidden="1" x14ac:dyDescent="0.25"/>
    <row r="40943" hidden="1" x14ac:dyDescent="0.25"/>
    <row r="40944" hidden="1" x14ac:dyDescent="0.25"/>
    <row r="40945" hidden="1" x14ac:dyDescent="0.25"/>
    <row r="40946" hidden="1" x14ac:dyDescent="0.25"/>
    <row r="40947" hidden="1" x14ac:dyDescent="0.25"/>
    <row r="40948" hidden="1" x14ac:dyDescent="0.25"/>
    <row r="40949" hidden="1" x14ac:dyDescent="0.25"/>
    <row r="40950" hidden="1" x14ac:dyDescent="0.25"/>
    <row r="40951" hidden="1" x14ac:dyDescent="0.25"/>
    <row r="40952" hidden="1" x14ac:dyDescent="0.25"/>
    <row r="40953" hidden="1" x14ac:dyDescent="0.25"/>
    <row r="40954" hidden="1" x14ac:dyDescent="0.25"/>
    <row r="40955" hidden="1" x14ac:dyDescent="0.25"/>
    <row r="40956" hidden="1" x14ac:dyDescent="0.25"/>
    <row r="40957" hidden="1" x14ac:dyDescent="0.25"/>
    <row r="40958" hidden="1" x14ac:dyDescent="0.25"/>
    <row r="40959" hidden="1" x14ac:dyDescent="0.25"/>
    <row r="40960" hidden="1" x14ac:dyDescent="0.25"/>
    <row r="40961" hidden="1" x14ac:dyDescent="0.25"/>
    <row r="40962" hidden="1" x14ac:dyDescent="0.25"/>
    <row r="40963" hidden="1" x14ac:dyDescent="0.25"/>
    <row r="40964" hidden="1" x14ac:dyDescent="0.25"/>
    <row r="40965" hidden="1" x14ac:dyDescent="0.25"/>
    <row r="40966" hidden="1" x14ac:dyDescent="0.25"/>
    <row r="40967" hidden="1" x14ac:dyDescent="0.25"/>
    <row r="40968" hidden="1" x14ac:dyDescent="0.25"/>
    <row r="40969" hidden="1" x14ac:dyDescent="0.25"/>
    <row r="40970" hidden="1" x14ac:dyDescent="0.25"/>
    <row r="40971" hidden="1" x14ac:dyDescent="0.25"/>
    <row r="40972" hidden="1" x14ac:dyDescent="0.25"/>
    <row r="40973" hidden="1" x14ac:dyDescent="0.25"/>
    <row r="40974" hidden="1" x14ac:dyDescent="0.25"/>
    <row r="40975" hidden="1" x14ac:dyDescent="0.25"/>
    <row r="40976" hidden="1" x14ac:dyDescent="0.25"/>
    <row r="40977" hidden="1" x14ac:dyDescent="0.25"/>
    <row r="40978" hidden="1" x14ac:dyDescent="0.25"/>
    <row r="40979" hidden="1" x14ac:dyDescent="0.25"/>
    <row r="40980" hidden="1" x14ac:dyDescent="0.25"/>
    <row r="40981" hidden="1" x14ac:dyDescent="0.25"/>
    <row r="40982" hidden="1" x14ac:dyDescent="0.25"/>
    <row r="40983" hidden="1" x14ac:dyDescent="0.25"/>
    <row r="40984" hidden="1" x14ac:dyDescent="0.25"/>
    <row r="40985" hidden="1" x14ac:dyDescent="0.25"/>
    <row r="40986" hidden="1" x14ac:dyDescent="0.25"/>
    <row r="40987" hidden="1" x14ac:dyDescent="0.25"/>
    <row r="40988" hidden="1" x14ac:dyDescent="0.25"/>
    <row r="40989" hidden="1" x14ac:dyDescent="0.25"/>
    <row r="40990" hidden="1" x14ac:dyDescent="0.25"/>
    <row r="40991" hidden="1" x14ac:dyDescent="0.25"/>
    <row r="40992" hidden="1" x14ac:dyDescent="0.25"/>
    <row r="40993" hidden="1" x14ac:dyDescent="0.25"/>
    <row r="40994" hidden="1" x14ac:dyDescent="0.25"/>
    <row r="40995" hidden="1" x14ac:dyDescent="0.25"/>
    <row r="40996" hidden="1" x14ac:dyDescent="0.25"/>
    <row r="40997" hidden="1" x14ac:dyDescent="0.25"/>
    <row r="40998" hidden="1" x14ac:dyDescent="0.25"/>
    <row r="40999" hidden="1" x14ac:dyDescent="0.25"/>
    <row r="41000" hidden="1" x14ac:dyDescent="0.25"/>
    <row r="41001" hidden="1" x14ac:dyDescent="0.25"/>
    <row r="41002" hidden="1" x14ac:dyDescent="0.25"/>
    <row r="41003" hidden="1" x14ac:dyDescent="0.25"/>
    <row r="41004" hidden="1" x14ac:dyDescent="0.25"/>
    <row r="41005" hidden="1" x14ac:dyDescent="0.25"/>
    <row r="41006" hidden="1" x14ac:dyDescent="0.25"/>
    <row r="41007" hidden="1" x14ac:dyDescent="0.25"/>
    <row r="41008" hidden="1" x14ac:dyDescent="0.25"/>
    <row r="41009" hidden="1" x14ac:dyDescent="0.25"/>
    <row r="41010" hidden="1" x14ac:dyDescent="0.25"/>
    <row r="41011" hidden="1" x14ac:dyDescent="0.25"/>
    <row r="41012" hidden="1" x14ac:dyDescent="0.25"/>
    <row r="41013" hidden="1" x14ac:dyDescent="0.25"/>
    <row r="41014" hidden="1" x14ac:dyDescent="0.25"/>
    <row r="41015" hidden="1" x14ac:dyDescent="0.25"/>
    <row r="41016" hidden="1" x14ac:dyDescent="0.25"/>
    <row r="41017" hidden="1" x14ac:dyDescent="0.25"/>
    <row r="41018" hidden="1" x14ac:dyDescent="0.25"/>
    <row r="41019" hidden="1" x14ac:dyDescent="0.25"/>
    <row r="41020" hidden="1" x14ac:dyDescent="0.25"/>
    <row r="41021" hidden="1" x14ac:dyDescent="0.25"/>
    <row r="41022" hidden="1" x14ac:dyDescent="0.25"/>
    <row r="41023" hidden="1" x14ac:dyDescent="0.25"/>
    <row r="41024" hidden="1" x14ac:dyDescent="0.25"/>
    <row r="41025" hidden="1" x14ac:dyDescent="0.25"/>
    <row r="41026" hidden="1" x14ac:dyDescent="0.25"/>
    <row r="41027" hidden="1" x14ac:dyDescent="0.25"/>
    <row r="41028" hidden="1" x14ac:dyDescent="0.25"/>
    <row r="41029" hidden="1" x14ac:dyDescent="0.25"/>
    <row r="41030" hidden="1" x14ac:dyDescent="0.25"/>
    <row r="41031" hidden="1" x14ac:dyDescent="0.25"/>
    <row r="41032" hidden="1" x14ac:dyDescent="0.25"/>
    <row r="41033" hidden="1" x14ac:dyDescent="0.25"/>
    <row r="41034" hidden="1" x14ac:dyDescent="0.25"/>
    <row r="41035" hidden="1" x14ac:dyDescent="0.25"/>
    <row r="41036" hidden="1" x14ac:dyDescent="0.25"/>
    <row r="41037" hidden="1" x14ac:dyDescent="0.25"/>
    <row r="41038" hidden="1" x14ac:dyDescent="0.25"/>
    <row r="41039" hidden="1" x14ac:dyDescent="0.25"/>
    <row r="41040" hidden="1" x14ac:dyDescent="0.25"/>
    <row r="41041" hidden="1" x14ac:dyDescent="0.25"/>
    <row r="41042" hidden="1" x14ac:dyDescent="0.25"/>
    <row r="41043" hidden="1" x14ac:dyDescent="0.25"/>
    <row r="41044" hidden="1" x14ac:dyDescent="0.25"/>
    <row r="41045" hidden="1" x14ac:dyDescent="0.25"/>
    <row r="41046" hidden="1" x14ac:dyDescent="0.25"/>
    <row r="41047" hidden="1" x14ac:dyDescent="0.25"/>
    <row r="41048" hidden="1" x14ac:dyDescent="0.25"/>
    <row r="41049" hidden="1" x14ac:dyDescent="0.25"/>
    <row r="41050" hidden="1" x14ac:dyDescent="0.25"/>
    <row r="41051" hidden="1" x14ac:dyDescent="0.25"/>
    <row r="41052" hidden="1" x14ac:dyDescent="0.25"/>
    <row r="41053" hidden="1" x14ac:dyDescent="0.25"/>
    <row r="41054" hidden="1" x14ac:dyDescent="0.25"/>
    <row r="41055" hidden="1" x14ac:dyDescent="0.25"/>
    <row r="41056" hidden="1" x14ac:dyDescent="0.25"/>
    <row r="41057" hidden="1" x14ac:dyDescent="0.25"/>
    <row r="41058" hidden="1" x14ac:dyDescent="0.25"/>
    <row r="41059" hidden="1" x14ac:dyDescent="0.25"/>
    <row r="41060" hidden="1" x14ac:dyDescent="0.25"/>
    <row r="41061" hidden="1" x14ac:dyDescent="0.25"/>
    <row r="41062" hidden="1" x14ac:dyDescent="0.25"/>
    <row r="41063" hidden="1" x14ac:dyDescent="0.25"/>
    <row r="41064" hidden="1" x14ac:dyDescent="0.25"/>
    <row r="41065" hidden="1" x14ac:dyDescent="0.25"/>
    <row r="41066" hidden="1" x14ac:dyDescent="0.25"/>
    <row r="41067" hidden="1" x14ac:dyDescent="0.25"/>
    <row r="41068" hidden="1" x14ac:dyDescent="0.25"/>
    <row r="41069" hidden="1" x14ac:dyDescent="0.25"/>
    <row r="41070" hidden="1" x14ac:dyDescent="0.25"/>
    <row r="41071" hidden="1" x14ac:dyDescent="0.25"/>
    <row r="41072" hidden="1" x14ac:dyDescent="0.25"/>
    <row r="41073" hidden="1" x14ac:dyDescent="0.25"/>
    <row r="41074" hidden="1" x14ac:dyDescent="0.25"/>
    <row r="41075" hidden="1" x14ac:dyDescent="0.25"/>
    <row r="41076" hidden="1" x14ac:dyDescent="0.25"/>
    <row r="41077" hidden="1" x14ac:dyDescent="0.25"/>
    <row r="41078" hidden="1" x14ac:dyDescent="0.25"/>
    <row r="41079" hidden="1" x14ac:dyDescent="0.25"/>
    <row r="41080" hidden="1" x14ac:dyDescent="0.25"/>
    <row r="41081" hidden="1" x14ac:dyDescent="0.25"/>
    <row r="41082" hidden="1" x14ac:dyDescent="0.25"/>
    <row r="41083" hidden="1" x14ac:dyDescent="0.25"/>
    <row r="41084" hidden="1" x14ac:dyDescent="0.25"/>
    <row r="41085" hidden="1" x14ac:dyDescent="0.25"/>
    <row r="41086" hidden="1" x14ac:dyDescent="0.25"/>
    <row r="41087" hidden="1" x14ac:dyDescent="0.25"/>
    <row r="41088" hidden="1" x14ac:dyDescent="0.25"/>
    <row r="41089" hidden="1" x14ac:dyDescent="0.25"/>
    <row r="41090" hidden="1" x14ac:dyDescent="0.25"/>
    <row r="41091" hidden="1" x14ac:dyDescent="0.25"/>
    <row r="41092" hidden="1" x14ac:dyDescent="0.25"/>
    <row r="41093" hidden="1" x14ac:dyDescent="0.25"/>
    <row r="41094" hidden="1" x14ac:dyDescent="0.25"/>
    <row r="41095" hidden="1" x14ac:dyDescent="0.25"/>
    <row r="41096" hidden="1" x14ac:dyDescent="0.25"/>
    <row r="41097" hidden="1" x14ac:dyDescent="0.25"/>
    <row r="41098" hidden="1" x14ac:dyDescent="0.25"/>
    <row r="41099" hidden="1" x14ac:dyDescent="0.25"/>
    <row r="41100" hidden="1" x14ac:dyDescent="0.25"/>
    <row r="41101" hidden="1" x14ac:dyDescent="0.25"/>
    <row r="41102" hidden="1" x14ac:dyDescent="0.25"/>
    <row r="41103" hidden="1" x14ac:dyDescent="0.25"/>
    <row r="41104" hidden="1" x14ac:dyDescent="0.25"/>
    <row r="41105" hidden="1" x14ac:dyDescent="0.25"/>
    <row r="41106" hidden="1" x14ac:dyDescent="0.25"/>
    <row r="41107" hidden="1" x14ac:dyDescent="0.25"/>
    <row r="41108" hidden="1" x14ac:dyDescent="0.25"/>
    <row r="41109" hidden="1" x14ac:dyDescent="0.25"/>
    <row r="41110" hidden="1" x14ac:dyDescent="0.25"/>
    <row r="41111" hidden="1" x14ac:dyDescent="0.25"/>
    <row r="41112" hidden="1" x14ac:dyDescent="0.25"/>
    <row r="41113" hidden="1" x14ac:dyDescent="0.25"/>
    <row r="41114" hidden="1" x14ac:dyDescent="0.25"/>
    <row r="41115" hidden="1" x14ac:dyDescent="0.25"/>
    <row r="41116" hidden="1" x14ac:dyDescent="0.25"/>
    <row r="41117" hidden="1" x14ac:dyDescent="0.25"/>
    <row r="41118" hidden="1" x14ac:dyDescent="0.25"/>
    <row r="41119" hidden="1" x14ac:dyDescent="0.25"/>
    <row r="41120" hidden="1" x14ac:dyDescent="0.25"/>
    <row r="41121" hidden="1" x14ac:dyDescent="0.25"/>
    <row r="41122" hidden="1" x14ac:dyDescent="0.25"/>
    <row r="41123" hidden="1" x14ac:dyDescent="0.25"/>
    <row r="41124" hidden="1" x14ac:dyDescent="0.25"/>
    <row r="41125" hidden="1" x14ac:dyDescent="0.25"/>
    <row r="41126" hidden="1" x14ac:dyDescent="0.25"/>
    <row r="41127" hidden="1" x14ac:dyDescent="0.25"/>
    <row r="41128" hidden="1" x14ac:dyDescent="0.25"/>
    <row r="41129" hidden="1" x14ac:dyDescent="0.25"/>
    <row r="41130" hidden="1" x14ac:dyDescent="0.25"/>
    <row r="41131" hidden="1" x14ac:dyDescent="0.25"/>
    <row r="41132" hidden="1" x14ac:dyDescent="0.25"/>
    <row r="41133" hidden="1" x14ac:dyDescent="0.25"/>
    <row r="41134" hidden="1" x14ac:dyDescent="0.25"/>
    <row r="41135" hidden="1" x14ac:dyDescent="0.25"/>
    <row r="41136" hidden="1" x14ac:dyDescent="0.25"/>
    <row r="41137" hidden="1" x14ac:dyDescent="0.25"/>
    <row r="41138" hidden="1" x14ac:dyDescent="0.25"/>
    <row r="41139" hidden="1" x14ac:dyDescent="0.25"/>
    <row r="41140" hidden="1" x14ac:dyDescent="0.25"/>
    <row r="41141" hidden="1" x14ac:dyDescent="0.25"/>
    <row r="41142" hidden="1" x14ac:dyDescent="0.25"/>
    <row r="41143" hidden="1" x14ac:dyDescent="0.25"/>
    <row r="41144" hidden="1" x14ac:dyDescent="0.25"/>
    <row r="41145" hidden="1" x14ac:dyDescent="0.25"/>
    <row r="41146" hidden="1" x14ac:dyDescent="0.25"/>
    <row r="41147" hidden="1" x14ac:dyDescent="0.25"/>
    <row r="41148" hidden="1" x14ac:dyDescent="0.25"/>
    <row r="41149" hidden="1" x14ac:dyDescent="0.25"/>
    <row r="41150" hidden="1" x14ac:dyDescent="0.25"/>
    <row r="41151" hidden="1" x14ac:dyDescent="0.25"/>
    <row r="41152" hidden="1" x14ac:dyDescent="0.25"/>
    <row r="41153" hidden="1" x14ac:dyDescent="0.25"/>
    <row r="41154" hidden="1" x14ac:dyDescent="0.25"/>
    <row r="41155" hidden="1" x14ac:dyDescent="0.25"/>
    <row r="41156" hidden="1" x14ac:dyDescent="0.25"/>
    <row r="41157" hidden="1" x14ac:dyDescent="0.25"/>
    <row r="41158" hidden="1" x14ac:dyDescent="0.25"/>
    <row r="41159" hidden="1" x14ac:dyDescent="0.25"/>
    <row r="41160" hidden="1" x14ac:dyDescent="0.25"/>
    <row r="41161" hidden="1" x14ac:dyDescent="0.25"/>
    <row r="41162" hidden="1" x14ac:dyDescent="0.25"/>
    <row r="41163" hidden="1" x14ac:dyDescent="0.25"/>
    <row r="41164" hidden="1" x14ac:dyDescent="0.25"/>
    <row r="41165" hidden="1" x14ac:dyDescent="0.25"/>
    <row r="41166" hidden="1" x14ac:dyDescent="0.25"/>
    <row r="41167" hidden="1" x14ac:dyDescent="0.25"/>
    <row r="41168" hidden="1" x14ac:dyDescent="0.25"/>
    <row r="41169" hidden="1" x14ac:dyDescent="0.25"/>
    <row r="41170" hidden="1" x14ac:dyDescent="0.25"/>
    <row r="41171" hidden="1" x14ac:dyDescent="0.25"/>
    <row r="41172" hidden="1" x14ac:dyDescent="0.25"/>
    <row r="41173" hidden="1" x14ac:dyDescent="0.25"/>
    <row r="41174" hidden="1" x14ac:dyDescent="0.25"/>
    <row r="41175" hidden="1" x14ac:dyDescent="0.25"/>
    <row r="41176" hidden="1" x14ac:dyDescent="0.25"/>
    <row r="41177" hidden="1" x14ac:dyDescent="0.25"/>
    <row r="41178" hidden="1" x14ac:dyDescent="0.25"/>
    <row r="41179" hidden="1" x14ac:dyDescent="0.25"/>
    <row r="41180" hidden="1" x14ac:dyDescent="0.25"/>
    <row r="41181" hidden="1" x14ac:dyDescent="0.25"/>
    <row r="41182" hidden="1" x14ac:dyDescent="0.25"/>
    <row r="41183" hidden="1" x14ac:dyDescent="0.25"/>
    <row r="41184" hidden="1" x14ac:dyDescent="0.25"/>
    <row r="41185" hidden="1" x14ac:dyDescent="0.25"/>
    <row r="41186" hidden="1" x14ac:dyDescent="0.25"/>
    <row r="41187" hidden="1" x14ac:dyDescent="0.25"/>
    <row r="41188" hidden="1" x14ac:dyDescent="0.25"/>
    <row r="41189" hidden="1" x14ac:dyDescent="0.25"/>
    <row r="41190" hidden="1" x14ac:dyDescent="0.25"/>
    <row r="41191" hidden="1" x14ac:dyDescent="0.25"/>
    <row r="41192" hidden="1" x14ac:dyDescent="0.25"/>
    <row r="41193" hidden="1" x14ac:dyDescent="0.25"/>
    <row r="41194" hidden="1" x14ac:dyDescent="0.25"/>
    <row r="41195" hidden="1" x14ac:dyDescent="0.25"/>
    <row r="41196" hidden="1" x14ac:dyDescent="0.25"/>
    <row r="41197" hidden="1" x14ac:dyDescent="0.25"/>
    <row r="41198" hidden="1" x14ac:dyDescent="0.25"/>
    <row r="41199" hidden="1" x14ac:dyDescent="0.25"/>
    <row r="41200" hidden="1" x14ac:dyDescent="0.25"/>
    <row r="41201" hidden="1" x14ac:dyDescent="0.25"/>
    <row r="41202" hidden="1" x14ac:dyDescent="0.25"/>
    <row r="41203" hidden="1" x14ac:dyDescent="0.25"/>
    <row r="41204" hidden="1" x14ac:dyDescent="0.25"/>
    <row r="41205" hidden="1" x14ac:dyDescent="0.25"/>
    <row r="41206" hidden="1" x14ac:dyDescent="0.25"/>
    <row r="41207" hidden="1" x14ac:dyDescent="0.25"/>
    <row r="41208" hidden="1" x14ac:dyDescent="0.25"/>
    <row r="41209" hidden="1" x14ac:dyDescent="0.25"/>
    <row r="41210" hidden="1" x14ac:dyDescent="0.25"/>
    <row r="41211" hidden="1" x14ac:dyDescent="0.25"/>
    <row r="41212" hidden="1" x14ac:dyDescent="0.25"/>
    <row r="41213" hidden="1" x14ac:dyDescent="0.25"/>
    <row r="41214" hidden="1" x14ac:dyDescent="0.25"/>
    <row r="41215" hidden="1" x14ac:dyDescent="0.25"/>
    <row r="41216" hidden="1" x14ac:dyDescent="0.25"/>
    <row r="41217" hidden="1" x14ac:dyDescent="0.25"/>
    <row r="41218" hidden="1" x14ac:dyDescent="0.25"/>
    <row r="41219" hidden="1" x14ac:dyDescent="0.25"/>
    <row r="41220" hidden="1" x14ac:dyDescent="0.25"/>
    <row r="41221" hidden="1" x14ac:dyDescent="0.25"/>
    <row r="41222" hidden="1" x14ac:dyDescent="0.25"/>
    <row r="41223" hidden="1" x14ac:dyDescent="0.25"/>
    <row r="41224" hidden="1" x14ac:dyDescent="0.25"/>
    <row r="41225" hidden="1" x14ac:dyDescent="0.25"/>
    <row r="41226" hidden="1" x14ac:dyDescent="0.25"/>
    <row r="41227" hidden="1" x14ac:dyDescent="0.25"/>
    <row r="41228" hidden="1" x14ac:dyDescent="0.25"/>
    <row r="41229" hidden="1" x14ac:dyDescent="0.25"/>
    <row r="41230" hidden="1" x14ac:dyDescent="0.25"/>
    <row r="41231" hidden="1" x14ac:dyDescent="0.25"/>
    <row r="41232" hidden="1" x14ac:dyDescent="0.25"/>
    <row r="41233" hidden="1" x14ac:dyDescent="0.25"/>
    <row r="41234" hidden="1" x14ac:dyDescent="0.25"/>
    <row r="41235" hidden="1" x14ac:dyDescent="0.25"/>
    <row r="41236" hidden="1" x14ac:dyDescent="0.25"/>
    <row r="41237" hidden="1" x14ac:dyDescent="0.25"/>
    <row r="41238" hidden="1" x14ac:dyDescent="0.25"/>
    <row r="41239" hidden="1" x14ac:dyDescent="0.25"/>
    <row r="41240" hidden="1" x14ac:dyDescent="0.25"/>
    <row r="41241" hidden="1" x14ac:dyDescent="0.25"/>
    <row r="41242" hidden="1" x14ac:dyDescent="0.25"/>
    <row r="41243" hidden="1" x14ac:dyDescent="0.25"/>
    <row r="41244" hidden="1" x14ac:dyDescent="0.25"/>
    <row r="41245" hidden="1" x14ac:dyDescent="0.25"/>
    <row r="41246" hidden="1" x14ac:dyDescent="0.25"/>
    <row r="41247" hidden="1" x14ac:dyDescent="0.25"/>
    <row r="41248" hidden="1" x14ac:dyDescent="0.25"/>
    <row r="41249" hidden="1" x14ac:dyDescent="0.25"/>
    <row r="41250" hidden="1" x14ac:dyDescent="0.25"/>
    <row r="41251" hidden="1" x14ac:dyDescent="0.25"/>
    <row r="41252" hidden="1" x14ac:dyDescent="0.25"/>
    <row r="41253" hidden="1" x14ac:dyDescent="0.25"/>
    <row r="41254" hidden="1" x14ac:dyDescent="0.25"/>
    <row r="41255" hidden="1" x14ac:dyDescent="0.25"/>
    <row r="41256" hidden="1" x14ac:dyDescent="0.25"/>
    <row r="41257" hidden="1" x14ac:dyDescent="0.25"/>
    <row r="41258" hidden="1" x14ac:dyDescent="0.25"/>
    <row r="41259" hidden="1" x14ac:dyDescent="0.25"/>
    <row r="41260" hidden="1" x14ac:dyDescent="0.25"/>
    <row r="41261" hidden="1" x14ac:dyDescent="0.25"/>
    <row r="41262" hidden="1" x14ac:dyDescent="0.25"/>
    <row r="41263" hidden="1" x14ac:dyDescent="0.25"/>
    <row r="41264" hidden="1" x14ac:dyDescent="0.25"/>
    <row r="41265" hidden="1" x14ac:dyDescent="0.25"/>
    <row r="41266" hidden="1" x14ac:dyDescent="0.25"/>
    <row r="41267" hidden="1" x14ac:dyDescent="0.25"/>
    <row r="41268" hidden="1" x14ac:dyDescent="0.25"/>
    <row r="41269" hidden="1" x14ac:dyDescent="0.25"/>
    <row r="41270" hidden="1" x14ac:dyDescent="0.25"/>
    <row r="41271" hidden="1" x14ac:dyDescent="0.25"/>
    <row r="41272" hidden="1" x14ac:dyDescent="0.25"/>
    <row r="41273" hidden="1" x14ac:dyDescent="0.25"/>
    <row r="41274" hidden="1" x14ac:dyDescent="0.25"/>
    <row r="41275" hidden="1" x14ac:dyDescent="0.25"/>
    <row r="41276" hidden="1" x14ac:dyDescent="0.25"/>
    <row r="41277" hidden="1" x14ac:dyDescent="0.25"/>
    <row r="41278" hidden="1" x14ac:dyDescent="0.25"/>
    <row r="41279" hidden="1" x14ac:dyDescent="0.25"/>
    <row r="41280" hidden="1" x14ac:dyDescent="0.25"/>
    <row r="41281" hidden="1" x14ac:dyDescent="0.25"/>
    <row r="41282" hidden="1" x14ac:dyDescent="0.25"/>
    <row r="41283" hidden="1" x14ac:dyDescent="0.25"/>
    <row r="41284" hidden="1" x14ac:dyDescent="0.25"/>
    <row r="41285" hidden="1" x14ac:dyDescent="0.25"/>
    <row r="41286" hidden="1" x14ac:dyDescent="0.25"/>
    <row r="41287" hidden="1" x14ac:dyDescent="0.25"/>
    <row r="41288" hidden="1" x14ac:dyDescent="0.25"/>
    <row r="41289" hidden="1" x14ac:dyDescent="0.25"/>
    <row r="41290" hidden="1" x14ac:dyDescent="0.25"/>
    <row r="41291" hidden="1" x14ac:dyDescent="0.25"/>
    <row r="41292" hidden="1" x14ac:dyDescent="0.25"/>
    <row r="41293" hidden="1" x14ac:dyDescent="0.25"/>
    <row r="41294" hidden="1" x14ac:dyDescent="0.25"/>
    <row r="41295" hidden="1" x14ac:dyDescent="0.25"/>
    <row r="41296" hidden="1" x14ac:dyDescent="0.25"/>
    <row r="41297" hidden="1" x14ac:dyDescent="0.25"/>
    <row r="41298" hidden="1" x14ac:dyDescent="0.25"/>
    <row r="41299" hidden="1" x14ac:dyDescent="0.25"/>
    <row r="41300" hidden="1" x14ac:dyDescent="0.25"/>
    <row r="41301" hidden="1" x14ac:dyDescent="0.25"/>
    <row r="41302" hidden="1" x14ac:dyDescent="0.25"/>
    <row r="41303" hidden="1" x14ac:dyDescent="0.25"/>
    <row r="41304" hidden="1" x14ac:dyDescent="0.25"/>
    <row r="41305" hidden="1" x14ac:dyDescent="0.25"/>
    <row r="41306" hidden="1" x14ac:dyDescent="0.25"/>
    <row r="41307" hidden="1" x14ac:dyDescent="0.25"/>
    <row r="41308" hidden="1" x14ac:dyDescent="0.25"/>
    <row r="41309" hidden="1" x14ac:dyDescent="0.25"/>
    <row r="41310" hidden="1" x14ac:dyDescent="0.25"/>
    <row r="41311" hidden="1" x14ac:dyDescent="0.25"/>
    <row r="41312" hidden="1" x14ac:dyDescent="0.25"/>
    <row r="41313" hidden="1" x14ac:dyDescent="0.25"/>
    <row r="41314" hidden="1" x14ac:dyDescent="0.25"/>
    <row r="41315" hidden="1" x14ac:dyDescent="0.25"/>
    <row r="41316" hidden="1" x14ac:dyDescent="0.25"/>
    <row r="41317" hidden="1" x14ac:dyDescent="0.25"/>
    <row r="41318" hidden="1" x14ac:dyDescent="0.25"/>
    <row r="41319" hidden="1" x14ac:dyDescent="0.25"/>
    <row r="41320" hidden="1" x14ac:dyDescent="0.25"/>
    <row r="41321" hidden="1" x14ac:dyDescent="0.25"/>
    <row r="41322" hidden="1" x14ac:dyDescent="0.25"/>
    <row r="41323" hidden="1" x14ac:dyDescent="0.25"/>
    <row r="41324" hidden="1" x14ac:dyDescent="0.25"/>
    <row r="41325" hidden="1" x14ac:dyDescent="0.25"/>
    <row r="41326" hidden="1" x14ac:dyDescent="0.25"/>
    <row r="41327" hidden="1" x14ac:dyDescent="0.25"/>
    <row r="41328" hidden="1" x14ac:dyDescent="0.25"/>
    <row r="41329" hidden="1" x14ac:dyDescent="0.25"/>
    <row r="41330" hidden="1" x14ac:dyDescent="0.25"/>
    <row r="41331" hidden="1" x14ac:dyDescent="0.25"/>
    <row r="41332" hidden="1" x14ac:dyDescent="0.25"/>
    <row r="41333" hidden="1" x14ac:dyDescent="0.25"/>
    <row r="41334" hidden="1" x14ac:dyDescent="0.25"/>
    <row r="41335" hidden="1" x14ac:dyDescent="0.25"/>
    <row r="41336" hidden="1" x14ac:dyDescent="0.25"/>
    <row r="41337" hidden="1" x14ac:dyDescent="0.25"/>
    <row r="41338" hidden="1" x14ac:dyDescent="0.25"/>
    <row r="41339" hidden="1" x14ac:dyDescent="0.25"/>
    <row r="41340" hidden="1" x14ac:dyDescent="0.25"/>
    <row r="41341" hidden="1" x14ac:dyDescent="0.25"/>
    <row r="41342" hidden="1" x14ac:dyDescent="0.25"/>
    <row r="41343" hidden="1" x14ac:dyDescent="0.25"/>
    <row r="41344" hidden="1" x14ac:dyDescent="0.25"/>
    <row r="41345" hidden="1" x14ac:dyDescent="0.25"/>
    <row r="41346" hidden="1" x14ac:dyDescent="0.25"/>
    <row r="41347" hidden="1" x14ac:dyDescent="0.25"/>
    <row r="41348" hidden="1" x14ac:dyDescent="0.25"/>
    <row r="41349" hidden="1" x14ac:dyDescent="0.25"/>
    <row r="41350" hidden="1" x14ac:dyDescent="0.25"/>
    <row r="41351" hidden="1" x14ac:dyDescent="0.25"/>
    <row r="41352" hidden="1" x14ac:dyDescent="0.25"/>
    <row r="41353" hidden="1" x14ac:dyDescent="0.25"/>
    <row r="41354" hidden="1" x14ac:dyDescent="0.25"/>
    <row r="41355" hidden="1" x14ac:dyDescent="0.25"/>
    <row r="41356" hidden="1" x14ac:dyDescent="0.25"/>
    <row r="41357" hidden="1" x14ac:dyDescent="0.25"/>
    <row r="41358" hidden="1" x14ac:dyDescent="0.25"/>
    <row r="41359" hidden="1" x14ac:dyDescent="0.25"/>
    <row r="41360" hidden="1" x14ac:dyDescent="0.25"/>
    <row r="41361" hidden="1" x14ac:dyDescent="0.25"/>
    <row r="41362" hidden="1" x14ac:dyDescent="0.25"/>
    <row r="41363" hidden="1" x14ac:dyDescent="0.25"/>
    <row r="41364" hidden="1" x14ac:dyDescent="0.25"/>
    <row r="41365" hidden="1" x14ac:dyDescent="0.25"/>
    <row r="41366" hidden="1" x14ac:dyDescent="0.25"/>
    <row r="41367" hidden="1" x14ac:dyDescent="0.25"/>
    <row r="41368" hidden="1" x14ac:dyDescent="0.25"/>
    <row r="41369" hidden="1" x14ac:dyDescent="0.25"/>
    <row r="41370" hidden="1" x14ac:dyDescent="0.25"/>
    <row r="41371" hidden="1" x14ac:dyDescent="0.25"/>
    <row r="41372" hidden="1" x14ac:dyDescent="0.25"/>
    <row r="41373" hidden="1" x14ac:dyDescent="0.25"/>
    <row r="41374" hidden="1" x14ac:dyDescent="0.25"/>
    <row r="41375" hidden="1" x14ac:dyDescent="0.25"/>
    <row r="41376" hidden="1" x14ac:dyDescent="0.25"/>
    <row r="41377" hidden="1" x14ac:dyDescent="0.25"/>
    <row r="41378" hidden="1" x14ac:dyDescent="0.25"/>
    <row r="41379" hidden="1" x14ac:dyDescent="0.25"/>
    <row r="41380" hidden="1" x14ac:dyDescent="0.25"/>
    <row r="41381" hidden="1" x14ac:dyDescent="0.25"/>
    <row r="41382" hidden="1" x14ac:dyDescent="0.25"/>
    <row r="41383" hidden="1" x14ac:dyDescent="0.25"/>
    <row r="41384" hidden="1" x14ac:dyDescent="0.25"/>
    <row r="41385" hidden="1" x14ac:dyDescent="0.25"/>
    <row r="41386" hidden="1" x14ac:dyDescent="0.25"/>
    <row r="41387" hidden="1" x14ac:dyDescent="0.25"/>
    <row r="41388" hidden="1" x14ac:dyDescent="0.25"/>
    <row r="41389" hidden="1" x14ac:dyDescent="0.25"/>
    <row r="41390" hidden="1" x14ac:dyDescent="0.25"/>
    <row r="41391" hidden="1" x14ac:dyDescent="0.25"/>
    <row r="41392" hidden="1" x14ac:dyDescent="0.25"/>
    <row r="41393" hidden="1" x14ac:dyDescent="0.25"/>
    <row r="41394" hidden="1" x14ac:dyDescent="0.25"/>
    <row r="41395" hidden="1" x14ac:dyDescent="0.25"/>
    <row r="41396" hidden="1" x14ac:dyDescent="0.25"/>
    <row r="41397" hidden="1" x14ac:dyDescent="0.25"/>
    <row r="41398" hidden="1" x14ac:dyDescent="0.25"/>
    <row r="41399" hidden="1" x14ac:dyDescent="0.25"/>
    <row r="41400" hidden="1" x14ac:dyDescent="0.25"/>
    <row r="41401" hidden="1" x14ac:dyDescent="0.25"/>
    <row r="41402" hidden="1" x14ac:dyDescent="0.25"/>
    <row r="41403" hidden="1" x14ac:dyDescent="0.25"/>
    <row r="41404" hidden="1" x14ac:dyDescent="0.25"/>
    <row r="41405" hidden="1" x14ac:dyDescent="0.25"/>
    <row r="41406" hidden="1" x14ac:dyDescent="0.25"/>
    <row r="41407" hidden="1" x14ac:dyDescent="0.25"/>
    <row r="41408" hidden="1" x14ac:dyDescent="0.25"/>
    <row r="41409" hidden="1" x14ac:dyDescent="0.25"/>
    <row r="41410" hidden="1" x14ac:dyDescent="0.25"/>
    <row r="41411" hidden="1" x14ac:dyDescent="0.25"/>
    <row r="41412" hidden="1" x14ac:dyDescent="0.25"/>
    <row r="41413" hidden="1" x14ac:dyDescent="0.25"/>
    <row r="41414" hidden="1" x14ac:dyDescent="0.25"/>
    <row r="41415" hidden="1" x14ac:dyDescent="0.25"/>
    <row r="41416" hidden="1" x14ac:dyDescent="0.25"/>
    <row r="41417" hidden="1" x14ac:dyDescent="0.25"/>
    <row r="41418" hidden="1" x14ac:dyDescent="0.25"/>
    <row r="41419" hidden="1" x14ac:dyDescent="0.25"/>
    <row r="41420" hidden="1" x14ac:dyDescent="0.25"/>
    <row r="41421" hidden="1" x14ac:dyDescent="0.25"/>
    <row r="41422" hidden="1" x14ac:dyDescent="0.25"/>
    <row r="41423" hidden="1" x14ac:dyDescent="0.25"/>
    <row r="41424" hidden="1" x14ac:dyDescent="0.25"/>
    <row r="41425" hidden="1" x14ac:dyDescent="0.25"/>
    <row r="41426" hidden="1" x14ac:dyDescent="0.25"/>
    <row r="41427" hidden="1" x14ac:dyDescent="0.25"/>
    <row r="41428" hidden="1" x14ac:dyDescent="0.25"/>
    <row r="41429" hidden="1" x14ac:dyDescent="0.25"/>
    <row r="41430" hidden="1" x14ac:dyDescent="0.25"/>
    <row r="41431" hidden="1" x14ac:dyDescent="0.25"/>
    <row r="41432" hidden="1" x14ac:dyDescent="0.25"/>
    <row r="41433" hidden="1" x14ac:dyDescent="0.25"/>
    <row r="41434" hidden="1" x14ac:dyDescent="0.25"/>
    <row r="41435" hidden="1" x14ac:dyDescent="0.25"/>
    <row r="41436" hidden="1" x14ac:dyDescent="0.25"/>
    <row r="41437" hidden="1" x14ac:dyDescent="0.25"/>
    <row r="41438" hidden="1" x14ac:dyDescent="0.25"/>
    <row r="41439" hidden="1" x14ac:dyDescent="0.25"/>
    <row r="41440" hidden="1" x14ac:dyDescent="0.25"/>
    <row r="41441" hidden="1" x14ac:dyDescent="0.25"/>
    <row r="41442" hidden="1" x14ac:dyDescent="0.25"/>
    <row r="41443" hidden="1" x14ac:dyDescent="0.25"/>
    <row r="41444" hidden="1" x14ac:dyDescent="0.25"/>
    <row r="41445" hidden="1" x14ac:dyDescent="0.25"/>
    <row r="41446" hidden="1" x14ac:dyDescent="0.25"/>
    <row r="41447" hidden="1" x14ac:dyDescent="0.25"/>
    <row r="41448" hidden="1" x14ac:dyDescent="0.25"/>
    <row r="41449" hidden="1" x14ac:dyDescent="0.25"/>
    <row r="41450" hidden="1" x14ac:dyDescent="0.25"/>
    <row r="41451" hidden="1" x14ac:dyDescent="0.25"/>
    <row r="41452" hidden="1" x14ac:dyDescent="0.25"/>
    <row r="41453" hidden="1" x14ac:dyDescent="0.25"/>
    <row r="41454" hidden="1" x14ac:dyDescent="0.25"/>
    <row r="41455" hidden="1" x14ac:dyDescent="0.25"/>
    <row r="41456" hidden="1" x14ac:dyDescent="0.25"/>
    <row r="41457" hidden="1" x14ac:dyDescent="0.25"/>
    <row r="41458" hidden="1" x14ac:dyDescent="0.25"/>
    <row r="41459" hidden="1" x14ac:dyDescent="0.25"/>
    <row r="41460" hidden="1" x14ac:dyDescent="0.25"/>
    <row r="41461" hidden="1" x14ac:dyDescent="0.25"/>
    <row r="41462" hidden="1" x14ac:dyDescent="0.25"/>
    <row r="41463" hidden="1" x14ac:dyDescent="0.25"/>
    <row r="41464" hidden="1" x14ac:dyDescent="0.25"/>
    <row r="41465" hidden="1" x14ac:dyDescent="0.25"/>
    <row r="41466" hidden="1" x14ac:dyDescent="0.25"/>
    <row r="41467" hidden="1" x14ac:dyDescent="0.25"/>
    <row r="41468" hidden="1" x14ac:dyDescent="0.25"/>
    <row r="41469" hidden="1" x14ac:dyDescent="0.25"/>
    <row r="41470" hidden="1" x14ac:dyDescent="0.25"/>
    <row r="41471" hidden="1" x14ac:dyDescent="0.25"/>
    <row r="41472" hidden="1" x14ac:dyDescent="0.25"/>
    <row r="41473" hidden="1" x14ac:dyDescent="0.25"/>
    <row r="41474" hidden="1" x14ac:dyDescent="0.25"/>
    <row r="41475" hidden="1" x14ac:dyDescent="0.25"/>
    <row r="41476" hidden="1" x14ac:dyDescent="0.25"/>
    <row r="41477" hidden="1" x14ac:dyDescent="0.25"/>
    <row r="41478" hidden="1" x14ac:dyDescent="0.25"/>
    <row r="41479" hidden="1" x14ac:dyDescent="0.25"/>
    <row r="41480" hidden="1" x14ac:dyDescent="0.25"/>
    <row r="41481" hidden="1" x14ac:dyDescent="0.25"/>
    <row r="41482" hidden="1" x14ac:dyDescent="0.25"/>
    <row r="41483" hidden="1" x14ac:dyDescent="0.25"/>
    <row r="41484" hidden="1" x14ac:dyDescent="0.25"/>
    <row r="41485" hidden="1" x14ac:dyDescent="0.25"/>
    <row r="41486" hidden="1" x14ac:dyDescent="0.25"/>
    <row r="41487" hidden="1" x14ac:dyDescent="0.25"/>
    <row r="41488" hidden="1" x14ac:dyDescent="0.25"/>
    <row r="41489" hidden="1" x14ac:dyDescent="0.25"/>
    <row r="41490" hidden="1" x14ac:dyDescent="0.25"/>
    <row r="41491" hidden="1" x14ac:dyDescent="0.25"/>
    <row r="41492" hidden="1" x14ac:dyDescent="0.25"/>
    <row r="41493" hidden="1" x14ac:dyDescent="0.25"/>
    <row r="41494" hidden="1" x14ac:dyDescent="0.25"/>
    <row r="41495" hidden="1" x14ac:dyDescent="0.25"/>
    <row r="41496" hidden="1" x14ac:dyDescent="0.25"/>
    <row r="41497" hidden="1" x14ac:dyDescent="0.25"/>
    <row r="41498" hidden="1" x14ac:dyDescent="0.25"/>
    <row r="41499" hidden="1" x14ac:dyDescent="0.25"/>
    <row r="41500" hidden="1" x14ac:dyDescent="0.25"/>
    <row r="41501" hidden="1" x14ac:dyDescent="0.25"/>
    <row r="41502" hidden="1" x14ac:dyDescent="0.25"/>
    <row r="41503" hidden="1" x14ac:dyDescent="0.25"/>
    <row r="41504" hidden="1" x14ac:dyDescent="0.25"/>
    <row r="41505" hidden="1" x14ac:dyDescent="0.25"/>
    <row r="41506" hidden="1" x14ac:dyDescent="0.25"/>
    <row r="41507" hidden="1" x14ac:dyDescent="0.25"/>
    <row r="41508" hidden="1" x14ac:dyDescent="0.25"/>
    <row r="41509" hidden="1" x14ac:dyDescent="0.25"/>
    <row r="41510" hidden="1" x14ac:dyDescent="0.25"/>
    <row r="41511" hidden="1" x14ac:dyDescent="0.25"/>
    <row r="41512" hidden="1" x14ac:dyDescent="0.25"/>
    <row r="41513" hidden="1" x14ac:dyDescent="0.25"/>
    <row r="41514" hidden="1" x14ac:dyDescent="0.25"/>
    <row r="41515" hidden="1" x14ac:dyDescent="0.25"/>
    <row r="41516" hidden="1" x14ac:dyDescent="0.25"/>
    <row r="41517" hidden="1" x14ac:dyDescent="0.25"/>
    <row r="41518" hidden="1" x14ac:dyDescent="0.25"/>
    <row r="41519" hidden="1" x14ac:dyDescent="0.25"/>
    <row r="41520" hidden="1" x14ac:dyDescent="0.25"/>
    <row r="41521" hidden="1" x14ac:dyDescent="0.25"/>
    <row r="41522" hidden="1" x14ac:dyDescent="0.25"/>
    <row r="41523" hidden="1" x14ac:dyDescent="0.25"/>
    <row r="41524" hidden="1" x14ac:dyDescent="0.25"/>
    <row r="41525" hidden="1" x14ac:dyDescent="0.25"/>
    <row r="41526" hidden="1" x14ac:dyDescent="0.25"/>
    <row r="41527" hidden="1" x14ac:dyDescent="0.25"/>
    <row r="41528" hidden="1" x14ac:dyDescent="0.25"/>
    <row r="41529" hidden="1" x14ac:dyDescent="0.25"/>
    <row r="41530" hidden="1" x14ac:dyDescent="0.25"/>
    <row r="41531" hidden="1" x14ac:dyDescent="0.25"/>
    <row r="41532" hidden="1" x14ac:dyDescent="0.25"/>
    <row r="41533" hidden="1" x14ac:dyDescent="0.25"/>
    <row r="41534" hidden="1" x14ac:dyDescent="0.25"/>
    <row r="41535" hidden="1" x14ac:dyDescent="0.25"/>
    <row r="41536" hidden="1" x14ac:dyDescent="0.25"/>
    <row r="41537" hidden="1" x14ac:dyDescent="0.25"/>
    <row r="41538" hidden="1" x14ac:dyDescent="0.25"/>
    <row r="41539" hidden="1" x14ac:dyDescent="0.25"/>
    <row r="41540" hidden="1" x14ac:dyDescent="0.25"/>
    <row r="41541" hidden="1" x14ac:dyDescent="0.25"/>
    <row r="41542" hidden="1" x14ac:dyDescent="0.25"/>
    <row r="41543" hidden="1" x14ac:dyDescent="0.25"/>
    <row r="41544" hidden="1" x14ac:dyDescent="0.25"/>
    <row r="41545" hidden="1" x14ac:dyDescent="0.25"/>
    <row r="41546" hidden="1" x14ac:dyDescent="0.25"/>
    <row r="41547" hidden="1" x14ac:dyDescent="0.25"/>
    <row r="41548" hidden="1" x14ac:dyDescent="0.25"/>
    <row r="41549" hidden="1" x14ac:dyDescent="0.25"/>
    <row r="41550" hidden="1" x14ac:dyDescent="0.25"/>
    <row r="41551" hidden="1" x14ac:dyDescent="0.25"/>
    <row r="41552" hidden="1" x14ac:dyDescent="0.25"/>
    <row r="41553" hidden="1" x14ac:dyDescent="0.25"/>
    <row r="41554" hidden="1" x14ac:dyDescent="0.25"/>
    <row r="41555" hidden="1" x14ac:dyDescent="0.25"/>
    <row r="41556" hidden="1" x14ac:dyDescent="0.25"/>
    <row r="41557" hidden="1" x14ac:dyDescent="0.25"/>
    <row r="41558" hidden="1" x14ac:dyDescent="0.25"/>
    <row r="41559" hidden="1" x14ac:dyDescent="0.25"/>
    <row r="41560" hidden="1" x14ac:dyDescent="0.25"/>
    <row r="41561" hidden="1" x14ac:dyDescent="0.25"/>
    <row r="41562" hidden="1" x14ac:dyDescent="0.25"/>
    <row r="41563" hidden="1" x14ac:dyDescent="0.25"/>
    <row r="41564" hidden="1" x14ac:dyDescent="0.25"/>
    <row r="41565" hidden="1" x14ac:dyDescent="0.25"/>
    <row r="41566" hidden="1" x14ac:dyDescent="0.25"/>
    <row r="41567" hidden="1" x14ac:dyDescent="0.25"/>
    <row r="41568" hidden="1" x14ac:dyDescent="0.25"/>
    <row r="41569" hidden="1" x14ac:dyDescent="0.25"/>
    <row r="41570" hidden="1" x14ac:dyDescent="0.25"/>
    <row r="41571" hidden="1" x14ac:dyDescent="0.25"/>
    <row r="41572" hidden="1" x14ac:dyDescent="0.25"/>
    <row r="41573" hidden="1" x14ac:dyDescent="0.25"/>
    <row r="41574" hidden="1" x14ac:dyDescent="0.25"/>
    <row r="41575" hidden="1" x14ac:dyDescent="0.25"/>
    <row r="41576" hidden="1" x14ac:dyDescent="0.25"/>
    <row r="41577" hidden="1" x14ac:dyDescent="0.25"/>
    <row r="41578" hidden="1" x14ac:dyDescent="0.25"/>
    <row r="41579" hidden="1" x14ac:dyDescent="0.25"/>
    <row r="41580" hidden="1" x14ac:dyDescent="0.25"/>
    <row r="41581" hidden="1" x14ac:dyDescent="0.25"/>
    <row r="41582" hidden="1" x14ac:dyDescent="0.25"/>
    <row r="41583" hidden="1" x14ac:dyDescent="0.25"/>
    <row r="41584" hidden="1" x14ac:dyDescent="0.25"/>
    <row r="41585" hidden="1" x14ac:dyDescent="0.25"/>
    <row r="41586" hidden="1" x14ac:dyDescent="0.25"/>
    <row r="41587" hidden="1" x14ac:dyDescent="0.25"/>
    <row r="41588" hidden="1" x14ac:dyDescent="0.25"/>
    <row r="41589" hidden="1" x14ac:dyDescent="0.25"/>
    <row r="41590" hidden="1" x14ac:dyDescent="0.25"/>
    <row r="41591" hidden="1" x14ac:dyDescent="0.25"/>
    <row r="41592" hidden="1" x14ac:dyDescent="0.25"/>
    <row r="41593" hidden="1" x14ac:dyDescent="0.25"/>
    <row r="41594" hidden="1" x14ac:dyDescent="0.25"/>
    <row r="41595" hidden="1" x14ac:dyDescent="0.25"/>
    <row r="41596" hidden="1" x14ac:dyDescent="0.25"/>
    <row r="41597" hidden="1" x14ac:dyDescent="0.25"/>
    <row r="41598" hidden="1" x14ac:dyDescent="0.25"/>
    <row r="41599" hidden="1" x14ac:dyDescent="0.25"/>
    <row r="41600" hidden="1" x14ac:dyDescent="0.25"/>
    <row r="41601" hidden="1" x14ac:dyDescent="0.25"/>
    <row r="41602" hidden="1" x14ac:dyDescent="0.25"/>
    <row r="41603" hidden="1" x14ac:dyDescent="0.25"/>
    <row r="41604" hidden="1" x14ac:dyDescent="0.25"/>
    <row r="41605" hidden="1" x14ac:dyDescent="0.25"/>
    <row r="41606" hidden="1" x14ac:dyDescent="0.25"/>
    <row r="41607" hidden="1" x14ac:dyDescent="0.25"/>
    <row r="41608" hidden="1" x14ac:dyDescent="0.25"/>
    <row r="41609" hidden="1" x14ac:dyDescent="0.25"/>
    <row r="41610" hidden="1" x14ac:dyDescent="0.25"/>
    <row r="41611" hidden="1" x14ac:dyDescent="0.25"/>
    <row r="41612" hidden="1" x14ac:dyDescent="0.25"/>
    <row r="41613" hidden="1" x14ac:dyDescent="0.25"/>
    <row r="41614" hidden="1" x14ac:dyDescent="0.25"/>
    <row r="41615" hidden="1" x14ac:dyDescent="0.25"/>
    <row r="41616" hidden="1" x14ac:dyDescent="0.25"/>
    <row r="41617" hidden="1" x14ac:dyDescent="0.25"/>
    <row r="41618" hidden="1" x14ac:dyDescent="0.25"/>
    <row r="41619" hidden="1" x14ac:dyDescent="0.25"/>
    <row r="41620" hidden="1" x14ac:dyDescent="0.25"/>
    <row r="41621" hidden="1" x14ac:dyDescent="0.25"/>
    <row r="41622" hidden="1" x14ac:dyDescent="0.25"/>
    <row r="41623" hidden="1" x14ac:dyDescent="0.25"/>
    <row r="41624" hidden="1" x14ac:dyDescent="0.25"/>
    <row r="41625" hidden="1" x14ac:dyDescent="0.25"/>
    <row r="41626" hidden="1" x14ac:dyDescent="0.25"/>
    <row r="41627" hidden="1" x14ac:dyDescent="0.25"/>
    <row r="41628" hidden="1" x14ac:dyDescent="0.25"/>
    <row r="41629" hidden="1" x14ac:dyDescent="0.25"/>
    <row r="41630" hidden="1" x14ac:dyDescent="0.25"/>
    <row r="41631" hidden="1" x14ac:dyDescent="0.25"/>
    <row r="41632" hidden="1" x14ac:dyDescent="0.25"/>
    <row r="41633" hidden="1" x14ac:dyDescent="0.25"/>
    <row r="41634" hidden="1" x14ac:dyDescent="0.25"/>
    <row r="41635" hidden="1" x14ac:dyDescent="0.25"/>
    <row r="41636" hidden="1" x14ac:dyDescent="0.25"/>
    <row r="41637" hidden="1" x14ac:dyDescent="0.25"/>
    <row r="41638" hidden="1" x14ac:dyDescent="0.25"/>
    <row r="41639" hidden="1" x14ac:dyDescent="0.25"/>
    <row r="41640" hidden="1" x14ac:dyDescent="0.25"/>
    <row r="41641" hidden="1" x14ac:dyDescent="0.25"/>
    <row r="41642" hidden="1" x14ac:dyDescent="0.25"/>
    <row r="41643" hidden="1" x14ac:dyDescent="0.25"/>
    <row r="41644" hidden="1" x14ac:dyDescent="0.25"/>
    <row r="41645" hidden="1" x14ac:dyDescent="0.25"/>
    <row r="41646" hidden="1" x14ac:dyDescent="0.25"/>
    <row r="41647" hidden="1" x14ac:dyDescent="0.25"/>
    <row r="41648" hidden="1" x14ac:dyDescent="0.25"/>
    <row r="41649" hidden="1" x14ac:dyDescent="0.25"/>
    <row r="41650" hidden="1" x14ac:dyDescent="0.25"/>
    <row r="41651" hidden="1" x14ac:dyDescent="0.25"/>
    <row r="41652" hidden="1" x14ac:dyDescent="0.25"/>
    <row r="41653" hidden="1" x14ac:dyDescent="0.25"/>
    <row r="41654" hidden="1" x14ac:dyDescent="0.25"/>
    <row r="41655" hidden="1" x14ac:dyDescent="0.25"/>
    <row r="41656" hidden="1" x14ac:dyDescent="0.25"/>
    <row r="41657" hidden="1" x14ac:dyDescent="0.25"/>
    <row r="41658" hidden="1" x14ac:dyDescent="0.25"/>
    <row r="41659" hidden="1" x14ac:dyDescent="0.25"/>
    <row r="41660" hidden="1" x14ac:dyDescent="0.25"/>
    <row r="41661" hidden="1" x14ac:dyDescent="0.25"/>
    <row r="41662" hidden="1" x14ac:dyDescent="0.25"/>
    <row r="41663" hidden="1" x14ac:dyDescent="0.25"/>
    <row r="41664" hidden="1" x14ac:dyDescent="0.25"/>
    <row r="41665" hidden="1" x14ac:dyDescent="0.25"/>
    <row r="41666" hidden="1" x14ac:dyDescent="0.25"/>
    <row r="41667" hidden="1" x14ac:dyDescent="0.25"/>
    <row r="41668" hidden="1" x14ac:dyDescent="0.25"/>
    <row r="41669" hidden="1" x14ac:dyDescent="0.25"/>
    <row r="41670" hidden="1" x14ac:dyDescent="0.25"/>
    <row r="41671" hidden="1" x14ac:dyDescent="0.25"/>
    <row r="41672" hidden="1" x14ac:dyDescent="0.25"/>
    <row r="41673" hidden="1" x14ac:dyDescent="0.25"/>
    <row r="41674" hidden="1" x14ac:dyDescent="0.25"/>
    <row r="41675" hidden="1" x14ac:dyDescent="0.25"/>
    <row r="41676" hidden="1" x14ac:dyDescent="0.25"/>
    <row r="41677" hidden="1" x14ac:dyDescent="0.25"/>
    <row r="41678" hidden="1" x14ac:dyDescent="0.25"/>
    <row r="41679" hidden="1" x14ac:dyDescent="0.25"/>
    <row r="41680" hidden="1" x14ac:dyDescent="0.25"/>
    <row r="41681" hidden="1" x14ac:dyDescent="0.25"/>
    <row r="41682" hidden="1" x14ac:dyDescent="0.25"/>
    <row r="41683" hidden="1" x14ac:dyDescent="0.25"/>
    <row r="41684" hidden="1" x14ac:dyDescent="0.25"/>
    <row r="41685" hidden="1" x14ac:dyDescent="0.25"/>
    <row r="41686" hidden="1" x14ac:dyDescent="0.25"/>
    <row r="41687" hidden="1" x14ac:dyDescent="0.25"/>
    <row r="41688" hidden="1" x14ac:dyDescent="0.25"/>
    <row r="41689" hidden="1" x14ac:dyDescent="0.25"/>
    <row r="41690" hidden="1" x14ac:dyDescent="0.25"/>
    <row r="41691" hidden="1" x14ac:dyDescent="0.25"/>
    <row r="41692" hidden="1" x14ac:dyDescent="0.25"/>
    <row r="41693" hidden="1" x14ac:dyDescent="0.25"/>
    <row r="41694" hidden="1" x14ac:dyDescent="0.25"/>
    <row r="41695" hidden="1" x14ac:dyDescent="0.25"/>
    <row r="41696" hidden="1" x14ac:dyDescent="0.25"/>
    <row r="41697" hidden="1" x14ac:dyDescent="0.25"/>
    <row r="41698" hidden="1" x14ac:dyDescent="0.25"/>
    <row r="41699" hidden="1" x14ac:dyDescent="0.25"/>
    <row r="41700" hidden="1" x14ac:dyDescent="0.25"/>
    <row r="41701" hidden="1" x14ac:dyDescent="0.25"/>
    <row r="41702" hidden="1" x14ac:dyDescent="0.25"/>
    <row r="41703" hidden="1" x14ac:dyDescent="0.25"/>
    <row r="41704" hidden="1" x14ac:dyDescent="0.25"/>
    <row r="41705" hidden="1" x14ac:dyDescent="0.25"/>
    <row r="41706" hidden="1" x14ac:dyDescent="0.25"/>
    <row r="41707" hidden="1" x14ac:dyDescent="0.25"/>
    <row r="41708" hidden="1" x14ac:dyDescent="0.25"/>
    <row r="41709" hidden="1" x14ac:dyDescent="0.25"/>
    <row r="41710" hidden="1" x14ac:dyDescent="0.25"/>
    <row r="41711" hidden="1" x14ac:dyDescent="0.25"/>
    <row r="41712" hidden="1" x14ac:dyDescent="0.25"/>
    <row r="41713" hidden="1" x14ac:dyDescent="0.25"/>
    <row r="41714" hidden="1" x14ac:dyDescent="0.25"/>
    <row r="41715" hidden="1" x14ac:dyDescent="0.25"/>
    <row r="41716" hidden="1" x14ac:dyDescent="0.25"/>
    <row r="41717" hidden="1" x14ac:dyDescent="0.25"/>
    <row r="41718" hidden="1" x14ac:dyDescent="0.25"/>
    <row r="41719" hidden="1" x14ac:dyDescent="0.25"/>
    <row r="41720" hidden="1" x14ac:dyDescent="0.25"/>
    <row r="41721" hidden="1" x14ac:dyDescent="0.25"/>
    <row r="41722" hidden="1" x14ac:dyDescent="0.25"/>
    <row r="41723" hidden="1" x14ac:dyDescent="0.25"/>
    <row r="41724" hidden="1" x14ac:dyDescent="0.25"/>
    <row r="41725" hidden="1" x14ac:dyDescent="0.25"/>
    <row r="41726" hidden="1" x14ac:dyDescent="0.25"/>
    <row r="41727" hidden="1" x14ac:dyDescent="0.25"/>
    <row r="41728" hidden="1" x14ac:dyDescent="0.25"/>
    <row r="41729" hidden="1" x14ac:dyDescent="0.25"/>
    <row r="41730" hidden="1" x14ac:dyDescent="0.25"/>
    <row r="41731" hidden="1" x14ac:dyDescent="0.25"/>
    <row r="41732" hidden="1" x14ac:dyDescent="0.25"/>
    <row r="41733" hidden="1" x14ac:dyDescent="0.25"/>
    <row r="41734" hidden="1" x14ac:dyDescent="0.25"/>
    <row r="41735" hidden="1" x14ac:dyDescent="0.25"/>
    <row r="41736" hidden="1" x14ac:dyDescent="0.25"/>
    <row r="41737" hidden="1" x14ac:dyDescent="0.25"/>
    <row r="41738" hidden="1" x14ac:dyDescent="0.25"/>
    <row r="41739" hidden="1" x14ac:dyDescent="0.25"/>
    <row r="41740" hidden="1" x14ac:dyDescent="0.25"/>
    <row r="41741" hidden="1" x14ac:dyDescent="0.25"/>
    <row r="41742" hidden="1" x14ac:dyDescent="0.25"/>
    <row r="41743" hidden="1" x14ac:dyDescent="0.25"/>
    <row r="41744" hidden="1" x14ac:dyDescent="0.25"/>
    <row r="41745" hidden="1" x14ac:dyDescent="0.25"/>
    <row r="41746" hidden="1" x14ac:dyDescent="0.25"/>
    <row r="41747" hidden="1" x14ac:dyDescent="0.25"/>
    <row r="41748" hidden="1" x14ac:dyDescent="0.25"/>
    <row r="41749" hidden="1" x14ac:dyDescent="0.25"/>
    <row r="41750" hidden="1" x14ac:dyDescent="0.25"/>
    <row r="41751" hidden="1" x14ac:dyDescent="0.25"/>
    <row r="41752" hidden="1" x14ac:dyDescent="0.25"/>
    <row r="41753" hidden="1" x14ac:dyDescent="0.25"/>
    <row r="41754" hidden="1" x14ac:dyDescent="0.25"/>
    <row r="41755" hidden="1" x14ac:dyDescent="0.25"/>
    <row r="41756" hidden="1" x14ac:dyDescent="0.25"/>
    <row r="41757" hidden="1" x14ac:dyDescent="0.25"/>
    <row r="41758" hidden="1" x14ac:dyDescent="0.25"/>
    <row r="41759" hidden="1" x14ac:dyDescent="0.25"/>
    <row r="41760" hidden="1" x14ac:dyDescent="0.25"/>
    <row r="41761" hidden="1" x14ac:dyDescent="0.25"/>
    <row r="41762" hidden="1" x14ac:dyDescent="0.25"/>
    <row r="41763" hidden="1" x14ac:dyDescent="0.25"/>
    <row r="41764" hidden="1" x14ac:dyDescent="0.25"/>
    <row r="41765" hidden="1" x14ac:dyDescent="0.25"/>
    <row r="41766" hidden="1" x14ac:dyDescent="0.25"/>
    <row r="41767" hidden="1" x14ac:dyDescent="0.25"/>
    <row r="41768" hidden="1" x14ac:dyDescent="0.25"/>
    <row r="41769" hidden="1" x14ac:dyDescent="0.25"/>
    <row r="41770" hidden="1" x14ac:dyDescent="0.25"/>
    <row r="41771" hidden="1" x14ac:dyDescent="0.25"/>
    <row r="41772" hidden="1" x14ac:dyDescent="0.25"/>
    <row r="41773" hidden="1" x14ac:dyDescent="0.25"/>
    <row r="41774" hidden="1" x14ac:dyDescent="0.25"/>
    <row r="41775" hidden="1" x14ac:dyDescent="0.25"/>
    <row r="41776" hidden="1" x14ac:dyDescent="0.25"/>
    <row r="41777" hidden="1" x14ac:dyDescent="0.25"/>
    <row r="41778" hidden="1" x14ac:dyDescent="0.25"/>
    <row r="41779" hidden="1" x14ac:dyDescent="0.25"/>
    <row r="41780" hidden="1" x14ac:dyDescent="0.25"/>
    <row r="41781" hidden="1" x14ac:dyDescent="0.25"/>
    <row r="41782" hidden="1" x14ac:dyDescent="0.25"/>
    <row r="41783" hidden="1" x14ac:dyDescent="0.25"/>
    <row r="41784" hidden="1" x14ac:dyDescent="0.25"/>
    <row r="41785" hidden="1" x14ac:dyDescent="0.25"/>
    <row r="41786" hidden="1" x14ac:dyDescent="0.25"/>
    <row r="41787" hidden="1" x14ac:dyDescent="0.25"/>
    <row r="41788" hidden="1" x14ac:dyDescent="0.25"/>
    <row r="41789" hidden="1" x14ac:dyDescent="0.25"/>
    <row r="41790" hidden="1" x14ac:dyDescent="0.25"/>
    <row r="41791" hidden="1" x14ac:dyDescent="0.25"/>
    <row r="41792" hidden="1" x14ac:dyDescent="0.25"/>
    <row r="41793" hidden="1" x14ac:dyDescent="0.25"/>
    <row r="41794" hidden="1" x14ac:dyDescent="0.25"/>
    <row r="41795" hidden="1" x14ac:dyDescent="0.25"/>
    <row r="41796" hidden="1" x14ac:dyDescent="0.25"/>
    <row r="41797" hidden="1" x14ac:dyDescent="0.25"/>
    <row r="41798" hidden="1" x14ac:dyDescent="0.25"/>
    <row r="41799" hidden="1" x14ac:dyDescent="0.25"/>
    <row r="41800" hidden="1" x14ac:dyDescent="0.25"/>
    <row r="41801" hidden="1" x14ac:dyDescent="0.25"/>
    <row r="41802" hidden="1" x14ac:dyDescent="0.25"/>
    <row r="41803" hidden="1" x14ac:dyDescent="0.25"/>
    <row r="41804" hidden="1" x14ac:dyDescent="0.25"/>
    <row r="41805" hidden="1" x14ac:dyDescent="0.25"/>
    <row r="41806" hidden="1" x14ac:dyDescent="0.25"/>
    <row r="41807" hidden="1" x14ac:dyDescent="0.25"/>
    <row r="41808" hidden="1" x14ac:dyDescent="0.25"/>
    <row r="41809" hidden="1" x14ac:dyDescent="0.25"/>
    <row r="41810" hidden="1" x14ac:dyDescent="0.25"/>
    <row r="41811" hidden="1" x14ac:dyDescent="0.25"/>
    <row r="41812" hidden="1" x14ac:dyDescent="0.25"/>
    <row r="41813" hidden="1" x14ac:dyDescent="0.25"/>
    <row r="41814" hidden="1" x14ac:dyDescent="0.25"/>
    <row r="41815" hidden="1" x14ac:dyDescent="0.25"/>
    <row r="41816" hidden="1" x14ac:dyDescent="0.25"/>
    <row r="41817" hidden="1" x14ac:dyDescent="0.25"/>
    <row r="41818" hidden="1" x14ac:dyDescent="0.25"/>
    <row r="41819" hidden="1" x14ac:dyDescent="0.25"/>
    <row r="41820" hidden="1" x14ac:dyDescent="0.25"/>
    <row r="41821" hidden="1" x14ac:dyDescent="0.25"/>
    <row r="41822" hidden="1" x14ac:dyDescent="0.25"/>
    <row r="41823" hidden="1" x14ac:dyDescent="0.25"/>
    <row r="41824" hidden="1" x14ac:dyDescent="0.25"/>
    <row r="41825" hidden="1" x14ac:dyDescent="0.25"/>
    <row r="41826" hidden="1" x14ac:dyDescent="0.25"/>
    <row r="41827" hidden="1" x14ac:dyDescent="0.25"/>
    <row r="41828" hidden="1" x14ac:dyDescent="0.25"/>
    <row r="41829" hidden="1" x14ac:dyDescent="0.25"/>
    <row r="41830" hidden="1" x14ac:dyDescent="0.25"/>
    <row r="41831" hidden="1" x14ac:dyDescent="0.25"/>
    <row r="41832" hidden="1" x14ac:dyDescent="0.25"/>
    <row r="41833" hidden="1" x14ac:dyDescent="0.25"/>
    <row r="41834" hidden="1" x14ac:dyDescent="0.25"/>
    <row r="41835" hidden="1" x14ac:dyDescent="0.25"/>
    <row r="41836" hidden="1" x14ac:dyDescent="0.25"/>
    <row r="41837" hidden="1" x14ac:dyDescent="0.25"/>
    <row r="41838" hidden="1" x14ac:dyDescent="0.25"/>
    <row r="41839" hidden="1" x14ac:dyDescent="0.25"/>
    <row r="41840" hidden="1" x14ac:dyDescent="0.25"/>
    <row r="41841" hidden="1" x14ac:dyDescent="0.25"/>
    <row r="41842" hidden="1" x14ac:dyDescent="0.25"/>
    <row r="41843" hidden="1" x14ac:dyDescent="0.25"/>
    <row r="41844" hidden="1" x14ac:dyDescent="0.25"/>
    <row r="41845" hidden="1" x14ac:dyDescent="0.25"/>
    <row r="41846" hidden="1" x14ac:dyDescent="0.25"/>
    <row r="41847" hidden="1" x14ac:dyDescent="0.25"/>
    <row r="41848" hidden="1" x14ac:dyDescent="0.25"/>
    <row r="41849" hidden="1" x14ac:dyDescent="0.25"/>
    <row r="41850" hidden="1" x14ac:dyDescent="0.25"/>
    <row r="41851" hidden="1" x14ac:dyDescent="0.25"/>
    <row r="41852" hidden="1" x14ac:dyDescent="0.25"/>
    <row r="41853" hidden="1" x14ac:dyDescent="0.25"/>
    <row r="41854" hidden="1" x14ac:dyDescent="0.25"/>
    <row r="41855" hidden="1" x14ac:dyDescent="0.25"/>
    <row r="41856" hidden="1" x14ac:dyDescent="0.25"/>
    <row r="41857" hidden="1" x14ac:dyDescent="0.25"/>
    <row r="41858" hidden="1" x14ac:dyDescent="0.25"/>
    <row r="41859" hidden="1" x14ac:dyDescent="0.25"/>
    <row r="41860" hidden="1" x14ac:dyDescent="0.25"/>
    <row r="41861" hidden="1" x14ac:dyDescent="0.25"/>
    <row r="41862" hidden="1" x14ac:dyDescent="0.25"/>
    <row r="41863" hidden="1" x14ac:dyDescent="0.25"/>
    <row r="41864" hidden="1" x14ac:dyDescent="0.25"/>
    <row r="41865" hidden="1" x14ac:dyDescent="0.25"/>
    <row r="41866" hidden="1" x14ac:dyDescent="0.25"/>
    <row r="41867" hidden="1" x14ac:dyDescent="0.25"/>
    <row r="41868" hidden="1" x14ac:dyDescent="0.25"/>
    <row r="41869" hidden="1" x14ac:dyDescent="0.25"/>
    <row r="41870" hidden="1" x14ac:dyDescent="0.25"/>
    <row r="41871" hidden="1" x14ac:dyDescent="0.25"/>
    <row r="41872" hidden="1" x14ac:dyDescent="0.25"/>
    <row r="41873" hidden="1" x14ac:dyDescent="0.25"/>
    <row r="41874" hidden="1" x14ac:dyDescent="0.25"/>
    <row r="41875" hidden="1" x14ac:dyDescent="0.25"/>
    <row r="41876" hidden="1" x14ac:dyDescent="0.25"/>
    <row r="41877" hidden="1" x14ac:dyDescent="0.25"/>
    <row r="41878" hidden="1" x14ac:dyDescent="0.25"/>
    <row r="41879" hidden="1" x14ac:dyDescent="0.25"/>
    <row r="41880" hidden="1" x14ac:dyDescent="0.25"/>
    <row r="41881" hidden="1" x14ac:dyDescent="0.25"/>
    <row r="41882" hidden="1" x14ac:dyDescent="0.25"/>
    <row r="41883" hidden="1" x14ac:dyDescent="0.25"/>
    <row r="41884" hidden="1" x14ac:dyDescent="0.25"/>
    <row r="41885" hidden="1" x14ac:dyDescent="0.25"/>
    <row r="41886" hidden="1" x14ac:dyDescent="0.25"/>
    <row r="41887" hidden="1" x14ac:dyDescent="0.25"/>
    <row r="41888" hidden="1" x14ac:dyDescent="0.25"/>
    <row r="41889" hidden="1" x14ac:dyDescent="0.25"/>
    <row r="41890" hidden="1" x14ac:dyDescent="0.25"/>
    <row r="41891" hidden="1" x14ac:dyDescent="0.25"/>
    <row r="41892" hidden="1" x14ac:dyDescent="0.25"/>
    <row r="41893" hidden="1" x14ac:dyDescent="0.25"/>
    <row r="41894" hidden="1" x14ac:dyDescent="0.25"/>
    <row r="41895" hidden="1" x14ac:dyDescent="0.25"/>
    <row r="41896" hidden="1" x14ac:dyDescent="0.25"/>
    <row r="41897" hidden="1" x14ac:dyDescent="0.25"/>
    <row r="41898" hidden="1" x14ac:dyDescent="0.25"/>
    <row r="41899" hidden="1" x14ac:dyDescent="0.25"/>
    <row r="41900" hidden="1" x14ac:dyDescent="0.25"/>
    <row r="41901" hidden="1" x14ac:dyDescent="0.25"/>
    <row r="41902" hidden="1" x14ac:dyDescent="0.25"/>
    <row r="41903" hidden="1" x14ac:dyDescent="0.25"/>
    <row r="41904" hidden="1" x14ac:dyDescent="0.25"/>
    <row r="41905" hidden="1" x14ac:dyDescent="0.25"/>
    <row r="41906" hidden="1" x14ac:dyDescent="0.25"/>
    <row r="41907" hidden="1" x14ac:dyDescent="0.25"/>
    <row r="41908" hidden="1" x14ac:dyDescent="0.25"/>
    <row r="41909" hidden="1" x14ac:dyDescent="0.25"/>
    <row r="41910" hidden="1" x14ac:dyDescent="0.25"/>
    <row r="41911" hidden="1" x14ac:dyDescent="0.25"/>
    <row r="41912" hidden="1" x14ac:dyDescent="0.25"/>
    <row r="41913" hidden="1" x14ac:dyDescent="0.25"/>
    <row r="41914" hidden="1" x14ac:dyDescent="0.25"/>
    <row r="41915" hidden="1" x14ac:dyDescent="0.25"/>
    <row r="41916" hidden="1" x14ac:dyDescent="0.25"/>
    <row r="41917" hidden="1" x14ac:dyDescent="0.25"/>
    <row r="41918" hidden="1" x14ac:dyDescent="0.25"/>
    <row r="41919" hidden="1" x14ac:dyDescent="0.25"/>
    <row r="41920" hidden="1" x14ac:dyDescent="0.25"/>
    <row r="41921" hidden="1" x14ac:dyDescent="0.25"/>
    <row r="41922" hidden="1" x14ac:dyDescent="0.25"/>
    <row r="41923" hidden="1" x14ac:dyDescent="0.25"/>
    <row r="41924" hidden="1" x14ac:dyDescent="0.25"/>
    <row r="41925" hidden="1" x14ac:dyDescent="0.25"/>
    <row r="41926" hidden="1" x14ac:dyDescent="0.25"/>
    <row r="41927" hidden="1" x14ac:dyDescent="0.25"/>
    <row r="41928" hidden="1" x14ac:dyDescent="0.25"/>
    <row r="41929" hidden="1" x14ac:dyDescent="0.25"/>
    <row r="41930" hidden="1" x14ac:dyDescent="0.25"/>
    <row r="41931" hidden="1" x14ac:dyDescent="0.25"/>
    <row r="41932" hidden="1" x14ac:dyDescent="0.25"/>
    <row r="41933" hidden="1" x14ac:dyDescent="0.25"/>
    <row r="41934" hidden="1" x14ac:dyDescent="0.25"/>
    <row r="41935" hidden="1" x14ac:dyDescent="0.25"/>
    <row r="41936" hidden="1" x14ac:dyDescent="0.25"/>
    <row r="41937" hidden="1" x14ac:dyDescent="0.25"/>
    <row r="41938" hidden="1" x14ac:dyDescent="0.25"/>
    <row r="41939" hidden="1" x14ac:dyDescent="0.25"/>
    <row r="41940" hidden="1" x14ac:dyDescent="0.25"/>
    <row r="41941" hidden="1" x14ac:dyDescent="0.25"/>
    <row r="41942" hidden="1" x14ac:dyDescent="0.25"/>
    <row r="41943" hidden="1" x14ac:dyDescent="0.25"/>
    <row r="41944" hidden="1" x14ac:dyDescent="0.25"/>
    <row r="41945" hidden="1" x14ac:dyDescent="0.25"/>
    <row r="41946" hidden="1" x14ac:dyDescent="0.25"/>
    <row r="41947" hidden="1" x14ac:dyDescent="0.25"/>
    <row r="41948" hidden="1" x14ac:dyDescent="0.25"/>
    <row r="41949" hidden="1" x14ac:dyDescent="0.25"/>
    <row r="41950" hidden="1" x14ac:dyDescent="0.25"/>
    <row r="41951" hidden="1" x14ac:dyDescent="0.25"/>
    <row r="41952" hidden="1" x14ac:dyDescent="0.25"/>
    <row r="41953" hidden="1" x14ac:dyDescent="0.25"/>
    <row r="41954" hidden="1" x14ac:dyDescent="0.25"/>
    <row r="41955" hidden="1" x14ac:dyDescent="0.25"/>
    <row r="41956" hidden="1" x14ac:dyDescent="0.25"/>
    <row r="41957" hidden="1" x14ac:dyDescent="0.25"/>
    <row r="41958" hidden="1" x14ac:dyDescent="0.25"/>
    <row r="41959" hidden="1" x14ac:dyDescent="0.25"/>
    <row r="41960" hidden="1" x14ac:dyDescent="0.25"/>
    <row r="41961" hidden="1" x14ac:dyDescent="0.25"/>
    <row r="41962" hidden="1" x14ac:dyDescent="0.25"/>
    <row r="41963" hidden="1" x14ac:dyDescent="0.25"/>
    <row r="41964" hidden="1" x14ac:dyDescent="0.25"/>
    <row r="41965" hidden="1" x14ac:dyDescent="0.25"/>
    <row r="41966" hidden="1" x14ac:dyDescent="0.25"/>
    <row r="41967" hidden="1" x14ac:dyDescent="0.25"/>
    <row r="41968" hidden="1" x14ac:dyDescent="0.25"/>
    <row r="41969" hidden="1" x14ac:dyDescent="0.25"/>
    <row r="41970" hidden="1" x14ac:dyDescent="0.25"/>
    <row r="41971" hidden="1" x14ac:dyDescent="0.25"/>
    <row r="41972" hidden="1" x14ac:dyDescent="0.25"/>
    <row r="41973" hidden="1" x14ac:dyDescent="0.25"/>
    <row r="41974" hidden="1" x14ac:dyDescent="0.25"/>
    <row r="41975" hidden="1" x14ac:dyDescent="0.25"/>
    <row r="41976" hidden="1" x14ac:dyDescent="0.25"/>
    <row r="41977" hidden="1" x14ac:dyDescent="0.25"/>
    <row r="41978" hidden="1" x14ac:dyDescent="0.25"/>
    <row r="41979" hidden="1" x14ac:dyDescent="0.25"/>
    <row r="41980" hidden="1" x14ac:dyDescent="0.25"/>
    <row r="41981" hidden="1" x14ac:dyDescent="0.25"/>
    <row r="41982" hidden="1" x14ac:dyDescent="0.25"/>
    <row r="41983" hidden="1" x14ac:dyDescent="0.25"/>
    <row r="41984" hidden="1" x14ac:dyDescent="0.25"/>
    <row r="41985" hidden="1" x14ac:dyDescent="0.25"/>
    <row r="41986" hidden="1" x14ac:dyDescent="0.25"/>
    <row r="41987" hidden="1" x14ac:dyDescent="0.25"/>
    <row r="41988" hidden="1" x14ac:dyDescent="0.25"/>
    <row r="41989" hidden="1" x14ac:dyDescent="0.25"/>
    <row r="41990" hidden="1" x14ac:dyDescent="0.25"/>
    <row r="41991" hidden="1" x14ac:dyDescent="0.25"/>
    <row r="41992" hidden="1" x14ac:dyDescent="0.25"/>
    <row r="41993" hidden="1" x14ac:dyDescent="0.25"/>
    <row r="41994" hidden="1" x14ac:dyDescent="0.25"/>
    <row r="41995" hidden="1" x14ac:dyDescent="0.25"/>
    <row r="41996" hidden="1" x14ac:dyDescent="0.25"/>
    <row r="41997" hidden="1" x14ac:dyDescent="0.25"/>
    <row r="41998" hidden="1" x14ac:dyDescent="0.25"/>
    <row r="41999" hidden="1" x14ac:dyDescent="0.25"/>
    <row r="42000" hidden="1" x14ac:dyDescent="0.25"/>
    <row r="42001" hidden="1" x14ac:dyDescent="0.25"/>
    <row r="42002" hidden="1" x14ac:dyDescent="0.25"/>
    <row r="42003" hidden="1" x14ac:dyDescent="0.25"/>
    <row r="42004" hidden="1" x14ac:dyDescent="0.25"/>
    <row r="42005" hidden="1" x14ac:dyDescent="0.25"/>
    <row r="42006" hidden="1" x14ac:dyDescent="0.25"/>
    <row r="42007" hidden="1" x14ac:dyDescent="0.25"/>
    <row r="42008" hidden="1" x14ac:dyDescent="0.25"/>
    <row r="42009" hidden="1" x14ac:dyDescent="0.25"/>
    <row r="42010" hidden="1" x14ac:dyDescent="0.25"/>
    <row r="42011" hidden="1" x14ac:dyDescent="0.25"/>
    <row r="42012" hidden="1" x14ac:dyDescent="0.25"/>
    <row r="42013" hidden="1" x14ac:dyDescent="0.25"/>
    <row r="42014" hidden="1" x14ac:dyDescent="0.25"/>
    <row r="42015" hidden="1" x14ac:dyDescent="0.25"/>
    <row r="42016" hidden="1" x14ac:dyDescent="0.25"/>
    <row r="42017" hidden="1" x14ac:dyDescent="0.25"/>
    <row r="42018" hidden="1" x14ac:dyDescent="0.25"/>
    <row r="42019" hidden="1" x14ac:dyDescent="0.25"/>
    <row r="42020" hidden="1" x14ac:dyDescent="0.25"/>
    <row r="42021" hidden="1" x14ac:dyDescent="0.25"/>
    <row r="42022" hidden="1" x14ac:dyDescent="0.25"/>
    <row r="42023" hidden="1" x14ac:dyDescent="0.25"/>
    <row r="42024" hidden="1" x14ac:dyDescent="0.25"/>
    <row r="42025" hidden="1" x14ac:dyDescent="0.25"/>
    <row r="42026" hidden="1" x14ac:dyDescent="0.25"/>
    <row r="42027" hidden="1" x14ac:dyDescent="0.25"/>
    <row r="42028" hidden="1" x14ac:dyDescent="0.25"/>
    <row r="42029" hidden="1" x14ac:dyDescent="0.25"/>
    <row r="42030" hidden="1" x14ac:dyDescent="0.25"/>
    <row r="42031" hidden="1" x14ac:dyDescent="0.25"/>
    <row r="42032" hidden="1" x14ac:dyDescent="0.25"/>
    <row r="42033" hidden="1" x14ac:dyDescent="0.25"/>
    <row r="42034" hidden="1" x14ac:dyDescent="0.25"/>
    <row r="42035" hidden="1" x14ac:dyDescent="0.25"/>
    <row r="42036" hidden="1" x14ac:dyDescent="0.25"/>
    <row r="42037" hidden="1" x14ac:dyDescent="0.25"/>
    <row r="42038" hidden="1" x14ac:dyDescent="0.25"/>
    <row r="42039" hidden="1" x14ac:dyDescent="0.25"/>
    <row r="42040" hidden="1" x14ac:dyDescent="0.25"/>
    <row r="42041" hidden="1" x14ac:dyDescent="0.25"/>
    <row r="42042" hidden="1" x14ac:dyDescent="0.25"/>
    <row r="42043" hidden="1" x14ac:dyDescent="0.25"/>
    <row r="42044" hidden="1" x14ac:dyDescent="0.25"/>
    <row r="42045" hidden="1" x14ac:dyDescent="0.25"/>
    <row r="42046" hidden="1" x14ac:dyDescent="0.25"/>
    <row r="42047" hidden="1" x14ac:dyDescent="0.25"/>
    <row r="42048" hidden="1" x14ac:dyDescent="0.25"/>
    <row r="42049" hidden="1" x14ac:dyDescent="0.25"/>
    <row r="42050" hidden="1" x14ac:dyDescent="0.25"/>
    <row r="42051" hidden="1" x14ac:dyDescent="0.25"/>
    <row r="42052" hidden="1" x14ac:dyDescent="0.25"/>
    <row r="42053" hidden="1" x14ac:dyDescent="0.25"/>
    <row r="42054" hidden="1" x14ac:dyDescent="0.25"/>
    <row r="42055" hidden="1" x14ac:dyDescent="0.25"/>
    <row r="42056" hidden="1" x14ac:dyDescent="0.25"/>
    <row r="42057" hidden="1" x14ac:dyDescent="0.25"/>
    <row r="42058" hidden="1" x14ac:dyDescent="0.25"/>
    <row r="42059" hidden="1" x14ac:dyDescent="0.25"/>
    <row r="42060" hidden="1" x14ac:dyDescent="0.25"/>
    <row r="42061" hidden="1" x14ac:dyDescent="0.25"/>
    <row r="42062" hidden="1" x14ac:dyDescent="0.25"/>
    <row r="42063" hidden="1" x14ac:dyDescent="0.25"/>
    <row r="42064" hidden="1" x14ac:dyDescent="0.25"/>
    <row r="42065" hidden="1" x14ac:dyDescent="0.25"/>
    <row r="42066" hidden="1" x14ac:dyDescent="0.25"/>
    <row r="42067" hidden="1" x14ac:dyDescent="0.25"/>
    <row r="42068" hidden="1" x14ac:dyDescent="0.25"/>
    <row r="42069" hidden="1" x14ac:dyDescent="0.25"/>
    <row r="42070" hidden="1" x14ac:dyDescent="0.25"/>
    <row r="42071" hidden="1" x14ac:dyDescent="0.25"/>
    <row r="42072" hidden="1" x14ac:dyDescent="0.25"/>
    <row r="42073" hidden="1" x14ac:dyDescent="0.25"/>
    <row r="42074" hidden="1" x14ac:dyDescent="0.25"/>
    <row r="42075" hidden="1" x14ac:dyDescent="0.25"/>
    <row r="42076" hidden="1" x14ac:dyDescent="0.25"/>
    <row r="42077" hidden="1" x14ac:dyDescent="0.25"/>
    <row r="42078" hidden="1" x14ac:dyDescent="0.25"/>
    <row r="42079" hidden="1" x14ac:dyDescent="0.25"/>
    <row r="42080" hidden="1" x14ac:dyDescent="0.25"/>
    <row r="42081" hidden="1" x14ac:dyDescent="0.25"/>
    <row r="42082" hidden="1" x14ac:dyDescent="0.25"/>
    <row r="42083" hidden="1" x14ac:dyDescent="0.25"/>
    <row r="42084" hidden="1" x14ac:dyDescent="0.25"/>
    <row r="42085" hidden="1" x14ac:dyDescent="0.25"/>
    <row r="42086" hidden="1" x14ac:dyDescent="0.25"/>
    <row r="42087" hidden="1" x14ac:dyDescent="0.25"/>
    <row r="42088" hidden="1" x14ac:dyDescent="0.25"/>
    <row r="42089" hidden="1" x14ac:dyDescent="0.25"/>
    <row r="42090" hidden="1" x14ac:dyDescent="0.25"/>
    <row r="42091" hidden="1" x14ac:dyDescent="0.25"/>
    <row r="42092" hidden="1" x14ac:dyDescent="0.25"/>
    <row r="42093" hidden="1" x14ac:dyDescent="0.25"/>
    <row r="42094" hidden="1" x14ac:dyDescent="0.25"/>
    <row r="42095" hidden="1" x14ac:dyDescent="0.25"/>
    <row r="42096" hidden="1" x14ac:dyDescent="0.25"/>
    <row r="42097" hidden="1" x14ac:dyDescent="0.25"/>
    <row r="42098" hidden="1" x14ac:dyDescent="0.25"/>
    <row r="42099" hidden="1" x14ac:dyDescent="0.25"/>
    <row r="42100" hidden="1" x14ac:dyDescent="0.25"/>
    <row r="42101" hidden="1" x14ac:dyDescent="0.25"/>
    <row r="42102" hidden="1" x14ac:dyDescent="0.25"/>
    <row r="42103" hidden="1" x14ac:dyDescent="0.25"/>
    <row r="42104" hidden="1" x14ac:dyDescent="0.25"/>
    <row r="42105" hidden="1" x14ac:dyDescent="0.25"/>
    <row r="42106" hidden="1" x14ac:dyDescent="0.25"/>
    <row r="42107" hidden="1" x14ac:dyDescent="0.25"/>
    <row r="42108" hidden="1" x14ac:dyDescent="0.25"/>
    <row r="42109" hidden="1" x14ac:dyDescent="0.25"/>
    <row r="42110" hidden="1" x14ac:dyDescent="0.25"/>
    <row r="42111" hidden="1" x14ac:dyDescent="0.25"/>
    <row r="42112" hidden="1" x14ac:dyDescent="0.25"/>
    <row r="42113" hidden="1" x14ac:dyDescent="0.25"/>
    <row r="42114" hidden="1" x14ac:dyDescent="0.25"/>
    <row r="42115" hidden="1" x14ac:dyDescent="0.25"/>
    <row r="42116" hidden="1" x14ac:dyDescent="0.25"/>
    <row r="42117" hidden="1" x14ac:dyDescent="0.25"/>
    <row r="42118" hidden="1" x14ac:dyDescent="0.25"/>
    <row r="42119" hidden="1" x14ac:dyDescent="0.25"/>
    <row r="42120" hidden="1" x14ac:dyDescent="0.25"/>
    <row r="42121" hidden="1" x14ac:dyDescent="0.25"/>
    <row r="42122" hidden="1" x14ac:dyDescent="0.25"/>
    <row r="42123" hidden="1" x14ac:dyDescent="0.25"/>
    <row r="42124" hidden="1" x14ac:dyDescent="0.25"/>
    <row r="42125" hidden="1" x14ac:dyDescent="0.25"/>
    <row r="42126" hidden="1" x14ac:dyDescent="0.25"/>
    <row r="42127" hidden="1" x14ac:dyDescent="0.25"/>
    <row r="42128" hidden="1" x14ac:dyDescent="0.25"/>
    <row r="42129" hidden="1" x14ac:dyDescent="0.25"/>
    <row r="42130" hidden="1" x14ac:dyDescent="0.25"/>
    <row r="42131" hidden="1" x14ac:dyDescent="0.25"/>
    <row r="42132" hidden="1" x14ac:dyDescent="0.25"/>
    <row r="42133" hidden="1" x14ac:dyDescent="0.25"/>
    <row r="42134" hidden="1" x14ac:dyDescent="0.25"/>
    <row r="42135" hidden="1" x14ac:dyDescent="0.25"/>
    <row r="42136" hidden="1" x14ac:dyDescent="0.25"/>
    <row r="42137" hidden="1" x14ac:dyDescent="0.25"/>
    <row r="42138" hidden="1" x14ac:dyDescent="0.25"/>
    <row r="42139" hidden="1" x14ac:dyDescent="0.25"/>
    <row r="42140" hidden="1" x14ac:dyDescent="0.25"/>
    <row r="42141" hidden="1" x14ac:dyDescent="0.25"/>
    <row r="42142" hidden="1" x14ac:dyDescent="0.25"/>
    <row r="42143" hidden="1" x14ac:dyDescent="0.25"/>
    <row r="42144" hidden="1" x14ac:dyDescent="0.25"/>
    <row r="42145" hidden="1" x14ac:dyDescent="0.25"/>
    <row r="42146" hidden="1" x14ac:dyDescent="0.25"/>
    <row r="42147" hidden="1" x14ac:dyDescent="0.25"/>
    <row r="42148" hidden="1" x14ac:dyDescent="0.25"/>
    <row r="42149" hidden="1" x14ac:dyDescent="0.25"/>
    <row r="42150" hidden="1" x14ac:dyDescent="0.25"/>
    <row r="42151" hidden="1" x14ac:dyDescent="0.25"/>
    <row r="42152" hidden="1" x14ac:dyDescent="0.25"/>
    <row r="42153" hidden="1" x14ac:dyDescent="0.25"/>
    <row r="42154" hidden="1" x14ac:dyDescent="0.25"/>
    <row r="42155" hidden="1" x14ac:dyDescent="0.25"/>
    <row r="42156" hidden="1" x14ac:dyDescent="0.25"/>
    <row r="42157" hidden="1" x14ac:dyDescent="0.25"/>
    <row r="42158" hidden="1" x14ac:dyDescent="0.25"/>
    <row r="42159" hidden="1" x14ac:dyDescent="0.25"/>
    <row r="42160" hidden="1" x14ac:dyDescent="0.25"/>
    <row r="42161" hidden="1" x14ac:dyDescent="0.25"/>
    <row r="42162" hidden="1" x14ac:dyDescent="0.25"/>
    <row r="42163" hidden="1" x14ac:dyDescent="0.25"/>
    <row r="42164" hidden="1" x14ac:dyDescent="0.25"/>
    <row r="42165" hidden="1" x14ac:dyDescent="0.25"/>
    <row r="42166" hidden="1" x14ac:dyDescent="0.25"/>
    <row r="42167" hidden="1" x14ac:dyDescent="0.25"/>
    <row r="42168" hidden="1" x14ac:dyDescent="0.25"/>
    <row r="42169" hidden="1" x14ac:dyDescent="0.25"/>
    <row r="42170" hidden="1" x14ac:dyDescent="0.25"/>
    <row r="42171" hidden="1" x14ac:dyDescent="0.25"/>
    <row r="42172" hidden="1" x14ac:dyDescent="0.25"/>
    <row r="42173" hidden="1" x14ac:dyDescent="0.25"/>
    <row r="42174" hidden="1" x14ac:dyDescent="0.25"/>
    <row r="42175" hidden="1" x14ac:dyDescent="0.25"/>
    <row r="42176" hidden="1" x14ac:dyDescent="0.25"/>
    <row r="42177" hidden="1" x14ac:dyDescent="0.25"/>
    <row r="42178" hidden="1" x14ac:dyDescent="0.25"/>
    <row r="42179" hidden="1" x14ac:dyDescent="0.25"/>
    <row r="42180" hidden="1" x14ac:dyDescent="0.25"/>
    <row r="42181" hidden="1" x14ac:dyDescent="0.25"/>
    <row r="42182" hidden="1" x14ac:dyDescent="0.25"/>
    <row r="42183" hidden="1" x14ac:dyDescent="0.25"/>
    <row r="42184" hidden="1" x14ac:dyDescent="0.25"/>
    <row r="42185" hidden="1" x14ac:dyDescent="0.25"/>
    <row r="42186" hidden="1" x14ac:dyDescent="0.25"/>
    <row r="42187" hidden="1" x14ac:dyDescent="0.25"/>
    <row r="42188" hidden="1" x14ac:dyDescent="0.25"/>
    <row r="42189" hidden="1" x14ac:dyDescent="0.25"/>
    <row r="42190" hidden="1" x14ac:dyDescent="0.25"/>
    <row r="42191" hidden="1" x14ac:dyDescent="0.25"/>
    <row r="42192" hidden="1" x14ac:dyDescent="0.25"/>
    <row r="42193" hidden="1" x14ac:dyDescent="0.25"/>
    <row r="42194" hidden="1" x14ac:dyDescent="0.25"/>
    <row r="42195" hidden="1" x14ac:dyDescent="0.25"/>
    <row r="42196" hidden="1" x14ac:dyDescent="0.25"/>
    <row r="42197" hidden="1" x14ac:dyDescent="0.25"/>
    <row r="42198" hidden="1" x14ac:dyDescent="0.25"/>
    <row r="42199" hidden="1" x14ac:dyDescent="0.25"/>
    <row r="42200" hidden="1" x14ac:dyDescent="0.25"/>
    <row r="42201" hidden="1" x14ac:dyDescent="0.25"/>
    <row r="42202" hidden="1" x14ac:dyDescent="0.25"/>
    <row r="42203" hidden="1" x14ac:dyDescent="0.25"/>
    <row r="42204" hidden="1" x14ac:dyDescent="0.25"/>
    <row r="42205" hidden="1" x14ac:dyDescent="0.25"/>
    <row r="42206" hidden="1" x14ac:dyDescent="0.25"/>
    <row r="42207" hidden="1" x14ac:dyDescent="0.25"/>
    <row r="42208" hidden="1" x14ac:dyDescent="0.25"/>
    <row r="42209" hidden="1" x14ac:dyDescent="0.25"/>
    <row r="42210" hidden="1" x14ac:dyDescent="0.25"/>
    <row r="42211" hidden="1" x14ac:dyDescent="0.25"/>
    <row r="42212" hidden="1" x14ac:dyDescent="0.25"/>
    <row r="42213" hidden="1" x14ac:dyDescent="0.25"/>
    <row r="42214" hidden="1" x14ac:dyDescent="0.25"/>
    <row r="42215" hidden="1" x14ac:dyDescent="0.25"/>
    <row r="42216" hidden="1" x14ac:dyDescent="0.25"/>
    <row r="42217" hidden="1" x14ac:dyDescent="0.25"/>
    <row r="42218" hidden="1" x14ac:dyDescent="0.25"/>
    <row r="42219" hidden="1" x14ac:dyDescent="0.25"/>
    <row r="42220" hidden="1" x14ac:dyDescent="0.25"/>
    <row r="42221" hidden="1" x14ac:dyDescent="0.25"/>
    <row r="42222" hidden="1" x14ac:dyDescent="0.25"/>
    <row r="42223" hidden="1" x14ac:dyDescent="0.25"/>
    <row r="42224" hidden="1" x14ac:dyDescent="0.25"/>
    <row r="42225" hidden="1" x14ac:dyDescent="0.25"/>
    <row r="42226" hidden="1" x14ac:dyDescent="0.25"/>
    <row r="42227" hidden="1" x14ac:dyDescent="0.25"/>
    <row r="42228" hidden="1" x14ac:dyDescent="0.25"/>
    <row r="42229" hidden="1" x14ac:dyDescent="0.25"/>
    <row r="42230" hidden="1" x14ac:dyDescent="0.25"/>
    <row r="42231" hidden="1" x14ac:dyDescent="0.25"/>
    <row r="42232" hidden="1" x14ac:dyDescent="0.25"/>
    <row r="42233" hidden="1" x14ac:dyDescent="0.25"/>
    <row r="42234" hidden="1" x14ac:dyDescent="0.25"/>
    <row r="42235" hidden="1" x14ac:dyDescent="0.25"/>
    <row r="42236" hidden="1" x14ac:dyDescent="0.25"/>
    <row r="42237" hidden="1" x14ac:dyDescent="0.25"/>
    <row r="42238" hidden="1" x14ac:dyDescent="0.25"/>
    <row r="42239" hidden="1" x14ac:dyDescent="0.25"/>
    <row r="42240" hidden="1" x14ac:dyDescent="0.25"/>
    <row r="42241" hidden="1" x14ac:dyDescent="0.25"/>
    <row r="42242" hidden="1" x14ac:dyDescent="0.25"/>
    <row r="42243" hidden="1" x14ac:dyDescent="0.25"/>
    <row r="42244" hidden="1" x14ac:dyDescent="0.25"/>
    <row r="42245" hidden="1" x14ac:dyDescent="0.25"/>
    <row r="42246" hidden="1" x14ac:dyDescent="0.25"/>
    <row r="42247" hidden="1" x14ac:dyDescent="0.25"/>
    <row r="42248" hidden="1" x14ac:dyDescent="0.25"/>
    <row r="42249" hidden="1" x14ac:dyDescent="0.25"/>
    <row r="42250" hidden="1" x14ac:dyDescent="0.25"/>
    <row r="42251" hidden="1" x14ac:dyDescent="0.25"/>
    <row r="42252" hidden="1" x14ac:dyDescent="0.25"/>
    <row r="42253" hidden="1" x14ac:dyDescent="0.25"/>
    <row r="42254" hidden="1" x14ac:dyDescent="0.25"/>
    <row r="42255" hidden="1" x14ac:dyDescent="0.25"/>
    <row r="42256" hidden="1" x14ac:dyDescent="0.25"/>
    <row r="42257" hidden="1" x14ac:dyDescent="0.25"/>
    <row r="42258" hidden="1" x14ac:dyDescent="0.25"/>
    <row r="42259" hidden="1" x14ac:dyDescent="0.25"/>
    <row r="42260" hidden="1" x14ac:dyDescent="0.25"/>
    <row r="42261" hidden="1" x14ac:dyDescent="0.25"/>
    <row r="42262" hidden="1" x14ac:dyDescent="0.25"/>
    <row r="42263" hidden="1" x14ac:dyDescent="0.25"/>
    <row r="42264" hidden="1" x14ac:dyDescent="0.25"/>
    <row r="42265" hidden="1" x14ac:dyDescent="0.25"/>
    <row r="42266" hidden="1" x14ac:dyDescent="0.25"/>
    <row r="42267" hidden="1" x14ac:dyDescent="0.25"/>
    <row r="42268" hidden="1" x14ac:dyDescent="0.25"/>
    <row r="42269" hidden="1" x14ac:dyDescent="0.25"/>
    <row r="42270" hidden="1" x14ac:dyDescent="0.25"/>
    <row r="42271" hidden="1" x14ac:dyDescent="0.25"/>
    <row r="42272" hidden="1" x14ac:dyDescent="0.25"/>
    <row r="42273" hidden="1" x14ac:dyDescent="0.25"/>
    <row r="42274" hidden="1" x14ac:dyDescent="0.25"/>
    <row r="42275" hidden="1" x14ac:dyDescent="0.25"/>
    <row r="42276" hidden="1" x14ac:dyDescent="0.25"/>
    <row r="42277" hidden="1" x14ac:dyDescent="0.25"/>
    <row r="42278" hidden="1" x14ac:dyDescent="0.25"/>
    <row r="42279" hidden="1" x14ac:dyDescent="0.25"/>
    <row r="42280" hidden="1" x14ac:dyDescent="0.25"/>
    <row r="42281" hidden="1" x14ac:dyDescent="0.25"/>
    <row r="42282" hidden="1" x14ac:dyDescent="0.25"/>
    <row r="42283" hidden="1" x14ac:dyDescent="0.25"/>
    <row r="42284" hidden="1" x14ac:dyDescent="0.25"/>
    <row r="42285" hidden="1" x14ac:dyDescent="0.25"/>
    <row r="42286" hidden="1" x14ac:dyDescent="0.25"/>
    <row r="42287" hidden="1" x14ac:dyDescent="0.25"/>
    <row r="42288" hidden="1" x14ac:dyDescent="0.25"/>
    <row r="42289" hidden="1" x14ac:dyDescent="0.25"/>
    <row r="42290" hidden="1" x14ac:dyDescent="0.25"/>
    <row r="42291" hidden="1" x14ac:dyDescent="0.25"/>
    <row r="42292" hidden="1" x14ac:dyDescent="0.25"/>
    <row r="42293" hidden="1" x14ac:dyDescent="0.25"/>
    <row r="42294" hidden="1" x14ac:dyDescent="0.25"/>
    <row r="42295" hidden="1" x14ac:dyDescent="0.25"/>
    <row r="42296" hidden="1" x14ac:dyDescent="0.25"/>
    <row r="42297" hidden="1" x14ac:dyDescent="0.25"/>
    <row r="42298" hidden="1" x14ac:dyDescent="0.25"/>
    <row r="42299" hidden="1" x14ac:dyDescent="0.25"/>
    <row r="42300" hidden="1" x14ac:dyDescent="0.25"/>
    <row r="42301" hidden="1" x14ac:dyDescent="0.25"/>
    <row r="42302" hidden="1" x14ac:dyDescent="0.25"/>
    <row r="42303" hidden="1" x14ac:dyDescent="0.25"/>
    <row r="42304" hidden="1" x14ac:dyDescent="0.25"/>
    <row r="42305" hidden="1" x14ac:dyDescent="0.25"/>
    <row r="42306" hidden="1" x14ac:dyDescent="0.25"/>
    <row r="42307" hidden="1" x14ac:dyDescent="0.25"/>
    <row r="42308" hidden="1" x14ac:dyDescent="0.25"/>
    <row r="42309" hidden="1" x14ac:dyDescent="0.25"/>
    <row r="42310" hidden="1" x14ac:dyDescent="0.25"/>
    <row r="42311" hidden="1" x14ac:dyDescent="0.25"/>
    <row r="42312" hidden="1" x14ac:dyDescent="0.25"/>
    <row r="42313" hidden="1" x14ac:dyDescent="0.25"/>
    <row r="42314" hidden="1" x14ac:dyDescent="0.25"/>
    <row r="42315" hidden="1" x14ac:dyDescent="0.25"/>
    <row r="42316" hidden="1" x14ac:dyDescent="0.25"/>
    <row r="42317" hidden="1" x14ac:dyDescent="0.25"/>
    <row r="42318" hidden="1" x14ac:dyDescent="0.25"/>
    <row r="42319" hidden="1" x14ac:dyDescent="0.25"/>
    <row r="42320" hidden="1" x14ac:dyDescent="0.25"/>
    <row r="42321" hidden="1" x14ac:dyDescent="0.25"/>
    <row r="42322" hidden="1" x14ac:dyDescent="0.25"/>
    <row r="42323" hidden="1" x14ac:dyDescent="0.25"/>
    <row r="42324" hidden="1" x14ac:dyDescent="0.25"/>
    <row r="42325" hidden="1" x14ac:dyDescent="0.25"/>
    <row r="42326" hidden="1" x14ac:dyDescent="0.25"/>
    <row r="42327" hidden="1" x14ac:dyDescent="0.25"/>
    <row r="42328" hidden="1" x14ac:dyDescent="0.25"/>
    <row r="42329" hidden="1" x14ac:dyDescent="0.25"/>
    <row r="42330" hidden="1" x14ac:dyDescent="0.25"/>
    <row r="42331" hidden="1" x14ac:dyDescent="0.25"/>
    <row r="42332" hidden="1" x14ac:dyDescent="0.25"/>
    <row r="42333" hidden="1" x14ac:dyDescent="0.25"/>
    <row r="42334" hidden="1" x14ac:dyDescent="0.25"/>
    <row r="42335" hidden="1" x14ac:dyDescent="0.25"/>
    <row r="42336" hidden="1" x14ac:dyDescent="0.25"/>
    <row r="42337" hidden="1" x14ac:dyDescent="0.25"/>
    <row r="42338" hidden="1" x14ac:dyDescent="0.25"/>
    <row r="42339" hidden="1" x14ac:dyDescent="0.25"/>
    <row r="42340" hidden="1" x14ac:dyDescent="0.25"/>
    <row r="42341" hidden="1" x14ac:dyDescent="0.25"/>
    <row r="42342" hidden="1" x14ac:dyDescent="0.25"/>
    <row r="42343" hidden="1" x14ac:dyDescent="0.25"/>
    <row r="42344" hidden="1" x14ac:dyDescent="0.25"/>
    <row r="42345" hidden="1" x14ac:dyDescent="0.25"/>
    <row r="42346" hidden="1" x14ac:dyDescent="0.25"/>
    <row r="42347" hidden="1" x14ac:dyDescent="0.25"/>
    <row r="42348" hidden="1" x14ac:dyDescent="0.25"/>
    <row r="42349" hidden="1" x14ac:dyDescent="0.25"/>
    <row r="42350" hidden="1" x14ac:dyDescent="0.25"/>
    <row r="42351" hidden="1" x14ac:dyDescent="0.25"/>
    <row r="42352" hidden="1" x14ac:dyDescent="0.25"/>
    <row r="42353" hidden="1" x14ac:dyDescent="0.25"/>
    <row r="42354" hidden="1" x14ac:dyDescent="0.25"/>
    <row r="42355" hidden="1" x14ac:dyDescent="0.25"/>
    <row r="42356" hidden="1" x14ac:dyDescent="0.25"/>
    <row r="42357" hidden="1" x14ac:dyDescent="0.25"/>
    <row r="42358" hidden="1" x14ac:dyDescent="0.25"/>
    <row r="42359" hidden="1" x14ac:dyDescent="0.25"/>
    <row r="42360" hidden="1" x14ac:dyDescent="0.25"/>
    <row r="42361" hidden="1" x14ac:dyDescent="0.25"/>
    <row r="42362" hidden="1" x14ac:dyDescent="0.25"/>
    <row r="42363" hidden="1" x14ac:dyDescent="0.25"/>
    <row r="42364" hidden="1" x14ac:dyDescent="0.25"/>
    <row r="42365" hidden="1" x14ac:dyDescent="0.25"/>
    <row r="42366" hidden="1" x14ac:dyDescent="0.25"/>
    <row r="42367" hidden="1" x14ac:dyDescent="0.25"/>
    <row r="42368" hidden="1" x14ac:dyDescent="0.25"/>
    <row r="42369" hidden="1" x14ac:dyDescent="0.25"/>
    <row r="42370" hidden="1" x14ac:dyDescent="0.25"/>
    <row r="42371" hidden="1" x14ac:dyDescent="0.25"/>
    <row r="42372" hidden="1" x14ac:dyDescent="0.25"/>
    <row r="42373" hidden="1" x14ac:dyDescent="0.25"/>
    <row r="42374" hidden="1" x14ac:dyDescent="0.25"/>
    <row r="42375" hidden="1" x14ac:dyDescent="0.25"/>
    <row r="42376" hidden="1" x14ac:dyDescent="0.25"/>
    <row r="42377" hidden="1" x14ac:dyDescent="0.25"/>
    <row r="42378" hidden="1" x14ac:dyDescent="0.25"/>
    <row r="42379" hidden="1" x14ac:dyDescent="0.25"/>
    <row r="42380" hidden="1" x14ac:dyDescent="0.25"/>
    <row r="42381" hidden="1" x14ac:dyDescent="0.25"/>
    <row r="42382" hidden="1" x14ac:dyDescent="0.25"/>
    <row r="42383" hidden="1" x14ac:dyDescent="0.25"/>
    <row r="42384" hidden="1" x14ac:dyDescent="0.25"/>
    <row r="42385" hidden="1" x14ac:dyDescent="0.25"/>
    <row r="42386" hidden="1" x14ac:dyDescent="0.25"/>
    <row r="42387" hidden="1" x14ac:dyDescent="0.25"/>
    <row r="42388" hidden="1" x14ac:dyDescent="0.25"/>
    <row r="42389" hidden="1" x14ac:dyDescent="0.25"/>
    <row r="42390" hidden="1" x14ac:dyDescent="0.25"/>
    <row r="42391" hidden="1" x14ac:dyDescent="0.25"/>
    <row r="42392" hidden="1" x14ac:dyDescent="0.25"/>
    <row r="42393" hidden="1" x14ac:dyDescent="0.25"/>
    <row r="42394" hidden="1" x14ac:dyDescent="0.25"/>
    <row r="42395" hidden="1" x14ac:dyDescent="0.25"/>
    <row r="42396" hidden="1" x14ac:dyDescent="0.25"/>
    <row r="42397" hidden="1" x14ac:dyDescent="0.25"/>
    <row r="42398" hidden="1" x14ac:dyDescent="0.25"/>
    <row r="42399" hidden="1" x14ac:dyDescent="0.25"/>
    <row r="42400" hidden="1" x14ac:dyDescent="0.25"/>
    <row r="42401" hidden="1" x14ac:dyDescent="0.25"/>
    <row r="42402" hidden="1" x14ac:dyDescent="0.25"/>
    <row r="42403" hidden="1" x14ac:dyDescent="0.25"/>
    <row r="42404" hidden="1" x14ac:dyDescent="0.25"/>
    <row r="42405" hidden="1" x14ac:dyDescent="0.25"/>
    <row r="42406" hidden="1" x14ac:dyDescent="0.25"/>
    <row r="42407" hidden="1" x14ac:dyDescent="0.25"/>
    <row r="42408" hidden="1" x14ac:dyDescent="0.25"/>
    <row r="42409" hidden="1" x14ac:dyDescent="0.25"/>
    <row r="42410" hidden="1" x14ac:dyDescent="0.25"/>
    <row r="42411" hidden="1" x14ac:dyDescent="0.25"/>
    <row r="42412" hidden="1" x14ac:dyDescent="0.25"/>
    <row r="42413" hidden="1" x14ac:dyDescent="0.25"/>
    <row r="42414" hidden="1" x14ac:dyDescent="0.25"/>
    <row r="42415" hidden="1" x14ac:dyDescent="0.25"/>
    <row r="42416" hidden="1" x14ac:dyDescent="0.25"/>
    <row r="42417" hidden="1" x14ac:dyDescent="0.25"/>
    <row r="42418" hidden="1" x14ac:dyDescent="0.25"/>
    <row r="42419" hidden="1" x14ac:dyDescent="0.25"/>
    <row r="42420" hidden="1" x14ac:dyDescent="0.25"/>
    <row r="42421" hidden="1" x14ac:dyDescent="0.25"/>
    <row r="42422" hidden="1" x14ac:dyDescent="0.25"/>
    <row r="42423" hidden="1" x14ac:dyDescent="0.25"/>
    <row r="42424" hidden="1" x14ac:dyDescent="0.25"/>
    <row r="42425" hidden="1" x14ac:dyDescent="0.25"/>
    <row r="42426" hidden="1" x14ac:dyDescent="0.25"/>
    <row r="42427" hidden="1" x14ac:dyDescent="0.25"/>
    <row r="42428" hidden="1" x14ac:dyDescent="0.25"/>
    <row r="42429" hidden="1" x14ac:dyDescent="0.25"/>
    <row r="42430" hidden="1" x14ac:dyDescent="0.25"/>
    <row r="42431" hidden="1" x14ac:dyDescent="0.25"/>
    <row r="42432" hidden="1" x14ac:dyDescent="0.25"/>
    <row r="42433" hidden="1" x14ac:dyDescent="0.25"/>
    <row r="42434" hidden="1" x14ac:dyDescent="0.25"/>
    <row r="42435" hidden="1" x14ac:dyDescent="0.25"/>
    <row r="42436" hidden="1" x14ac:dyDescent="0.25"/>
    <row r="42437" hidden="1" x14ac:dyDescent="0.25"/>
    <row r="42438" hidden="1" x14ac:dyDescent="0.25"/>
    <row r="42439" hidden="1" x14ac:dyDescent="0.25"/>
    <row r="42440" hidden="1" x14ac:dyDescent="0.25"/>
    <row r="42441" hidden="1" x14ac:dyDescent="0.25"/>
    <row r="42442" hidden="1" x14ac:dyDescent="0.25"/>
    <row r="42443" hidden="1" x14ac:dyDescent="0.25"/>
    <row r="42444" hidden="1" x14ac:dyDescent="0.25"/>
    <row r="42445" hidden="1" x14ac:dyDescent="0.25"/>
    <row r="42446" hidden="1" x14ac:dyDescent="0.25"/>
    <row r="42447" hidden="1" x14ac:dyDescent="0.25"/>
    <row r="42448" hidden="1" x14ac:dyDescent="0.25"/>
    <row r="42449" hidden="1" x14ac:dyDescent="0.25"/>
    <row r="42450" hidden="1" x14ac:dyDescent="0.25"/>
    <row r="42451" hidden="1" x14ac:dyDescent="0.25"/>
    <row r="42452" hidden="1" x14ac:dyDescent="0.25"/>
    <row r="42453" hidden="1" x14ac:dyDescent="0.25"/>
    <row r="42454" hidden="1" x14ac:dyDescent="0.25"/>
    <row r="42455" hidden="1" x14ac:dyDescent="0.25"/>
    <row r="42456" hidden="1" x14ac:dyDescent="0.25"/>
    <row r="42457" hidden="1" x14ac:dyDescent="0.25"/>
    <row r="42458" hidden="1" x14ac:dyDescent="0.25"/>
    <row r="42459" hidden="1" x14ac:dyDescent="0.25"/>
    <row r="42460" hidden="1" x14ac:dyDescent="0.25"/>
    <row r="42461" hidden="1" x14ac:dyDescent="0.25"/>
    <row r="42462" hidden="1" x14ac:dyDescent="0.25"/>
    <row r="42463" hidden="1" x14ac:dyDescent="0.25"/>
    <row r="42464" hidden="1" x14ac:dyDescent="0.25"/>
    <row r="42465" hidden="1" x14ac:dyDescent="0.25"/>
    <row r="42466" hidden="1" x14ac:dyDescent="0.25"/>
    <row r="42467" hidden="1" x14ac:dyDescent="0.25"/>
    <row r="42468" hidden="1" x14ac:dyDescent="0.25"/>
    <row r="42469" hidden="1" x14ac:dyDescent="0.25"/>
    <row r="42470" hidden="1" x14ac:dyDescent="0.25"/>
    <row r="42471" hidden="1" x14ac:dyDescent="0.25"/>
    <row r="42472" hidden="1" x14ac:dyDescent="0.25"/>
    <row r="42473" hidden="1" x14ac:dyDescent="0.25"/>
    <row r="42474" hidden="1" x14ac:dyDescent="0.25"/>
    <row r="42475" hidden="1" x14ac:dyDescent="0.25"/>
    <row r="42476" hidden="1" x14ac:dyDescent="0.25"/>
    <row r="42477" hidden="1" x14ac:dyDescent="0.25"/>
    <row r="42478" hidden="1" x14ac:dyDescent="0.25"/>
    <row r="42479" hidden="1" x14ac:dyDescent="0.25"/>
    <row r="42480" hidden="1" x14ac:dyDescent="0.25"/>
    <row r="42481" hidden="1" x14ac:dyDescent="0.25"/>
    <row r="42482" hidden="1" x14ac:dyDescent="0.25"/>
    <row r="42483" hidden="1" x14ac:dyDescent="0.25"/>
    <row r="42484" hidden="1" x14ac:dyDescent="0.25"/>
    <row r="42485" hidden="1" x14ac:dyDescent="0.25"/>
    <row r="42486" hidden="1" x14ac:dyDescent="0.25"/>
    <row r="42487" hidden="1" x14ac:dyDescent="0.25"/>
    <row r="42488" hidden="1" x14ac:dyDescent="0.25"/>
    <row r="42489" hidden="1" x14ac:dyDescent="0.25"/>
    <row r="42490" hidden="1" x14ac:dyDescent="0.25"/>
    <row r="42491" hidden="1" x14ac:dyDescent="0.25"/>
    <row r="42492" hidden="1" x14ac:dyDescent="0.25"/>
    <row r="42493" hidden="1" x14ac:dyDescent="0.25"/>
    <row r="42494" hidden="1" x14ac:dyDescent="0.25"/>
    <row r="42495" hidden="1" x14ac:dyDescent="0.25"/>
    <row r="42496" hidden="1" x14ac:dyDescent="0.25"/>
    <row r="42497" hidden="1" x14ac:dyDescent="0.25"/>
    <row r="42498" hidden="1" x14ac:dyDescent="0.25"/>
    <row r="42499" hidden="1" x14ac:dyDescent="0.25"/>
    <row r="42500" hidden="1" x14ac:dyDescent="0.25"/>
    <row r="42501" hidden="1" x14ac:dyDescent="0.25"/>
    <row r="42502" hidden="1" x14ac:dyDescent="0.25"/>
    <row r="42503" hidden="1" x14ac:dyDescent="0.25"/>
    <row r="42504" hidden="1" x14ac:dyDescent="0.25"/>
    <row r="42505" hidden="1" x14ac:dyDescent="0.25"/>
    <row r="42506" hidden="1" x14ac:dyDescent="0.25"/>
    <row r="42507" hidden="1" x14ac:dyDescent="0.25"/>
    <row r="42508" hidden="1" x14ac:dyDescent="0.25"/>
    <row r="42509" hidden="1" x14ac:dyDescent="0.25"/>
    <row r="42510" hidden="1" x14ac:dyDescent="0.25"/>
    <row r="42511" hidden="1" x14ac:dyDescent="0.25"/>
    <row r="42512" hidden="1" x14ac:dyDescent="0.25"/>
    <row r="42513" hidden="1" x14ac:dyDescent="0.25"/>
    <row r="42514" hidden="1" x14ac:dyDescent="0.25"/>
    <row r="42515" hidden="1" x14ac:dyDescent="0.25"/>
    <row r="42516" hidden="1" x14ac:dyDescent="0.25"/>
    <row r="42517" hidden="1" x14ac:dyDescent="0.25"/>
    <row r="42518" hidden="1" x14ac:dyDescent="0.25"/>
    <row r="42519" hidden="1" x14ac:dyDescent="0.25"/>
    <row r="42520" hidden="1" x14ac:dyDescent="0.25"/>
    <row r="42521" hidden="1" x14ac:dyDescent="0.25"/>
    <row r="42522" hidden="1" x14ac:dyDescent="0.25"/>
    <row r="42523" hidden="1" x14ac:dyDescent="0.25"/>
    <row r="42524" hidden="1" x14ac:dyDescent="0.25"/>
    <row r="42525" hidden="1" x14ac:dyDescent="0.25"/>
    <row r="42526" hidden="1" x14ac:dyDescent="0.25"/>
    <row r="42527" hidden="1" x14ac:dyDescent="0.25"/>
    <row r="42528" hidden="1" x14ac:dyDescent="0.25"/>
    <row r="42529" hidden="1" x14ac:dyDescent="0.25"/>
    <row r="42530" hidden="1" x14ac:dyDescent="0.25"/>
    <row r="42531" hidden="1" x14ac:dyDescent="0.25"/>
    <row r="42532" hidden="1" x14ac:dyDescent="0.25"/>
    <row r="42533" hidden="1" x14ac:dyDescent="0.25"/>
    <row r="42534" hidden="1" x14ac:dyDescent="0.25"/>
    <row r="42535" hidden="1" x14ac:dyDescent="0.25"/>
    <row r="42536" hidden="1" x14ac:dyDescent="0.25"/>
    <row r="42537" hidden="1" x14ac:dyDescent="0.25"/>
    <row r="42538" hidden="1" x14ac:dyDescent="0.25"/>
    <row r="42539" hidden="1" x14ac:dyDescent="0.25"/>
    <row r="42540" hidden="1" x14ac:dyDescent="0.25"/>
    <row r="42541" hidden="1" x14ac:dyDescent="0.25"/>
    <row r="42542" hidden="1" x14ac:dyDescent="0.25"/>
    <row r="42543" hidden="1" x14ac:dyDescent="0.25"/>
    <row r="42544" hidden="1" x14ac:dyDescent="0.25"/>
    <row r="42545" hidden="1" x14ac:dyDescent="0.25"/>
    <row r="42546" hidden="1" x14ac:dyDescent="0.25"/>
    <row r="42547" hidden="1" x14ac:dyDescent="0.25"/>
    <row r="42548" hidden="1" x14ac:dyDescent="0.25"/>
    <row r="42549" hidden="1" x14ac:dyDescent="0.25"/>
    <row r="42550" hidden="1" x14ac:dyDescent="0.25"/>
    <row r="42551" hidden="1" x14ac:dyDescent="0.25"/>
    <row r="42552" hidden="1" x14ac:dyDescent="0.25"/>
    <row r="42553" hidden="1" x14ac:dyDescent="0.25"/>
    <row r="42554" hidden="1" x14ac:dyDescent="0.25"/>
    <row r="42555" hidden="1" x14ac:dyDescent="0.25"/>
    <row r="42556" hidden="1" x14ac:dyDescent="0.25"/>
    <row r="42557" hidden="1" x14ac:dyDescent="0.25"/>
    <row r="42558" hidden="1" x14ac:dyDescent="0.25"/>
    <row r="42559" hidden="1" x14ac:dyDescent="0.25"/>
    <row r="42560" hidden="1" x14ac:dyDescent="0.25"/>
    <row r="42561" hidden="1" x14ac:dyDescent="0.25"/>
    <row r="42562" hidden="1" x14ac:dyDescent="0.25"/>
    <row r="42563" hidden="1" x14ac:dyDescent="0.25"/>
    <row r="42564" hidden="1" x14ac:dyDescent="0.25"/>
    <row r="42565" hidden="1" x14ac:dyDescent="0.25"/>
    <row r="42566" hidden="1" x14ac:dyDescent="0.25"/>
    <row r="42567" hidden="1" x14ac:dyDescent="0.25"/>
    <row r="42568" hidden="1" x14ac:dyDescent="0.25"/>
    <row r="42569" hidden="1" x14ac:dyDescent="0.25"/>
    <row r="42570" hidden="1" x14ac:dyDescent="0.25"/>
    <row r="42571" hidden="1" x14ac:dyDescent="0.25"/>
    <row r="42572" hidden="1" x14ac:dyDescent="0.25"/>
    <row r="42573" hidden="1" x14ac:dyDescent="0.25"/>
    <row r="42574" hidden="1" x14ac:dyDescent="0.25"/>
    <row r="42575" hidden="1" x14ac:dyDescent="0.25"/>
    <row r="42576" hidden="1" x14ac:dyDescent="0.25"/>
    <row r="42577" hidden="1" x14ac:dyDescent="0.25"/>
    <row r="42578" hidden="1" x14ac:dyDescent="0.25"/>
    <row r="42579" hidden="1" x14ac:dyDescent="0.25"/>
    <row r="42580" hidden="1" x14ac:dyDescent="0.25"/>
    <row r="42581" hidden="1" x14ac:dyDescent="0.25"/>
    <row r="42582" hidden="1" x14ac:dyDescent="0.25"/>
    <row r="42583" hidden="1" x14ac:dyDescent="0.25"/>
    <row r="42584" hidden="1" x14ac:dyDescent="0.25"/>
    <row r="42585" hidden="1" x14ac:dyDescent="0.25"/>
    <row r="42586" hidden="1" x14ac:dyDescent="0.25"/>
    <row r="42587" hidden="1" x14ac:dyDescent="0.25"/>
    <row r="42588" hidden="1" x14ac:dyDescent="0.25"/>
    <row r="42589" hidden="1" x14ac:dyDescent="0.25"/>
    <row r="42590" hidden="1" x14ac:dyDescent="0.25"/>
    <row r="42591" hidden="1" x14ac:dyDescent="0.25"/>
    <row r="42592" hidden="1" x14ac:dyDescent="0.25"/>
    <row r="42593" hidden="1" x14ac:dyDescent="0.25"/>
    <row r="42594" hidden="1" x14ac:dyDescent="0.25"/>
    <row r="42595" hidden="1" x14ac:dyDescent="0.25"/>
    <row r="42596" hidden="1" x14ac:dyDescent="0.25"/>
    <row r="42597" hidden="1" x14ac:dyDescent="0.25"/>
    <row r="42598" hidden="1" x14ac:dyDescent="0.25"/>
    <row r="42599" hidden="1" x14ac:dyDescent="0.25"/>
    <row r="42600" hidden="1" x14ac:dyDescent="0.25"/>
    <row r="42601" hidden="1" x14ac:dyDescent="0.25"/>
    <row r="42602" hidden="1" x14ac:dyDescent="0.25"/>
    <row r="42603" hidden="1" x14ac:dyDescent="0.25"/>
    <row r="42604" hidden="1" x14ac:dyDescent="0.25"/>
    <row r="42605" hidden="1" x14ac:dyDescent="0.25"/>
    <row r="42606" hidden="1" x14ac:dyDescent="0.25"/>
    <row r="42607" hidden="1" x14ac:dyDescent="0.25"/>
    <row r="42608" hidden="1" x14ac:dyDescent="0.25"/>
    <row r="42609" hidden="1" x14ac:dyDescent="0.25"/>
    <row r="42610" hidden="1" x14ac:dyDescent="0.25"/>
    <row r="42611" hidden="1" x14ac:dyDescent="0.25"/>
    <row r="42612" hidden="1" x14ac:dyDescent="0.25"/>
    <row r="42613" hidden="1" x14ac:dyDescent="0.25"/>
    <row r="42614" hidden="1" x14ac:dyDescent="0.25"/>
    <row r="42615" hidden="1" x14ac:dyDescent="0.25"/>
    <row r="42616" hidden="1" x14ac:dyDescent="0.25"/>
    <row r="42617" hidden="1" x14ac:dyDescent="0.25"/>
    <row r="42618" hidden="1" x14ac:dyDescent="0.25"/>
    <row r="42619" hidden="1" x14ac:dyDescent="0.25"/>
    <row r="42620" hidden="1" x14ac:dyDescent="0.25"/>
    <row r="42621" hidden="1" x14ac:dyDescent="0.25"/>
    <row r="42622" hidden="1" x14ac:dyDescent="0.25"/>
    <row r="42623" hidden="1" x14ac:dyDescent="0.25"/>
    <row r="42624" hidden="1" x14ac:dyDescent="0.25"/>
    <row r="42625" hidden="1" x14ac:dyDescent="0.25"/>
    <row r="42626" hidden="1" x14ac:dyDescent="0.25"/>
    <row r="42627" hidden="1" x14ac:dyDescent="0.25"/>
    <row r="42628" hidden="1" x14ac:dyDescent="0.25"/>
    <row r="42629" hidden="1" x14ac:dyDescent="0.25"/>
    <row r="42630" hidden="1" x14ac:dyDescent="0.25"/>
    <row r="42631" hidden="1" x14ac:dyDescent="0.25"/>
    <row r="42632" hidden="1" x14ac:dyDescent="0.25"/>
    <row r="42633" hidden="1" x14ac:dyDescent="0.25"/>
    <row r="42634" hidden="1" x14ac:dyDescent="0.25"/>
    <row r="42635" hidden="1" x14ac:dyDescent="0.25"/>
    <row r="42636" hidden="1" x14ac:dyDescent="0.25"/>
    <row r="42637" hidden="1" x14ac:dyDescent="0.25"/>
    <row r="42638" hidden="1" x14ac:dyDescent="0.25"/>
    <row r="42639" hidden="1" x14ac:dyDescent="0.25"/>
    <row r="42640" hidden="1" x14ac:dyDescent="0.25"/>
    <row r="42641" hidden="1" x14ac:dyDescent="0.25"/>
    <row r="42642" hidden="1" x14ac:dyDescent="0.25"/>
    <row r="42643" hidden="1" x14ac:dyDescent="0.25"/>
    <row r="42644" hidden="1" x14ac:dyDescent="0.25"/>
    <row r="42645" hidden="1" x14ac:dyDescent="0.25"/>
    <row r="42646" hidden="1" x14ac:dyDescent="0.25"/>
    <row r="42647" hidden="1" x14ac:dyDescent="0.25"/>
    <row r="42648" hidden="1" x14ac:dyDescent="0.25"/>
    <row r="42649" hidden="1" x14ac:dyDescent="0.25"/>
    <row r="42650" hidden="1" x14ac:dyDescent="0.25"/>
    <row r="42651" hidden="1" x14ac:dyDescent="0.25"/>
    <row r="42652" hidden="1" x14ac:dyDescent="0.25"/>
    <row r="42653" hidden="1" x14ac:dyDescent="0.25"/>
    <row r="42654" hidden="1" x14ac:dyDescent="0.25"/>
    <row r="42655" hidden="1" x14ac:dyDescent="0.25"/>
    <row r="42656" hidden="1" x14ac:dyDescent="0.25"/>
    <row r="42657" hidden="1" x14ac:dyDescent="0.25"/>
    <row r="42658" hidden="1" x14ac:dyDescent="0.25"/>
    <row r="42659" hidden="1" x14ac:dyDescent="0.25"/>
    <row r="42660" hidden="1" x14ac:dyDescent="0.25"/>
    <row r="42661" hidden="1" x14ac:dyDescent="0.25"/>
    <row r="42662" hidden="1" x14ac:dyDescent="0.25"/>
    <row r="42663" hidden="1" x14ac:dyDescent="0.25"/>
    <row r="42664" hidden="1" x14ac:dyDescent="0.25"/>
    <row r="42665" hidden="1" x14ac:dyDescent="0.25"/>
    <row r="42666" hidden="1" x14ac:dyDescent="0.25"/>
    <row r="42667" hidden="1" x14ac:dyDescent="0.25"/>
    <row r="42668" hidden="1" x14ac:dyDescent="0.25"/>
    <row r="42669" hidden="1" x14ac:dyDescent="0.25"/>
    <row r="42670" hidden="1" x14ac:dyDescent="0.25"/>
    <row r="42671" hidden="1" x14ac:dyDescent="0.25"/>
    <row r="42672" hidden="1" x14ac:dyDescent="0.25"/>
    <row r="42673" hidden="1" x14ac:dyDescent="0.25"/>
    <row r="42674" hidden="1" x14ac:dyDescent="0.25"/>
    <row r="42675" hidden="1" x14ac:dyDescent="0.25"/>
    <row r="42676" hidden="1" x14ac:dyDescent="0.25"/>
    <row r="42677" hidden="1" x14ac:dyDescent="0.25"/>
    <row r="42678" hidden="1" x14ac:dyDescent="0.25"/>
    <row r="42679" hidden="1" x14ac:dyDescent="0.25"/>
    <row r="42680" hidden="1" x14ac:dyDescent="0.25"/>
    <row r="42681" hidden="1" x14ac:dyDescent="0.25"/>
    <row r="42682" hidden="1" x14ac:dyDescent="0.25"/>
    <row r="42683" hidden="1" x14ac:dyDescent="0.25"/>
    <row r="42684" hidden="1" x14ac:dyDescent="0.25"/>
    <row r="42685" hidden="1" x14ac:dyDescent="0.25"/>
    <row r="42686" hidden="1" x14ac:dyDescent="0.25"/>
    <row r="42687" hidden="1" x14ac:dyDescent="0.25"/>
    <row r="42688" hidden="1" x14ac:dyDescent="0.25"/>
    <row r="42689" hidden="1" x14ac:dyDescent="0.25"/>
    <row r="42690" hidden="1" x14ac:dyDescent="0.25"/>
    <row r="42691" hidden="1" x14ac:dyDescent="0.25"/>
    <row r="42692" hidden="1" x14ac:dyDescent="0.25"/>
    <row r="42693" hidden="1" x14ac:dyDescent="0.25"/>
    <row r="42694" hidden="1" x14ac:dyDescent="0.25"/>
    <row r="42695" hidden="1" x14ac:dyDescent="0.25"/>
    <row r="42696" hidden="1" x14ac:dyDescent="0.25"/>
    <row r="42697" hidden="1" x14ac:dyDescent="0.25"/>
    <row r="42698" hidden="1" x14ac:dyDescent="0.25"/>
    <row r="42699" hidden="1" x14ac:dyDescent="0.25"/>
    <row r="42700" hidden="1" x14ac:dyDescent="0.25"/>
    <row r="42701" hidden="1" x14ac:dyDescent="0.25"/>
    <row r="42702" hidden="1" x14ac:dyDescent="0.25"/>
    <row r="42703" hidden="1" x14ac:dyDescent="0.25"/>
    <row r="42704" hidden="1" x14ac:dyDescent="0.25"/>
    <row r="42705" hidden="1" x14ac:dyDescent="0.25"/>
    <row r="42706" hidden="1" x14ac:dyDescent="0.25"/>
    <row r="42707" hidden="1" x14ac:dyDescent="0.25"/>
    <row r="42708" hidden="1" x14ac:dyDescent="0.25"/>
    <row r="42709" hidden="1" x14ac:dyDescent="0.25"/>
    <row r="42710" hidden="1" x14ac:dyDescent="0.25"/>
    <row r="42711" hidden="1" x14ac:dyDescent="0.25"/>
    <row r="42712" hidden="1" x14ac:dyDescent="0.25"/>
    <row r="42713" hidden="1" x14ac:dyDescent="0.25"/>
    <row r="42714" hidden="1" x14ac:dyDescent="0.25"/>
    <row r="42715" hidden="1" x14ac:dyDescent="0.25"/>
    <row r="42716" hidden="1" x14ac:dyDescent="0.25"/>
    <row r="42717" hidden="1" x14ac:dyDescent="0.25"/>
    <row r="42718" hidden="1" x14ac:dyDescent="0.25"/>
    <row r="42719" hidden="1" x14ac:dyDescent="0.25"/>
    <row r="42720" hidden="1" x14ac:dyDescent="0.25"/>
    <row r="42721" hidden="1" x14ac:dyDescent="0.25"/>
    <row r="42722" hidden="1" x14ac:dyDescent="0.25"/>
    <row r="42723" hidden="1" x14ac:dyDescent="0.25"/>
    <row r="42724" hidden="1" x14ac:dyDescent="0.25"/>
    <row r="42725" hidden="1" x14ac:dyDescent="0.25"/>
    <row r="42726" hidden="1" x14ac:dyDescent="0.25"/>
    <row r="42727" hidden="1" x14ac:dyDescent="0.25"/>
    <row r="42728" hidden="1" x14ac:dyDescent="0.25"/>
    <row r="42729" hidden="1" x14ac:dyDescent="0.25"/>
    <row r="42730" hidden="1" x14ac:dyDescent="0.25"/>
    <row r="42731" hidden="1" x14ac:dyDescent="0.25"/>
    <row r="42732" hidden="1" x14ac:dyDescent="0.25"/>
    <row r="42733" hidden="1" x14ac:dyDescent="0.25"/>
    <row r="42734" hidden="1" x14ac:dyDescent="0.25"/>
    <row r="42735" hidden="1" x14ac:dyDescent="0.25"/>
    <row r="42736" hidden="1" x14ac:dyDescent="0.25"/>
    <row r="42737" hidden="1" x14ac:dyDescent="0.25"/>
    <row r="42738" hidden="1" x14ac:dyDescent="0.25"/>
    <row r="42739" hidden="1" x14ac:dyDescent="0.25"/>
    <row r="42740" hidden="1" x14ac:dyDescent="0.25"/>
    <row r="42741" hidden="1" x14ac:dyDescent="0.25"/>
    <row r="42742" hidden="1" x14ac:dyDescent="0.25"/>
    <row r="42743" hidden="1" x14ac:dyDescent="0.25"/>
    <row r="42744" hidden="1" x14ac:dyDescent="0.25"/>
    <row r="42745" hidden="1" x14ac:dyDescent="0.25"/>
    <row r="42746" hidden="1" x14ac:dyDescent="0.25"/>
    <row r="42747" hidden="1" x14ac:dyDescent="0.25"/>
    <row r="42748" hidden="1" x14ac:dyDescent="0.25"/>
    <row r="42749" hidden="1" x14ac:dyDescent="0.25"/>
    <row r="42750" hidden="1" x14ac:dyDescent="0.25"/>
    <row r="42751" hidden="1" x14ac:dyDescent="0.25"/>
    <row r="42752" hidden="1" x14ac:dyDescent="0.25"/>
    <row r="42753" hidden="1" x14ac:dyDescent="0.25"/>
    <row r="42754" hidden="1" x14ac:dyDescent="0.25"/>
    <row r="42755" hidden="1" x14ac:dyDescent="0.25"/>
    <row r="42756" hidden="1" x14ac:dyDescent="0.25"/>
    <row r="42757" hidden="1" x14ac:dyDescent="0.25"/>
    <row r="42758" hidden="1" x14ac:dyDescent="0.25"/>
    <row r="42759" hidden="1" x14ac:dyDescent="0.25"/>
    <row r="42760" hidden="1" x14ac:dyDescent="0.25"/>
    <row r="42761" hidden="1" x14ac:dyDescent="0.25"/>
    <row r="42762" hidden="1" x14ac:dyDescent="0.25"/>
    <row r="42763" hidden="1" x14ac:dyDescent="0.25"/>
    <row r="42764" hidden="1" x14ac:dyDescent="0.25"/>
    <row r="42765" hidden="1" x14ac:dyDescent="0.25"/>
    <row r="42766" hidden="1" x14ac:dyDescent="0.25"/>
    <row r="42767" hidden="1" x14ac:dyDescent="0.25"/>
    <row r="42768" hidden="1" x14ac:dyDescent="0.25"/>
    <row r="42769" hidden="1" x14ac:dyDescent="0.25"/>
    <row r="42770" hidden="1" x14ac:dyDescent="0.25"/>
    <row r="42771" hidden="1" x14ac:dyDescent="0.25"/>
    <row r="42772" hidden="1" x14ac:dyDescent="0.25"/>
    <row r="42773" hidden="1" x14ac:dyDescent="0.25"/>
    <row r="42774" hidden="1" x14ac:dyDescent="0.25"/>
    <row r="42775" hidden="1" x14ac:dyDescent="0.25"/>
    <row r="42776" hidden="1" x14ac:dyDescent="0.25"/>
    <row r="42777" hidden="1" x14ac:dyDescent="0.25"/>
    <row r="42778" hidden="1" x14ac:dyDescent="0.25"/>
    <row r="42779" hidden="1" x14ac:dyDescent="0.25"/>
    <row r="42780" hidden="1" x14ac:dyDescent="0.25"/>
    <row r="42781" hidden="1" x14ac:dyDescent="0.25"/>
    <row r="42782" hidden="1" x14ac:dyDescent="0.25"/>
    <row r="42783" hidden="1" x14ac:dyDescent="0.25"/>
    <row r="42784" hidden="1" x14ac:dyDescent="0.25"/>
    <row r="42785" hidden="1" x14ac:dyDescent="0.25"/>
    <row r="42786" hidden="1" x14ac:dyDescent="0.25"/>
    <row r="42787" hidden="1" x14ac:dyDescent="0.25"/>
    <row r="42788" hidden="1" x14ac:dyDescent="0.25"/>
    <row r="42789" hidden="1" x14ac:dyDescent="0.25"/>
    <row r="42790" hidden="1" x14ac:dyDescent="0.25"/>
    <row r="42791" hidden="1" x14ac:dyDescent="0.25"/>
    <row r="42792" hidden="1" x14ac:dyDescent="0.25"/>
    <row r="42793" hidden="1" x14ac:dyDescent="0.25"/>
    <row r="42794" hidden="1" x14ac:dyDescent="0.25"/>
    <row r="42795" hidden="1" x14ac:dyDescent="0.25"/>
    <row r="42796" hidden="1" x14ac:dyDescent="0.25"/>
    <row r="42797" hidden="1" x14ac:dyDescent="0.25"/>
    <row r="42798" hidden="1" x14ac:dyDescent="0.25"/>
    <row r="42799" hidden="1" x14ac:dyDescent="0.25"/>
    <row r="42800" hidden="1" x14ac:dyDescent="0.25"/>
    <row r="42801" hidden="1" x14ac:dyDescent="0.25"/>
    <row r="42802" hidden="1" x14ac:dyDescent="0.25"/>
    <row r="42803" hidden="1" x14ac:dyDescent="0.25"/>
    <row r="42804" hidden="1" x14ac:dyDescent="0.25"/>
    <row r="42805" hidden="1" x14ac:dyDescent="0.25"/>
    <row r="42806" hidden="1" x14ac:dyDescent="0.25"/>
    <row r="42807" hidden="1" x14ac:dyDescent="0.25"/>
    <row r="42808" hidden="1" x14ac:dyDescent="0.25"/>
    <row r="42809" hidden="1" x14ac:dyDescent="0.25"/>
    <row r="42810" hidden="1" x14ac:dyDescent="0.25"/>
    <row r="42811" hidden="1" x14ac:dyDescent="0.25"/>
    <row r="42812" hidden="1" x14ac:dyDescent="0.25"/>
    <row r="42813" hidden="1" x14ac:dyDescent="0.25"/>
    <row r="42814" hidden="1" x14ac:dyDescent="0.25"/>
    <row r="42815" hidden="1" x14ac:dyDescent="0.25"/>
    <row r="42816" hidden="1" x14ac:dyDescent="0.25"/>
    <row r="42817" hidden="1" x14ac:dyDescent="0.25"/>
    <row r="42818" hidden="1" x14ac:dyDescent="0.25"/>
    <row r="42819" hidden="1" x14ac:dyDescent="0.25"/>
    <row r="42820" hidden="1" x14ac:dyDescent="0.25"/>
    <row r="42821" hidden="1" x14ac:dyDescent="0.25"/>
    <row r="42822" hidden="1" x14ac:dyDescent="0.25"/>
    <row r="42823" hidden="1" x14ac:dyDescent="0.25"/>
    <row r="42824" hidden="1" x14ac:dyDescent="0.25"/>
    <row r="42825" hidden="1" x14ac:dyDescent="0.25"/>
    <row r="42826" hidden="1" x14ac:dyDescent="0.25"/>
    <row r="42827" hidden="1" x14ac:dyDescent="0.25"/>
    <row r="42828" hidden="1" x14ac:dyDescent="0.25"/>
    <row r="42829" hidden="1" x14ac:dyDescent="0.25"/>
    <row r="42830" hidden="1" x14ac:dyDescent="0.25"/>
    <row r="42831" hidden="1" x14ac:dyDescent="0.25"/>
    <row r="42832" hidden="1" x14ac:dyDescent="0.25"/>
    <row r="42833" hidden="1" x14ac:dyDescent="0.25"/>
    <row r="42834" hidden="1" x14ac:dyDescent="0.25"/>
    <row r="42835" hidden="1" x14ac:dyDescent="0.25"/>
    <row r="42836" hidden="1" x14ac:dyDescent="0.25"/>
    <row r="42837" hidden="1" x14ac:dyDescent="0.25"/>
    <row r="42838" hidden="1" x14ac:dyDescent="0.25"/>
    <row r="42839" hidden="1" x14ac:dyDescent="0.25"/>
    <row r="42840" hidden="1" x14ac:dyDescent="0.25"/>
    <row r="42841" hidden="1" x14ac:dyDescent="0.25"/>
    <row r="42842" hidden="1" x14ac:dyDescent="0.25"/>
    <row r="42843" hidden="1" x14ac:dyDescent="0.25"/>
    <row r="42844" hidden="1" x14ac:dyDescent="0.25"/>
    <row r="42845" hidden="1" x14ac:dyDescent="0.25"/>
    <row r="42846" hidden="1" x14ac:dyDescent="0.25"/>
    <row r="42847" hidden="1" x14ac:dyDescent="0.25"/>
    <row r="42848" hidden="1" x14ac:dyDescent="0.25"/>
    <row r="42849" hidden="1" x14ac:dyDescent="0.25"/>
    <row r="42850" hidden="1" x14ac:dyDescent="0.25"/>
    <row r="42851" hidden="1" x14ac:dyDescent="0.25"/>
    <row r="42852" hidden="1" x14ac:dyDescent="0.25"/>
    <row r="42853" hidden="1" x14ac:dyDescent="0.25"/>
    <row r="42854" hidden="1" x14ac:dyDescent="0.25"/>
    <row r="42855" hidden="1" x14ac:dyDescent="0.25"/>
    <row r="42856" hidden="1" x14ac:dyDescent="0.25"/>
    <row r="42857" hidden="1" x14ac:dyDescent="0.25"/>
    <row r="42858" hidden="1" x14ac:dyDescent="0.25"/>
    <row r="42859" hidden="1" x14ac:dyDescent="0.25"/>
    <row r="42860" hidden="1" x14ac:dyDescent="0.25"/>
    <row r="42861" hidden="1" x14ac:dyDescent="0.25"/>
    <row r="42862" hidden="1" x14ac:dyDescent="0.25"/>
    <row r="42863" hidden="1" x14ac:dyDescent="0.25"/>
    <row r="42864" hidden="1" x14ac:dyDescent="0.25"/>
    <row r="42865" hidden="1" x14ac:dyDescent="0.25"/>
    <row r="42866" hidden="1" x14ac:dyDescent="0.25"/>
    <row r="42867" hidden="1" x14ac:dyDescent="0.25"/>
    <row r="42868" hidden="1" x14ac:dyDescent="0.25"/>
    <row r="42869" hidden="1" x14ac:dyDescent="0.25"/>
    <row r="42870" hidden="1" x14ac:dyDescent="0.25"/>
    <row r="42871" hidden="1" x14ac:dyDescent="0.25"/>
    <row r="42872" hidden="1" x14ac:dyDescent="0.25"/>
    <row r="42873" hidden="1" x14ac:dyDescent="0.25"/>
    <row r="42874" hidden="1" x14ac:dyDescent="0.25"/>
    <row r="42875" hidden="1" x14ac:dyDescent="0.25"/>
    <row r="42876" hidden="1" x14ac:dyDescent="0.25"/>
    <row r="42877" hidden="1" x14ac:dyDescent="0.25"/>
    <row r="42878" hidden="1" x14ac:dyDescent="0.25"/>
    <row r="42879" hidden="1" x14ac:dyDescent="0.25"/>
    <row r="42880" hidden="1" x14ac:dyDescent="0.25"/>
    <row r="42881" hidden="1" x14ac:dyDescent="0.25"/>
    <row r="42882" hidden="1" x14ac:dyDescent="0.25"/>
    <row r="42883" hidden="1" x14ac:dyDescent="0.25"/>
    <row r="42884" hidden="1" x14ac:dyDescent="0.25"/>
    <row r="42885" hidden="1" x14ac:dyDescent="0.25"/>
    <row r="42886" hidden="1" x14ac:dyDescent="0.25"/>
    <row r="42887" hidden="1" x14ac:dyDescent="0.25"/>
    <row r="42888" hidden="1" x14ac:dyDescent="0.25"/>
    <row r="42889" hidden="1" x14ac:dyDescent="0.25"/>
    <row r="42890" hidden="1" x14ac:dyDescent="0.25"/>
    <row r="42891" hidden="1" x14ac:dyDescent="0.25"/>
    <row r="42892" hidden="1" x14ac:dyDescent="0.25"/>
    <row r="42893" hidden="1" x14ac:dyDescent="0.25"/>
    <row r="42894" hidden="1" x14ac:dyDescent="0.25"/>
    <row r="42895" hidden="1" x14ac:dyDescent="0.25"/>
    <row r="42896" hidden="1" x14ac:dyDescent="0.25"/>
    <row r="42897" hidden="1" x14ac:dyDescent="0.25"/>
    <row r="42898" hidden="1" x14ac:dyDescent="0.25"/>
    <row r="42899" hidden="1" x14ac:dyDescent="0.25"/>
    <row r="42900" hidden="1" x14ac:dyDescent="0.25"/>
    <row r="42901" hidden="1" x14ac:dyDescent="0.25"/>
    <row r="42902" hidden="1" x14ac:dyDescent="0.25"/>
    <row r="42903" hidden="1" x14ac:dyDescent="0.25"/>
    <row r="42904" hidden="1" x14ac:dyDescent="0.25"/>
    <row r="42905" hidden="1" x14ac:dyDescent="0.25"/>
    <row r="42906" hidden="1" x14ac:dyDescent="0.25"/>
    <row r="42907" hidden="1" x14ac:dyDescent="0.25"/>
    <row r="42908" hidden="1" x14ac:dyDescent="0.25"/>
    <row r="42909" hidden="1" x14ac:dyDescent="0.25"/>
    <row r="42910" hidden="1" x14ac:dyDescent="0.25"/>
    <row r="42911" hidden="1" x14ac:dyDescent="0.25"/>
    <row r="42912" hidden="1" x14ac:dyDescent="0.25"/>
    <row r="42913" hidden="1" x14ac:dyDescent="0.25"/>
    <row r="42914" hidden="1" x14ac:dyDescent="0.25"/>
    <row r="42915" hidden="1" x14ac:dyDescent="0.25"/>
    <row r="42916" hidden="1" x14ac:dyDescent="0.25"/>
    <row r="42917" hidden="1" x14ac:dyDescent="0.25"/>
    <row r="42918" hidden="1" x14ac:dyDescent="0.25"/>
    <row r="42919" hidden="1" x14ac:dyDescent="0.25"/>
    <row r="42920" hidden="1" x14ac:dyDescent="0.25"/>
    <row r="42921" hidden="1" x14ac:dyDescent="0.25"/>
    <row r="42922" hidden="1" x14ac:dyDescent="0.25"/>
    <row r="42923" hidden="1" x14ac:dyDescent="0.25"/>
    <row r="42924" hidden="1" x14ac:dyDescent="0.25"/>
    <row r="42925" hidden="1" x14ac:dyDescent="0.25"/>
    <row r="42926" hidden="1" x14ac:dyDescent="0.25"/>
    <row r="42927" hidden="1" x14ac:dyDescent="0.25"/>
    <row r="42928" hidden="1" x14ac:dyDescent="0.25"/>
    <row r="42929" hidden="1" x14ac:dyDescent="0.25"/>
    <row r="42930" hidden="1" x14ac:dyDescent="0.25"/>
    <row r="42931" hidden="1" x14ac:dyDescent="0.25"/>
    <row r="42932" hidden="1" x14ac:dyDescent="0.25"/>
    <row r="42933" hidden="1" x14ac:dyDescent="0.25"/>
    <row r="42934" hidden="1" x14ac:dyDescent="0.25"/>
    <row r="42935" hidden="1" x14ac:dyDescent="0.25"/>
    <row r="42936" hidden="1" x14ac:dyDescent="0.25"/>
    <row r="42937" hidden="1" x14ac:dyDescent="0.25"/>
    <row r="42938" hidden="1" x14ac:dyDescent="0.25"/>
    <row r="42939" hidden="1" x14ac:dyDescent="0.25"/>
    <row r="42940" hidden="1" x14ac:dyDescent="0.25"/>
    <row r="42941" hidden="1" x14ac:dyDescent="0.25"/>
    <row r="42942" hidden="1" x14ac:dyDescent="0.25"/>
    <row r="42943" hidden="1" x14ac:dyDescent="0.25"/>
    <row r="42944" hidden="1" x14ac:dyDescent="0.25"/>
    <row r="42945" hidden="1" x14ac:dyDescent="0.25"/>
    <row r="42946" hidden="1" x14ac:dyDescent="0.25"/>
    <row r="42947" hidden="1" x14ac:dyDescent="0.25"/>
    <row r="42948" hidden="1" x14ac:dyDescent="0.25"/>
    <row r="42949" hidden="1" x14ac:dyDescent="0.25"/>
    <row r="42950" hidden="1" x14ac:dyDescent="0.25"/>
    <row r="42951" hidden="1" x14ac:dyDescent="0.25"/>
    <row r="42952" hidden="1" x14ac:dyDescent="0.25"/>
    <row r="42953" hidden="1" x14ac:dyDescent="0.25"/>
    <row r="42954" hidden="1" x14ac:dyDescent="0.25"/>
    <row r="42955" hidden="1" x14ac:dyDescent="0.25"/>
    <row r="42956" hidden="1" x14ac:dyDescent="0.25"/>
    <row r="42957" hidden="1" x14ac:dyDescent="0.25"/>
    <row r="42958" hidden="1" x14ac:dyDescent="0.25"/>
    <row r="42959" hidden="1" x14ac:dyDescent="0.25"/>
    <row r="42960" hidden="1" x14ac:dyDescent="0.25"/>
    <row r="42961" hidden="1" x14ac:dyDescent="0.25"/>
    <row r="42962" hidden="1" x14ac:dyDescent="0.25"/>
    <row r="42963" hidden="1" x14ac:dyDescent="0.25"/>
    <row r="42964" hidden="1" x14ac:dyDescent="0.25"/>
    <row r="42965" hidden="1" x14ac:dyDescent="0.25"/>
    <row r="42966" hidden="1" x14ac:dyDescent="0.25"/>
    <row r="42967" hidden="1" x14ac:dyDescent="0.25"/>
    <row r="42968" hidden="1" x14ac:dyDescent="0.25"/>
    <row r="42969" hidden="1" x14ac:dyDescent="0.25"/>
    <row r="42970" hidden="1" x14ac:dyDescent="0.25"/>
    <row r="42971" hidden="1" x14ac:dyDescent="0.25"/>
    <row r="42972" hidden="1" x14ac:dyDescent="0.25"/>
    <row r="42973" hidden="1" x14ac:dyDescent="0.25"/>
    <row r="42974" hidden="1" x14ac:dyDescent="0.25"/>
    <row r="42975" hidden="1" x14ac:dyDescent="0.25"/>
    <row r="42976" hidden="1" x14ac:dyDescent="0.25"/>
    <row r="42977" hidden="1" x14ac:dyDescent="0.25"/>
    <row r="42978" hidden="1" x14ac:dyDescent="0.25"/>
    <row r="42979" hidden="1" x14ac:dyDescent="0.25"/>
    <row r="42980" hidden="1" x14ac:dyDescent="0.25"/>
    <row r="42981" hidden="1" x14ac:dyDescent="0.25"/>
    <row r="42982" hidden="1" x14ac:dyDescent="0.25"/>
    <row r="42983" hidden="1" x14ac:dyDescent="0.25"/>
    <row r="42984" hidden="1" x14ac:dyDescent="0.25"/>
    <row r="42985" hidden="1" x14ac:dyDescent="0.25"/>
    <row r="42986" hidden="1" x14ac:dyDescent="0.25"/>
    <row r="42987" hidden="1" x14ac:dyDescent="0.25"/>
    <row r="42988" hidden="1" x14ac:dyDescent="0.25"/>
    <row r="42989" hidden="1" x14ac:dyDescent="0.25"/>
    <row r="42990" hidden="1" x14ac:dyDescent="0.25"/>
    <row r="42991" hidden="1" x14ac:dyDescent="0.25"/>
    <row r="42992" hidden="1" x14ac:dyDescent="0.25"/>
    <row r="42993" hidden="1" x14ac:dyDescent="0.25"/>
    <row r="42994" hidden="1" x14ac:dyDescent="0.25"/>
    <row r="42995" hidden="1" x14ac:dyDescent="0.25"/>
    <row r="42996" hidden="1" x14ac:dyDescent="0.25"/>
    <row r="42997" hidden="1" x14ac:dyDescent="0.25"/>
    <row r="42998" hidden="1" x14ac:dyDescent="0.25"/>
    <row r="42999" hidden="1" x14ac:dyDescent="0.25"/>
    <row r="43000" hidden="1" x14ac:dyDescent="0.25"/>
    <row r="43001" hidden="1" x14ac:dyDescent="0.25"/>
    <row r="43002" hidden="1" x14ac:dyDescent="0.25"/>
    <row r="43003" hidden="1" x14ac:dyDescent="0.25"/>
    <row r="43004" hidden="1" x14ac:dyDescent="0.25"/>
    <row r="43005" hidden="1" x14ac:dyDescent="0.25"/>
    <row r="43006" hidden="1" x14ac:dyDescent="0.25"/>
    <row r="43007" hidden="1" x14ac:dyDescent="0.25"/>
    <row r="43008" hidden="1" x14ac:dyDescent="0.25"/>
    <row r="43009" hidden="1" x14ac:dyDescent="0.25"/>
    <row r="43010" hidden="1" x14ac:dyDescent="0.25"/>
    <row r="43011" hidden="1" x14ac:dyDescent="0.25"/>
    <row r="43012" hidden="1" x14ac:dyDescent="0.25"/>
    <row r="43013" hidden="1" x14ac:dyDescent="0.25"/>
    <row r="43014" hidden="1" x14ac:dyDescent="0.25"/>
    <row r="43015" hidden="1" x14ac:dyDescent="0.25"/>
    <row r="43016" hidden="1" x14ac:dyDescent="0.25"/>
    <row r="43017" hidden="1" x14ac:dyDescent="0.25"/>
    <row r="43018" hidden="1" x14ac:dyDescent="0.25"/>
    <row r="43019" hidden="1" x14ac:dyDescent="0.25"/>
    <row r="43020" hidden="1" x14ac:dyDescent="0.25"/>
    <row r="43021" hidden="1" x14ac:dyDescent="0.25"/>
    <row r="43022" hidden="1" x14ac:dyDescent="0.25"/>
    <row r="43023" hidden="1" x14ac:dyDescent="0.25"/>
    <row r="43024" hidden="1" x14ac:dyDescent="0.25"/>
    <row r="43025" hidden="1" x14ac:dyDescent="0.25"/>
    <row r="43026" hidden="1" x14ac:dyDescent="0.25"/>
    <row r="43027" hidden="1" x14ac:dyDescent="0.25"/>
    <row r="43028" hidden="1" x14ac:dyDescent="0.25"/>
    <row r="43029" hidden="1" x14ac:dyDescent="0.25"/>
    <row r="43030" hidden="1" x14ac:dyDescent="0.25"/>
    <row r="43031" hidden="1" x14ac:dyDescent="0.25"/>
    <row r="43032" hidden="1" x14ac:dyDescent="0.25"/>
    <row r="43033" hidden="1" x14ac:dyDescent="0.25"/>
    <row r="43034" hidden="1" x14ac:dyDescent="0.25"/>
    <row r="43035" hidden="1" x14ac:dyDescent="0.25"/>
    <row r="43036" hidden="1" x14ac:dyDescent="0.25"/>
    <row r="43037" hidden="1" x14ac:dyDescent="0.25"/>
    <row r="43038" hidden="1" x14ac:dyDescent="0.25"/>
    <row r="43039" hidden="1" x14ac:dyDescent="0.25"/>
    <row r="43040" hidden="1" x14ac:dyDescent="0.25"/>
    <row r="43041" hidden="1" x14ac:dyDescent="0.25"/>
    <row r="43042" hidden="1" x14ac:dyDescent="0.25"/>
    <row r="43043" hidden="1" x14ac:dyDescent="0.25"/>
    <row r="43044" hidden="1" x14ac:dyDescent="0.25"/>
    <row r="43045" hidden="1" x14ac:dyDescent="0.25"/>
    <row r="43046" hidden="1" x14ac:dyDescent="0.25"/>
    <row r="43047" hidden="1" x14ac:dyDescent="0.25"/>
    <row r="43048" hidden="1" x14ac:dyDescent="0.25"/>
    <row r="43049" hidden="1" x14ac:dyDescent="0.25"/>
    <row r="43050" hidden="1" x14ac:dyDescent="0.25"/>
    <row r="43051" hidden="1" x14ac:dyDescent="0.25"/>
    <row r="43052" hidden="1" x14ac:dyDescent="0.25"/>
    <row r="43053" hidden="1" x14ac:dyDescent="0.25"/>
    <row r="43054" hidden="1" x14ac:dyDescent="0.25"/>
    <row r="43055" hidden="1" x14ac:dyDescent="0.25"/>
    <row r="43056" hidden="1" x14ac:dyDescent="0.25"/>
    <row r="43057" hidden="1" x14ac:dyDescent="0.25"/>
    <row r="43058" hidden="1" x14ac:dyDescent="0.25"/>
    <row r="43059" hidden="1" x14ac:dyDescent="0.25"/>
    <row r="43060" hidden="1" x14ac:dyDescent="0.25"/>
    <row r="43061" hidden="1" x14ac:dyDescent="0.25"/>
    <row r="43062" hidden="1" x14ac:dyDescent="0.25"/>
    <row r="43063" hidden="1" x14ac:dyDescent="0.25"/>
    <row r="43064" hidden="1" x14ac:dyDescent="0.25"/>
    <row r="43065" hidden="1" x14ac:dyDescent="0.25"/>
    <row r="43066" hidden="1" x14ac:dyDescent="0.25"/>
    <row r="43067" hidden="1" x14ac:dyDescent="0.25"/>
    <row r="43068" hidden="1" x14ac:dyDescent="0.25"/>
    <row r="43069" hidden="1" x14ac:dyDescent="0.25"/>
    <row r="43070" hidden="1" x14ac:dyDescent="0.25"/>
    <row r="43071" hidden="1" x14ac:dyDescent="0.25"/>
    <row r="43072" hidden="1" x14ac:dyDescent="0.25"/>
    <row r="43073" hidden="1" x14ac:dyDescent="0.25"/>
    <row r="43074" hidden="1" x14ac:dyDescent="0.25"/>
    <row r="43075" hidden="1" x14ac:dyDescent="0.25"/>
    <row r="43076" hidden="1" x14ac:dyDescent="0.25"/>
    <row r="43077" hidden="1" x14ac:dyDescent="0.25"/>
    <row r="43078" hidden="1" x14ac:dyDescent="0.25"/>
    <row r="43079" hidden="1" x14ac:dyDescent="0.25"/>
    <row r="43080" hidden="1" x14ac:dyDescent="0.25"/>
    <row r="43081" hidden="1" x14ac:dyDescent="0.25"/>
    <row r="43082" hidden="1" x14ac:dyDescent="0.25"/>
    <row r="43083" hidden="1" x14ac:dyDescent="0.25"/>
    <row r="43084" hidden="1" x14ac:dyDescent="0.25"/>
    <row r="43085" hidden="1" x14ac:dyDescent="0.25"/>
    <row r="43086" hidden="1" x14ac:dyDescent="0.25"/>
    <row r="43087" hidden="1" x14ac:dyDescent="0.25"/>
    <row r="43088" hidden="1" x14ac:dyDescent="0.25"/>
    <row r="43089" hidden="1" x14ac:dyDescent="0.25"/>
    <row r="43090" hidden="1" x14ac:dyDescent="0.25"/>
    <row r="43091" hidden="1" x14ac:dyDescent="0.25"/>
    <row r="43092" hidden="1" x14ac:dyDescent="0.25"/>
    <row r="43093" hidden="1" x14ac:dyDescent="0.25"/>
    <row r="43094" hidden="1" x14ac:dyDescent="0.25"/>
    <row r="43095" hidden="1" x14ac:dyDescent="0.25"/>
    <row r="43096" hidden="1" x14ac:dyDescent="0.25"/>
    <row r="43097" hidden="1" x14ac:dyDescent="0.25"/>
    <row r="43098" hidden="1" x14ac:dyDescent="0.25"/>
    <row r="43099" hidden="1" x14ac:dyDescent="0.25"/>
    <row r="43100" hidden="1" x14ac:dyDescent="0.25"/>
    <row r="43101" hidden="1" x14ac:dyDescent="0.25"/>
    <row r="43102" hidden="1" x14ac:dyDescent="0.25"/>
    <row r="43103" hidden="1" x14ac:dyDescent="0.25"/>
    <row r="43104" hidden="1" x14ac:dyDescent="0.25"/>
    <row r="43105" hidden="1" x14ac:dyDescent="0.25"/>
    <row r="43106" hidden="1" x14ac:dyDescent="0.25"/>
    <row r="43107" hidden="1" x14ac:dyDescent="0.25"/>
    <row r="43108" hidden="1" x14ac:dyDescent="0.25"/>
    <row r="43109" hidden="1" x14ac:dyDescent="0.25"/>
    <row r="43110" hidden="1" x14ac:dyDescent="0.25"/>
    <row r="43111" hidden="1" x14ac:dyDescent="0.25"/>
    <row r="43112" hidden="1" x14ac:dyDescent="0.25"/>
    <row r="43113" hidden="1" x14ac:dyDescent="0.25"/>
    <row r="43114" hidden="1" x14ac:dyDescent="0.25"/>
    <row r="43115" hidden="1" x14ac:dyDescent="0.25"/>
    <row r="43116" hidden="1" x14ac:dyDescent="0.25"/>
    <row r="43117" hidden="1" x14ac:dyDescent="0.25"/>
    <row r="43118" hidden="1" x14ac:dyDescent="0.25"/>
    <row r="43119" hidden="1" x14ac:dyDescent="0.25"/>
    <row r="43120" hidden="1" x14ac:dyDescent="0.25"/>
    <row r="43121" hidden="1" x14ac:dyDescent="0.25"/>
    <row r="43122" hidden="1" x14ac:dyDescent="0.25"/>
    <row r="43123" hidden="1" x14ac:dyDescent="0.25"/>
    <row r="43124" hidden="1" x14ac:dyDescent="0.25"/>
    <row r="43125" hidden="1" x14ac:dyDescent="0.25"/>
    <row r="43126" hidden="1" x14ac:dyDescent="0.25"/>
    <row r="43127" hidden="1" x14ac:dyDescent="0.25"/>
    <row r="43128" hidden="1" x14ac:dyDescent="0.25"/>
    <row r="43129" hidden="1" x14ac:dyDescent="0.25"/>
    <row r="43130" hidden="1" x14ac:dyDescent="0.25"/>
    <row r="43131" hidden="1" x14ac:dyDescent="0.25"/>
    <row r="43132" hidden="1" x14ac:dyDescent="0.25"/>
    <row r="43133" hidden="1" x14ac:dyDescent="0.25"/>
    <row r="43134" hidden="1" x14ac:dyDescent="0.25"/>
    <row r="43135" hidden="1" x14ac:dyDescent="0.25"/>
    <row r="43136" hidden="1" x14ac:dyDescent="0.25"/>
    <row r="43137" hidden="1" x14ac:dyDescent="0.25"/>
    <row r="43138" hidden="1" x14ac:dyDescent="0.25"/>
    <row r="43139" hidden="1" x14ac:dyDescent="0.25"/>
    <row r="43140" hidden="1" x14ac:dyDescent="0.25"/>
    <row r="43141" hidden="1" x14ac:dyDescent="0.25"/>
    <row r="43142" hidden="1" x14ac:dyDescent="0.25"/>
    <row r="43143" hidden="1" x14ac:dyDescent="0.25"/>
    <row r="43144" hidden="1" x14ac:dyDescent="0.25"/>
    <row r="43145" hidden="1" x14ac:dyDescent="0.25"/>
    <row r="43146" hidden="1" x14ac:dyDescent="0.25"/>
    <row r="43147" hidden="1" x14ac:dyDescent="0.25"/>
    <row r="43148" hidden="1" x14ac:dyDescent="0.25"/>
    <row r="43149" hidden="1" x14ac:dyDescent="0.25"/>
    <row r="43150" hidden="1" x14ac:dyDescent="0.25"/>
    <row r="43151" hidden="1" x14ac:dyDescent="0.25"/>
    <row r="43152" hidden="1" x14ac:dyDescent="0.25"/>
    <row r="43153" hidden="1" x14ac:dyDescent="0.25"/>
    <row r="43154" hidden="1" x14ac:dyDescent="0.25"/>
    <row r="43155" hidden="1" x14ac:dyDescent="0.25"/>
    <row r="43156" hidden="1" x14ac:dyDescent="0.25"/>
    <row r="43157" hidden="1" x14ac:dyDescent="0.25"/>
    <row r="43158" hidden="1" x14ac:dyDescent="0.25"/>
    <row r="43159" hidden="1" x14ac:dyDescent="0.25"/>
    <row r="43160" hidden="1" x14ac:dyDescent="0.25"/>
    <row r="43161" hidden="1" x14ac:dyDescent="0.25"/>
    <row r="43162" hidden="1" x14ac:dyDescent="0.25"/>
    <row r="43163" hidden="1" x14ac:dyDescent="0.25"/>
    <row r="43164" hidden="1" x14ac:dyDescent="0.25"/>
    <row r="43165" hidden="1" x14ac:dyDescent="0.25"/>
    <row r="43166" hidden="1" x14ac:dyDescent="0.25"/>
    <row r="43167" hidden="1" x14ac:dyDescent="0.25"/>
    <row r="43168" hidden="1" x14ac:dyDescent="0.25"/>
    <row r="43169" hidden="1" x14ac:dyDescent="0.25"/>
    <row r="43170" hidden="1" x14ac:dyDescent="0.25"/>
    <row r="43171" hidden="1" x14ac:dyDescent="0.25"/>
    <row r="43172" hidden="1" x14ac:dyDescent="0.25"/>
    <row r="43173" hidden="1" x14ac:dyDescent="0.25"/>
    <row r="43174" hidden="1" x14ac:dyDescent="0.25"/>
    <row r="43175" hidden="1" x14ac:dyDescent="0.25"/>
    <row r="43176" hidden="1" x14ac:dyDescent="0.25"/>
    <row r="43177" hidden="1" x14ac:dyDescent="0.25"/>
    <row r="43178" hidden="1" x14ac:dyDescent="0.25"/>
    <row r="43179" hidden="1" x14ac:dyDescent="0.25"/>
    <row r="43180" hidden="1" x14ac:dyDescent="0.25"/>
    <row r="43181" hidden="1" x14ac:dyDescent="0.25"/>
    <row r="43182" hidden="1" x14ac:dyDescent="0.25"/>
    <row r="43183" hidden="1" x14ac:dyDescent="0.25"/>
    <row r="43184" hidden="1" x14ac:dyDescent="0.25"/>
    <row r="43185" hidden="1" x14ac:dyDescent="0.25"/>
    <row r="43186" hidden="1" x14ac:dyDescent="0.25"/>
    <row r="43187" hidden="1" x14ac:dyDescent="0.25"/>
    <row r="43188" hidden="1" x14ac:dyDescent="0.25"/>
    <row r="43189" hidden="1" x14ac:dyDescent="0.25"/>
    <row r="43190" hidden="1" x14ac:dyDescent="0.25"/>
    <row r="43191" hidden="1" x14ac:dyDescent="0.25"/>
    <row r="43192" hidden="1" x14ac:dyDescent="0.25"/>
    <row r="43193" hidden="1" x14ac:dyDescent="0.25"/>
    <row r="43194" hidden="1" x14ac:dyDescent="0.25"/>
    <row r="43195" hidden="1" x14ac:dyDescent="0.25"/>
    <row r="43196" hidden="1" x14ac:dyDescent="0.25"/>
    <row r="43197" hidden="1" x14ac:dyDescent="0.25"/>
    <row r="43198" hidden="1" x14ac:dyDescent="0.25"/>
    <row r="43199" hidden="1" x14ac:dyDescent="0.25"/>
    <row r="43200" hidden="1" x14ac:dyDescent="0.25"/>
    <row r="43201" hidden="1" x14ac:dyDescent="0.25"/>
    <row r="43202" hidden="1" x14ac:dyDescent="0.25"/>
    <row r="43203" hidden="1" x14ac:dyDescent="0.25"/>
    <row r="43204" hidden="1" x14ac:dyDescent="0.25"/>
    <row r="43205" hidden="1" x14ac:dyDescent="0.25"/>
    <row r="43206" hidden="1" x14ac:dyDescent="0.25"/>
    <row r="43207" hidden="1" x14ac:dyDescent="0.25"/>
    <row r="43208" hidden="1" x14ac:dyDescent="0.25"/>
    <row r="43209" hidden="1" x14ac:dyDescent="0.25"/>
    <row r="43210" hidden="1" x14ac:dyDescent="0.25"/>
    <row r="43211" hidden="1" x14ac:dyDescent="0.25"/>
    <row r="43212" hidden="1" x14ac:dyDescent="0.25"/>
    <row r="43213" hidden="1" x14ac:dyDescent="0.25"/>
    <row r="43214" hidden="1" x14ac:dyDescent="0.25"/>
    <row r="43215" hidden="1" x14ac:dyDescent="0.25"/>
    <row r="43216" hidden="1" x14ac:dyDescent="0.25"/>
    <row r="43217" hidden="1" x14ac:dyDescent="0.25"/>
    <row r="43218" hidden="1" x14ac:dyDescent="0.25"/>
    <row r="43219" hidden="1" x14ac:dyDescent="0.25"/>
    <row r="43220" hidden="1" x14ac:dyDescent="0.25"/>
    <row r="43221" hidden="1" x14ac:dyDescent="0.25"/>
    <row r="43222" hidden="1" x14ac:dyDescent="0.25"/>
    <row r="43223" hidden="1" x14ac:dyDescent="0.25"/>
    <row r="43224" hidden="1" x14ac:dyDescent="0.25"/>
    <row r="43225" hidden="1" x14ac:dyDescent="0.25"/>
    <row r="43226" hidden="1" x14ac:dyDescent="0.25"/>
    <row r="43227" hidden="1" x14ac:dyDescent="0.25"/>
    <row r="43228" hidden="1" x14ac:dyDescent="0.25"/>
    <row r="43229" hidden="1" x14ac:dyDescent="0.25"/>
    <row r="43230" hidden="1" x14ac:dyDescent="0.25"/>
    <row r="43231" hidden="1" x14ac:dyDescent="0.25"/>
    <row r="43232" hidden="1" x14ac:dyDescent="0.25"/>
    <row r="43233" hidden="1" x14ac:dyDescent="0.25"/>
    <row r="43234" hidden="1" x14ac:dyDescent="0.25"/>
    <row r="43235" hidden="1" x14ac:dyDescent="0.25"/>
    <row r="43236" hidden="1" x14ac:dyDescent="0.25"/>
    <row r="43237" hidden="1" x14ac:dyDescent="0.25"/>
    <row r="43238" hidden="1" x14ac:dyDescent="0.25"/>
    <row r="43239" hidden="1" x14ac:dyDescent="0.25"/>
    <row r="43240" hidden="1" x14ac:dyDescent="0.25"/>
    <row r="43241" hidden="1" x14ac:dyDescent="0.25"/>
    <row r="43242" hidden="1" x14ac:dyDescent="0.25"/>
    <row r="43243" hidden="1" x14ac:dyDescent="0.25"/>
    <row r="43244" hidden="1" x14ac:dyDescent="0.25"/>
    <row r="43245" hidden="1" x14ac:dyDescent="0.25"/>
    <row r="43246" hidden="1" x14ac:dyDescent="0.25"/>
    <row r="43247" hidden="1" x14ac:dyDescent="0.25"/>
    <row r="43248" hidden="1" x14ac:dyDescent="0.25"/>
    <row r="43249" hidden="1" x14ac:dyDescent="0.25"/>
    <row r="43250" hidden="1" x14ac:dyDescent="0.25"/>
    <row r="43251" hidden="1" x14ac:dyDescent="0.25"/>
    <row r="43252" hidden="1" x14ac:dyDescent="0.25"/>
    <row r="43253" hidden="1" x14ac:dyDescent="0.25"/>
    <row r="43254" hidden="1" x14ac:dyDescent="0.25"/>
    <row r="43255" hidden="1" x14ac:dyDescent="0.25"/>
    <row r="43256" hidden="1" x14ac:dyDescent="0.25"/>
    <row r="43257" hidden="1" x14ac:dyDescent="0.25"/>
    <row r="43258" hidden="1" x14ac:dyDescent="0.25"/>
    <row r="43259" hidden="1" x14ac:dyDescent="0.25"/>
    <row r="43260" hidden="1" x14ac:dyDescent="0.25"/>
    <row r="43261" hidden="1" x14ac:dyDescent="0.25"/>
    <row r="43262" hidden="1" x14ac:dyDescent="0.25"/>
    <row r="43263" hidden="1" x14ac:dyDescent="0.25"/>
    <row r="43264" hidden="1" x14ac:dyDescent="0.25"/>
    <row r="43265" hidden="1" x14ac:dyDescent="0.25"/>
    <row r="43266" hidden="1" x14ac:dyDescent="0.25"/>
    <row r="43267" hidden="1" x14ac:dyDescent="0.25"/>
    <row r="43268" hidden="1" x14ac:dyDescent="0.25"/>
    <row r="43269" hidden="1" x14ac:dyDescent="0.25"/>
    <row r="43270" hidden="1" x14ac:dyDescent="0.25"/>
    <row r="43271" hidden="1" x14ac:dyDescent="0.25"/>
    <row r="43272" hidden="1" x14ac:dyDescent="0.25"/>
    <row r="43273" hidden="1" x14ac:dyDescent="0.25"/>
    <row r="43274" hidden="1" x14ac:dyDescent="0.25"/>
    <row r="43275" hidden="1" x14ac:dyDescent="0.25"/>
    <row r="43276" hidden="1" x14ac:dyDescent="0.25"/>
    <row r="43277" hidden="1" x14ac:dyDescent="0.25"/>
    <row r="43278" hidden="1" x14ac:dyDescent="0.25"/>
    <row r="43279" hidden="1" x14ac:dyDescent="0.25"/>
    <row r="43280" hidden="1" x14ac:dyDescent="0.25"/>
    <row r="43281" hidden="1" x14ac:dyDescent="0.25"/>
    <row r="43282" hidden="1" x14ac:dyDescent="0.25"/>
    <row r="43283" hidden="1" x14ac:dyDescent="0.25"/>
    <row r="43284" hidden="1" x14ac:dyDescent="0.25"/>
    <row r="43285" hidden="1" x14ac:dyDescent="0.25"/>
    <row r="43286" hidden="1" x14ac:dyDescent="0.25"/>
    <row r="43287" hidden="1" x14ac:dyDescent="0.25"/>
    <row r="43288" hidden="1" x14ac:dyDescent="0.25"/>
    <row r="43289" hidden="1" x14ac:dyDescent="0.25"/>
    <row r="43290" hidden="1" x14ac:dyDescent="0.25"/>
    <row r="43291" hidden="1" x14ac:dyDescent="0.25"/>
    <row r="43292" hidden="1" x14ac:dyDescent="0.25"/>
    <row r="43293" hidden="1" x14ac:dyDescent="0.25"/>
    <row r="43294" hidden="1" x14ac:dyDescent="0.25"/>
    <row r="43295" hidden="1" x14ac:dyDescent="0.25"/>
    <row r="43296" hidden="1" x14ac:dyDescent="0.25"/>
    <row r="43297" hidden="1" x14ac:dyDescent="0.25"/>
    <row r="43298" hidden="1" x14ac:dyDescent="0.25"/>
    <row r="43299" hidden="1" x14ac:dyDescent="0.25"/>
    <row r="43300" hidden="1" x14ac:dyDescent="0.25"/>
    <row r="43301" hidden="1" x14ac:dyDescent="0.25"/>
    <row r="43302" hidden="1" x14ac:dyDescent="0.25"/>
    <row r="43303" hidden="1" x14ac:dyDescent="0.25"/>
    <row r="43304" hidden="1" x14ac:dyDescent="0.25"/>
    <row r="43305" hidden="1" x14ac:dyDescent="0.25"/>
    <row r="43306" hidden="1" x14ac:dyDescent="0.25"/>
    <row r="43307" hidden="1" x14ac:dyDescent="0.25"/>
    <row r="43308" hidden="1" x14ac:dyDescent="0.25"/>
    <row r="43309" hidden="1" x14ac:dyDescent="0.25"/>
    <row r="43310" hidden="1" x14ac:dyDescent="0.25"/>
    <row r="43311" hidden="1" x14ac:dyDescent="0.25"/>
    <row r="43312" hidden="1" x14ac:dyDescent="0.25"/>
    <row r="43313" hidden="1" x14ac:dyDescent="0.25"/>
    <row r="43314" hidden="1" x14ac:dyDescent="0.25"/>
    <row r="43315" hidden="1" x14ac:dyDescent="0.25"/>
    <row r="43316" hidden="1" x14ac:dyDescent="0.25"/>
    <row r="43317" hidden="1" x14ac:dyDescent="0.25"/>
    <row r="43318" hidden="1" x14ac:dyDescent="0.25"/>
    <row r="43319" hidden="1" x14ac:dyDescent="0.25"/>
    <row r="43320" hidden="1" x14ac:dyDescent="0.25"/>
    <row r="43321" hidden="1" x14ac:dyDescent="0.25"/>
    <row r="43322" hidden="1" x14ac:dyDescent="0.25"/>
    <row r="43323" hidden="1" x14ac:dyDescent="0.25"/>
    <row r="43324" hidden="1" x14ac:dyDescent="0.25"/>
    <row r="43325" hidden="1" x14ac:dyDescent="0.25"/>
    <row r="43326" hidden="1" x14ac:dyDescent="0.25"/>
    <row r="43327" hidden="1" x14ac:dyDescent="0.25"/>
    <row r="43328" hidden="1" x14ac:dyDescent="0.25"/>
    <row r="43329" hidden="1" x14ac:dyDescent="0.25"/>
    <row r="43330" hidden="1" x14ac:dyDescent="0.25"/>
    <row r="43331" hidden="1" x14ac:dyDescent="0.25"/>
    <row r="43332" hidden="1" x14ac:dyDescent="0.25"/>
    <row r="43333" hidden="1" x14ac:dyDescent="0.25"/>
    <row r="43334" hidden="1" x14ac:dyDescent="0.25"/>
    <row r="43335" hidden="1" x14ac:dyDescent="0.25"/>
    <row r="43336" hidden="1" x14ac:dyDescent="0.25"/>
    <row r="43337" hidden="1" x14ac:dyDescent="0.25"/>
    <row r="43338" hidden="1" x14ac:dyDescent="0.25"/>
    <row r="43339" hidden="1" x14ac:dyDescent="0.25"/>
    <row r="43340" hidden="1" x14ac:dyDescent="0.25"/>
    <row r="43341" hidden="1" x14ac:dyDescent="0.25"/>
    <row r="43342" hidden="1" x14ac:dyDescent="0.25"/>
    <row r="43343" hidden="1" x14ac:dyDescent="0.25"/>
    <row r="43344" hidden="1" x14ac:dyDescent="0.25"/>
    <row r="43345" hidden="1" x14ac:dyDescent="0.25"/>
    <row r="43346" hidden="1" x14ac:dyDescent="0.25"/>
    <row r="43347" hidden="1" x14ac:dyDescent="0.25"/>
    <row r="43348" hidden="1" x14ac:dyDescent="0.25"/>
    <row r="43349" hidden="1" x14ac:dyDescent="0.25"/>
    <row r="43350" hidden="1" x14ac:dyDescent="0.25"/>
    <row r="43351" hidden="1" x14ac:dyDescent="0.25"/>
    <row r="43352" hidden="1" x14ac:dyDescent="0.25"/>
    <row r="43353" hidden="1" x14ac:dyDescent="0.25"/>
    <row r="43354" hidden="1" x14ac:dyDescent="0.25"/>
    <row r="43355" hidden="1" x14ac:dyDescent="0.25"/>
    <row r="43356" hidden="1" x14ac:dyDescent="0.25"/>
    <row r="43357" hidden="1" x14ac:dyDescent="0.25"/>
    <row r="43358" hidden="1" x14ac:dyDescent="0.25"/>
    <row r="43359" hidden="1" x14ac:dyDescent="0.25"/>
    <row r="43360" hidden="1" x14ac:dyDescent="0.25"/>
    <row r="43361" hidden="1" x14ac:dyDescent="0.25"/>
    <row r="43362" hidden="1" x14ac:dyDescent="0.25"/>
    <row r="43363" hidden="1" x14ac:dyDescent="0.25"/>
    <row r="43364" hidden="1" x14ac:dyDescent="0.25"/>
    <row r="43365" hidden="1" x14ac:dyDescent="0.25"/>
    <row r="43366" hidden="1" x14ac:dyDescent="0.25"/>
    <row r="43367" hidden="1" x14ac:dyDescent="0.25"/>
    <row r="43368" hidden="1" x14ac:dyDescent="0.25"/>
    <row r="43369" hidden="1" x14ac:dyDescent="0.25"/>
    <row r="43370" hidden="1" x14ac:dyDescent="0.25"/>
    <row r="43371" hidden="1" x14ac:dyDescent="0.25"/>
    <row r="43372" hidden="1" x14ac:dyDescent="0.25"/>
    <row r="43373" hidden="1" x14ac:dyDescent="0.25"/>
    <row r="43374" hidden="1" x14ac:dyDescent="0.25"/>
    <row r="43375" hidden="1" x14ac:dyDescent="0.25"/>
    <row r="43376" hidden="1" x14ac:dyDescent="0.25"/>
    <row r="43377" hidden="1" x14ac:dyDescent="0.25"/>
    <row r="43378" hidden="1" x14ac:dyDescent="0.25"/>
    <row r="43379" hidden="1" x14ac:dyDescent="0.25"/>
    <row r="43380" hidden="1" x14ac:dyDescent="0.25"/>
    <row r="43381" hidden="1" x14ac:dyDescent="0.25"/>
    <row r="43382" hidden="1" x14ac:dyDescent="0.25"/>
    <row r="43383" hidden="1" x14ac:dyDescent="0.25"/>
    <row r="43384" hidden="1" x14ac:dyDescent="0.25"/>
    <row r="43385" hidden="1" x14ac:dyDescent="0.25"/>
    <row r="43386" hidden="1" x14ac:dyDescent="0.25"/>
    <row r="43387" hidden="1" x14ac:dyDescent="0.25"/>
    <row r="43388" hidden="1" x14ac:dyDescent="0.25"/>
    <row r="43389" hidden="1" x14ac:dyDescent="0.25"/>
    <row r="43390" hidden="1" x14ac:dyDescent="0.25"/>
    <row r="43391" hidden="1" x14ac:dyDescent="0.25"/>
    <row r="43392" hidden="1" x14ac:dyDescent="0.25"/>
    <row r="43393" hidden="1" x14ac:dyDescent="0.25"/>
    <row r="43394" hidden="1" x14ac:dyDescent="0.25"/>
    <row r="43395" hidden="1" x14ac:dyDescent="0.25"/>
    <row r="43396" hidden="1" x14ac:dyDescent="0.25"/>
    <row r="43397" hidden="1" x14ac:dyDescent="0.25"/>
    <row r="43398" hidden="1" x14ac:dyDescent="0.25"/>
    <row r="43399" hidden="1" x14ac:dyDescent="0.25"/>
    <row r="43400" hidden="1" x14ac:dyDescent="0.25"/>
    <row r="43401" hidden="1" x14ac:dyDescent="0.25"/>
    <row r="43402" hidden="1" x14ac:dyDescent="0.25"/>
    <row r="43403" hidden="1" x14ac:dyDescent="0.25"/>
    <row r="43404" hidden="1" x14ac:dyDescent="0.25"/>
    <row r="43405" hidden="1" x14ac:dyDescent="0.25"/>
    <row r="43406" hidden="1" x14ac:dyDescent="0.25"/>
    <row r="43407" hidden="1" x14ac:dyDescent="0.25"/>
    <row r="43408" hidden="1" x14ac:dyDescent="0.25"/>
    <row r="43409" hidden="1" x14ac:dyDescent="0.25"/>
    <row r="43410" hidden="1" x14ac:dyDescent="0.25"/>
    <row r="43411" hidden="1" x14ac:dyDescent="0.25"/>
    <row r="43412" hidden="1" x14ac:dyDescent="0.25"/>
    <row r="43413" hidden="1" x14ac:dyDescent="0.25"/>
    <row r="43414" hidden="1" x14ac:dyDescent="0.25"/>
    <row r="43415" hidden="1" x14ac:dyDescent="0.25"/>
    <row r="43416" hidden="1" x14ac:dyDescent="0.25"/>
    <row r="43417" hidden="1" x14ac:dyDescent="0.25"/>
    <row r="43418" hidden="1" x14ac:dyDescent="0.25"/>
    <row r="43419" hidden="1" x14ac:dyDescent="0.25"/>
    <row r="43420" hidden="1" x14ac:dyDescent="0.25"/>
    <row r="43421" hidden="1" x14ac:dyDescent="0.25"/>
    <row r="43422" hidden="1" x14ac:dyDescent="0.25"/>
    <row r="43423" hidden="1" x14ac:dyDescent="0.25"/>
    <row r="43424" hidden="1" x14ac:dyDescent="0.25"/>
    <row r="43425" hidden="1" x14ac:dyDescent="0.25"/>
    <row r="43426" hidden="1" x14ac:dyDescent="0.25"/>
    <row r="43427" hidden="1" x14ac:dyDescent="0.25"/>
    <row r="43428" hidden="1" x14ac:dyDescent="0.25"/>
    <row r="43429" hidden="1" x14ac:dyDescent="0.25"/>
    <row r="43430" hidden="1" x14ac:dyDescent="0.25"/>
    <row r="43431" hidden="1" x14ac:dyDescent="0.25"/>
    <row r="43432" hidden="1" x14ac:dyDescent="0.25"/>
    <row r="43433" hidden="1" x14ac:dyDescent="0.25"/>
    <row r="43434" hidden="1" x14ac:dyDescent="0.25"/>
    <row r="43435" hidden="1" x14ac:dyDescent="0.25"/>
    <row r="43436" hidden="1" x14ac:dyDescent="0.25"/>
    <row r="43437" hidden="1" x14ac:dyDescent="0.25"/>
    <row r="43438" hidden="1" x14ac:dyDescent="0.25"/>
    <row r="43439" hidden="1" x14ac:dyDescent="0.25"/>
    <row r="43440" hidden="1" x14ac:dyDescent="0.25"/>
    <row r="43441" hidden="1" x14ac:dyDescent="0.25"/>
    <row r="43442" hidden="1" x14ac:dyDescent="0.25"/>
    <row r="43443" hidden="1" x14ac:dyDescent="0.25"/>
    <row r="43444" hidden="1" x14ac:dyDescent="0.25"/>
    <row r="43445" hidden="1" x14ac:dyDescent="0.25"/>
    <row r="43446" hidden="1" x14ac:dyDescent="0.25"/>
    <row r="43447" hidden="1" x14ac:dyDescent="0.25"/>
    <row r="43448" hidden="1" x14ac:dyDescent="0.25"/>
    <row r="43449" hidden="1" x14ac:dyDescent="0.25"/>
    <row r="43450" hidden="1" x14ac:dyDescent="0.25"/>
    <row r="43451" hidden="1" x14ac:dyDescent="0.25"/>
    <row r="43452" hidden="1" x14ac:dyDescent="0.25"/>
    <row r="43453" hidden="1" x14ac:dyDescent="0.25"/>
    <row r="43454" hidden="1" x14ac:dyDescent="0.25"/>
    <row r="43455" hidden="1" x14ac:dyDescent="0.25"/>
    <row r="43456" hidden="1" x14ac:dyDescent="0.25"/>
    <row r="43457" hidden="1" x14ac:dyDescent="0.25"/>
    <row r="43458" hidden="1" x14ac:dyDescent="0.25"/>
    <row r="43459" hidden="1" x14ac:dyDescent="0.25"/>
    <row r="43460" hidden="1" x14ac:dyDescent="0.25"/>
    <row r="43461" hidden="1" x14ac:dyDescent="0.25"/>
    <row r="43462" hidden="1" x14ac:dyDescent="0.25"/>
    <row r="43463" hidden="1" x14ac:dyDescent="0.25"/>
    <row r="43464" hidden="1" x14ac:dyDescent="0.25"/>
    <row r="43465" hidden="1" x14ac:dyDescent="0.25"/>
    <row r="43466" hidden="1" x14ac:dyDescent="0.25"/>
    <row r="43467" hidden="1" x14ac:dyDescent="0.25"/>
    <row r="43468" hidden="1" x14ac:dyDescent="0.25"/>
    <row r="43469" hidden="1" x14ac:dyDescent="0.25"/>
    <row r="43470" hidden="1" x14ac:dyDescent="0.25"/>
    <row r="43471" hidden="1" x14ac:dyDescent="0.25"/>
    <row r="43472" hidden="1" x14ac:dyDescent="0.25"/>
    <row r="43473" hidden="1" x14ac:dyDescent="0.25"/>
    <row r="43474" hidden="1" x14ac:dyDescent="0.25"/>
    <row r="43475" hidden="1" x14ac:dyDescent="0.25"/>
    <row r="43476" hidden="1" x14ac:dyDescent="0.25"/>
    <row r="43477" hidden="1" x14ac:dyDescent="0.25"/>
    <row r="43478" hidden="1" x14ac:dyDescent="0.25"/>
    <row r="43479" hidden="1" x14ac:dyDescent="0.25"/>
    <row r="43480" hidden="1" x14ac:dyDescent="0.25"/>
    <row r="43481" hidden="1" x14ac:dyDescent="0.25"/>
    <row r="43482" hidden="1" x14ac:dyDescent="0.25"/>
    <row r="43483" hidden="1" x14ac:dyDescent="0.25"/>
    <row r="43484" hidden="1" x14ac:dyDescent="0.25"/>
    <row r="43485" hidden="1" x14ac:dyDescent="0.25"/>
    <row r="43486" hidden="1" x14ac:dyDescent="0.25"/>
    <row r="43487" hidden="1" x14ac:dyDescent="0.25"/>
    <row r="43488" hidden="1" x14ac:dyDescent="0.25"/>
    <row r="43489" hidden="1" x14ac:dyDescent="0.25"/>
    <row r="43490" hidden="1" x14ac:dyDescent="0.25"/>
    <row r="43491" hidden="1" x14ac:dyDescent="0.25"/>
    <row r="43492" hidden="1" x14ac:dyDescent="0.25"/>
    <row r="43493" hidden="1" x14ac:dyDescent="0.25"/>
    <row r="43494" hidden="1" x14ac:dyDescent="0.25"/>
    <row r="43495" hidden="1" x14ac:dyDescent="0.25"/>
    <row r="43496" hidden="1" x14ac:dyDescent="0.25"/>
    <row r="43497" hidden="1" x14ac:dyDescent="0.25"/>
    <row r="43498" hidden="1" x14ac:dyDescent="0.25"/>
    <row r="43499" hidden="1" x14ac:dyDescent="0.25"/>
    <row r="43500" hidden="1" x14ac:dyDescent="0.25"/>
    <row r="43501" hidden="1" x14ac:dyDescent="0.25"/>
    <row r="43502" hidden="1" x14ac:dyDescent="0.25"/>
    <row r="43503" hidden="1" x14ac:dyDescent="0.25"/>
    <row r="43504" hidden="1" x14ac:dyDescent="0.25"/>
    <row r="43505" hidden="1" x14ac:dyDescent="0.25"/>
    <row r="43506" hidden="1" x14ac:dyDescent="0.25"/>
    <row r="43507" hidden="1" x14ac:dyDescent="0.25"/>
    <row r="43508" hidden="1" x14ac:dyDescent="0.25"/>
    <row r="43509" hidden="1" x14ac:dyDescent="0.25"/>
    <row r="43510" hidden="1" x14ac:dyDescent="0.25"/>
    <row r="43511" hidden="1" x14ac:dyDescent="0.25"/>
    <row r="43512" hidden="1" x14ac:dyDescent="0.25"/>
    <row r="43513" hidden="1" x14ac:dyDescent="0.25"/>
    <row r="43514" hidden="1" x14ac:dyDescent="0.25"/>
    <row r="43515" hidden="1" x14ac:dyDescent="0.25"/>
    <row r="43516" hidden="1" x14ac:dyDescent="0.25"/>
    <row r="43517" hidden="1" x14ac:dyDescent="0.25"/>
    <row r="43518" hidden="1" x14ac:dyDescent="0.25"/>
    <row r="43519" hidden="1" x14ac:dyDescent="0.25"/>
    <row r="43520" hidden="1" x14ac:dyDescent="0.25"/>
    <row r="43521" hidden="1" x14ac:dyDescent="0.25"/>
    <row r="43522" hidden="1" x14ac:dyDescent="0.25"/>
    <row r="43523" hidden="1" x14ac:dyDescent="0.25"/>
    <row r="43524" hidden="1" x14ac:dyDescent="0.25"/>
    <row r="43525" hidden="1" x14ac:dyDescent="0.25"/>
    <row r="43526" hidden="1" x14ac:dyDescent="0.25"/>
    <row r="43527" hidden="1" x14ac:dyDescent="0.25"/>
    <row r="43528" hidden="1" x14ac:dyDescent="0.25"/>
    <row r="43529" hidden="1" x14ac:dyDescent="0.25"/>
    <row r="43530" hidden="1" x14ac:dyDescent="0.25"/>
    <row r="43531" hidden="1" x14ac:dyDescent="0.25"/>
    <row r="43532" hidden="1" x14ac:dyDescent="0.25"/>
    <row r="43533" hidden="1" x14ac:dyDescent="0.25"/>
    <row r="43534" hidden="1" x14ac:dyDescent="0.25"/>
    <row r="43535" hidden="1" x14ac:dyDescent="0.25"/>
    <row r="43536" hidden="1" x14ac:dyDescent="0.25"/>
    <row r="43537" hidden="1" x14ac:dyDescent="0.25"/>
    <row r="43538" hidden="1" x14ac:dyDescent="0.25"/>
    <row r="43539" hidden="1" x14ac:dyDescent="0.25"/>
    <row r="43540" hidden="1" x14ac:dyDescent="0.25"/>
    <row r="43541" hidden="1" x14ac:dyDescent="0.25"/>
    <row r="43542" hidden="1" x14ac:dyDescent="0.25"/>
    <row r="43543" hidden="1" x14ac:dyDescent="0.25"/>
    <row r="43544" hidden="1" x14ac:dyDescent="0.25"/>
    <row r="43545" hidden="1" x14ac:dyDescent="0.25"/>
    <row r="43546" hidden="1" x14ac:dyDescent="0.25"/>
    <row r="43547" hidden="1" x14ac:dyDescent="0.25"/>
    <row r="43548" hidden="1" x14ac:dyDescent="0.25"/>
    <row r="43549" hidden="1" x14ac:dyDescent="0.25"/>
    <row r="43550" hidden="1" x14ac:dyDescent="0.25"/>
    <row r="43551" hidden="1" x14ac:dyDescent="0.25"/>
    <row r="43552" hidden="1" x14ac:dyDescent="0.25"/>
    <row r="43553" hidden="1" x14ac:dyDescent="0.25"/>
    <row r="43554" hidden="1" x14ac:dyDescent="0.25"/>
    <row r="43555" hidden="1" x14ac:dyDescent="0.25"/>
    <row r="43556" hidden="1" x14ac:dyDescent="0.25"/>
    <row r="43557" hidden="1" x14ac:dyDescent="0.25"/>
    <row r="43558" hidden="1" x14ac:dyDescent="0.25"/>
    <row r="43559" hidden="1" x14ac:dyDescent="0.25"/>
    <row r="43560" hidden="1" x14ac:dyDescent="0.25"/>
    <row r="43561" hidden="1" x14ac:dyDescent="0.25"/>
    <row r="43562" hidden="1" x14ac:dyDescent="0.25"/>
    <row r="43563" hidden="1" x14ac:dyDescent="0.25"/>
    <row r="43564" hidden="1" x14ac:dyDescent="0.25"/>
    <row r="43565" hidden="1" x14ac:dyDescent="0.25"/>
    <row r="43566" hidden="1" x14ac:dyDescent="0.25"/>
    <row r="43567" hidden="1" x14ac:dyDescent="0.25"/>
    <row r="43568" hidden="1" x14ac:dyDescent="0.25"/>
    <row r="43569" hidden="1" x14ac:dyDescent="0.25"/>
    <row r="43570" hidden="1" x14ac:dyDescent="0.25"/>
    <row r="43571" hidden="1" x14ac:dyDescent="0.25"/>
    <row r="43572" hidden="1" x14ac:dyDescent="0.25"/>
    <row r="43573" hidden="1" x14ac:dyDescent="0.25"/>
    <row r="43574" hidden="1" x14ac:dyDescent="0.25"/>
    <row r="43575" hidden="1" x14ac:dyDescent="0.25"/>
    <row r="43576" hidden="1" x14ac:dyDescent="0.25"/>
    <row r="43577" hidden="1" x14ac:dyDescent="0.25"/>
    <row r="43578" hidden="1" x14ac:dyDescent="0.25"/>
    <row r="43579" hidden="1" x14ac:dyDescent="0.25"/>
    <row r="43580" hidden="1" x14ac:dyDescent="0.25"/>
    <row r="43581" hidden="1" x14ac:dyDescent="0.25"/>
    <row r="43582" hidden="1" x14ac:dyDescent="0.25"/>
    <row r="43583" hidden="1" x14ac:dyDescent="0.25"/>
    <row r="43584" hidden="1" x14ac:dyDescent="0.25"/>
    <row r="43585" hidden="1" x14ac:dyDescent="0.25"/>
    <row r="43586" hidden="1" x14ac:dyDescent="0.25"/>
    <row r="43587" hidden="1" x14ac:dyDescent="0.25"/>
    <row r="43588" hidden="1" x14ac:dyDescent="0.25"/>
    <row r="43589" hidden="1" x14ac:dyDescent="0.25"/>
    <row r="43590" hidden="1" x14ac:dyDescent="0.25"/>
    <row r="43591" hidden="1" x14ac:dyDescent="0.25"/>
    <row r="43592" hidden="1" x14ac:dyDescent="0.25"/>
    <row r="43593" hidden="1" x14ac:dyDescent="0.25"/>
    <row r="43594" hidden="1" x14ac:dyDescent="0.25"/>
    <row r="43595" hidden="1" x14ac:dyDescent="0.25"/>
    <row r="43596" hidden="1" x14ac:dyDescent="0.25"/>
    <row r="43597" hidden="1" x14ac:dyDescent="0.25"/>
    <row r="43598" hidden="1" x14ac:dyDescent="0.25"/>
    <row r="43599" hidden="1" x14ac:dyDescent="0.25"/>
    <row r="43600" hidden="1" x14ac:dyDescent="0.25"/>
    <row r="43601" hidden="1" x14ac:dyDescent="0.25"/>
    <row r="43602" hidden="1" x14ac:dyDescent="0.25"/>
    <row r="43603" hidden="1" x14ac:dyDescent="0.25"/>
    <row r="43604" hidden="1" x14ac:dyDescent="0.25"/>
    <row r="43605" hidden="1" x14ac:dyDescent="0.25"/>
    <row r="43606" hidden="1" x14ac:dyDescent="0.25"/>
    <row r="43607" hidden="1" x14ac:dyDescent="0.25"/>
    <row r="43608" hidden="1" x14ac:dyDescent="0.25"/>
    <row r="43609" hidden="1" x14ac:dyDescent="0.25"/>
    <row r="43610" hidden="1" x14ac:dyDescent="0.25"/>
    <row r="43611" hidden="1" x14ac:dyDescent="0.25"/>
    <row r="43612" hidden="1" x14ac:dyDescent="0.25"/>
    <row r="43613" hidden="1" x14ac:dyDescent="0.25"/>
    <row r="43614" hidden="1" x14ac:dyDescent="0.25"/>
    <row r="43615" hidden="1" x14ac:dyDescent="0.25"/>
    <row r="43616" hidden="1" x14ac:dyDescent="0.25"/>
    <row r="43617" hidden="1" x14ac:dyDescent="0.25"/>
    <row r="43618" hidden="1" x14ac:dyDescent="0.25"/>
    <row r="43619" hidden="1" x14ac:dyDescent="0.25"/>
    <row r="43620" hidden="1" x14ac:dyDescent="0.25"/>
    <row r="43621" hidden="1" x14ac:dyDescent="0.25"/>
    <row r="43622" hidden="1" x14ac:dyDescent="0.25"/>
    <row r="43623" hidden="1" x14ac:dyDescent="0.25"/>
    <row r="43624" hidden="1" x14ac:dyDescent="0.25"/>
    <row r="43625" hidden="1" x14ac:dyDescent="0.25"/>
    <row r="43626" hidden="1" x14ac:dyDescent="0.25"/>
    <row r="43627" hidden="1" x14ac:dyDescent="0.25"/>
    <row r="43628" hidden="1" x14ac:dyDescent="0.25"/>
    <row r="43629" hidden="1" x14ac:dyDescent="0.25"/>
    <row r="43630" hidden="1" x14ac:dyDescent="0.25"/>
    <row r="43631" hidden="1" x14ac:dyDescent="0.25"/>
    <row r="43632" hidden="1" x14ac:dyDescent="0.25"/>
    <row r="43633" hidden="1" x14ac:dyDescent="0.25"/>
    <row r="43634" hidden="1" x14ac:dyDescent="0.25"/>
    <row r="43635" hidden="1" x14ac:dyDescent="0.25"/>
    <row r="43636" hidden="1" x14ac:dyDescent="0.25"/>
    <row r="43637" hidden="1" x14ac:dyDescent="0.25"/>
    <row r="43638" hidden="1" x14ac:dyDescent="0.25"/>
    <row r="43639" hidden="1" x14ac:dyDescent="0.25"/>
    <row r="43640" hidden="1" x14ac:dyDescent="0.25"/>
    <row r="43641" hidden="1" x14ac:dyDescent="0.25"/>
    <row r="43642" hidden="1" x14ac:dyDescent="0.25"/>
    <row r="43643" hidden="1" x14ac:dyDescent="0.25"/>
    <row r="43644" hidden="1" x14ac:dyDescent="0.25"/>
    <row r="43645" hidden="1" x14ac:dyDescent="0.25"/>
    <row r="43646" hidden="1" x14ac:dyDescent="0.25"/>
    <row r="43647" hidden="1" x14ac:dyDescent="0.25"/>
    <row r="43648" hidden="1" x14ac:dyDescent="0.25"/>
    <row r="43649" hidden="1" x14ac:dyDescent="0.25"/>
    <row r="43650" hidden="1" x14ac:dyDescent="0.25"/>
    <row r="43651" hidden="1" x14ac:dyDescent="0.25"/>
    <row r="43652" hidden="1" x14ac:dyDescent="0.25"/>
    <row r="43653" hidden="1" x14ac:dyDescent="0.25"/>
    <row r="43654" hidden="1" x14ac:dyDescent="0.25"/>
    <row r="43655" hidden="1" x14ac:dyDescent="0.25"/>
    <row r="43656" hidden="1" x14ac:dyDescent="0.25"/>
    <row r="43657" hidden="1" x14ac:dyDescent="0.25"/>
    <row r="43658" hidden="1" x14ac:dyDescent="0.25"/>
    <row r="43659" hidden="1" x14ac:dyDescent="0.25"/>
    <row r="43660" hidden="1" x14ac:dyDescent="0.25"/>
    <row r="43661" hidden="1" x14ac:dyDescent="0.25"/>
    <row r="43662" hidden="1" x14ac:dyDescent="0.25"/>
    <row r="43663" hidden="1" x14ac:dyDescent="0.25"/>
    <row r="43664" hidden="1" x14ac:dyDescent="0.25"/>
    <row r="43665" hidden="1" x14ac:dyDescent="0.25"/>
    <row r="43666" hidden="1" x14ac:dyDescent="0.25"/>
    <row r="43667" hidden="1" x14ac:dyDescent="0.25"/>
    <row r="43668" hidden="1" x14ac:dyDescent="0.25"/>
    <row r="43669" hidden="1" x14ac:dyDescent="0.25"/>
    <row r="43670" hidden="1" x14ac:dyDescent="0.25"/>
    <row r="43671" hidden="1" x14ac:dyDescent="0.25"/>
    <row r="43672" hidden="1" x14ac:dyDescent="0.25"/>
    <row r="43673" hidden="1" x14ac:dyDescent="0.25"/>
    <row r="43674" hidden="1" x14ac:dyDescent="0.25"/>
    <row r="43675" hidden="1" x14ac:dyDescent="0.25"/>
    <row r="43676" hidden="1" x14ac:dyDescent="0.25"/>
    <row r="43677" hidden="1" x14ac:dyDescent="0.25"/>
    <row r="43678" hidden="1" x14ac:dyDescent="0.25"/>
    <row r="43679" hidden="1" x14ac:dyDescent="0.25"/>
    <row r="43680" hidden="1" x14ac:dyDescent="0.25"/>
    <row r="43681" hidden="1" x14ac:dyDescent="0.25"/>
    <row r="43682" hidden="1" x14ac:dyDescent="0.25"/>
    <row r="43683" hidden="1" x14ac:dyDescent="0.25"/>
    <row r="43684" hidden="1" x14ac:dyDescent="0.25"/>
    <row r="43685" hidden="1" x14ac:dyDescent="0.25"/>
    <row r="43686" hidden="1" x14ac:dyDescent="0.25"/>
    <row r="43687" hidden="1" x14ac:dyDescent="0.25"/>
    <row r="43688" hidden="1" x14ac:dyDescent="0.25"/>
    <row r="43689" hidden="1" x14ac:dyDescent="0.25"/>
    <row r="43690" hidden="1" x14ac:dyDescent="0.25"/>
    <row r="43691" hidden="1" x14ac:dyDescent="0.25"/>
    <row r="43692" hidden="1" x14ac:dyDescent="0.25"/>
    <row r="43693" hidden="1" x14ac:dyDescent="0.25"/>
    <row r="43694" hidden="1" x14ac:dyDescent="0.25"/>
    <row r="43695" hidden="1" x14ac:dyDescent="0.25"/>
    <row r="43696" hidden="1" x14ac:dyDescent="0.25"/>
    <row r="43697" hidden="1" x14ac:dyDescent="0.25"/>
    <row r="43698" hidden="1" x14ac:dyDescent="0.25"/>
    <row r="43699" hidden="1" x14ac:dyDescent="0.25"/>
    <row r="43700" hidden="1" x14ac:dyDescent="0.25"/>
    <row r="43701" hidden="1" x14ac:dyDescent="0.25"/>
    <row r="43702" hidden="1" x14ac:dyDescent="0.25"/>
    <row r="43703" hidden="1" x14ac:dyDescent="0.25"/>
    <row r="43704" hidden="1" x14ac:dyDescent="0.25"/>
    <row r="43705" hidden="1" x14ac:dyDescent="0.25"/>
    <row r="43706" hidden="1" x14ac:dyDescent="0.25"/>
    <row r="43707" hidden="1" x14ac:dyDescent="0.25"/>
    <row r="43708" hidden="1" x14ac:dyDescent="0.25"/>
    <row r="43709" hidden="1" x14ac:dyDescent="0.25"/>
    <row r="43710" hidden="1" x14ac:dyDescent="0.25"/>
    <row r="43711" hidden="1" x14ac:dyDescent="0.25"/>
    <row r="43712" hidden="1" x14ac:dyDescent="0.25"/>
    <row r="43713" hidden="1" x14ac:dyDescent="0.25"/>
    <row r="43714" hidden="1" x14ac:dyDescent="0.25"/>
    <row r="43715" hidden="1" x14ac:dyDescent="0.25"/>
    <row r="43716" hidden="1" x14ac:dyDescent="0.25"/>
    <row r="43717" hidden="1" x14ac:dyDescent="0.25"/>
    <row r="43718" hidden="1" x14ac:dyDescent="0.25"/>
    <row r="43719" hidden="1" x14ac:dyDescent="0.25"/>
    <row r="43720" hidden="1" x14ac:dyDescent="0.25"/>
    <row r="43721" hidden="1" x14ac:dyDescent="0.25"/>
    <row r="43722" hidden="1" x14ac:dyDescent="0.25"/>
    <row r="43723" hidden="1" x14ac:dyDescent="0.25"/>
    <row r="43724" hidden="1" x14ac:dyDescent="0.25"/>
    <row r="43725" hidden="1" x14ac:dyDescent="0.25"/>
    <row r="43726" hidden="1" x14ac:dyDescent="0.25"/>
    <row r="43727" hidden="1" x14ac:dyDescent="0.25"/>
    <row r="43728" hidden="1" x14ac:dyDescent="0.25"/>
    <row r="43729" hidden="1" x14ac:dyDescent="0.25"/>
    <row r="43730" hidden="1" x14ac:dyDescent="0.25"/>
    <row r="43731" hidden="1" x14ac:dyDescent="0.25"/>
    <row r="43732" hidden="1" x14ac:dyDescent="0.25"/>
    <row r="43733" hidden="1" x14ac:dyDescent="0.25"/>
    <row r="43734" hidden="1" x14ac:dyDescent="0.25"/>
    <row r="43735" hidden="1" x14ac:dyDescent="0.25"/>
    <row r="43736" hidden="1" x14ac:dyDescent="0.25"/>
    <row r="43737" hidden="1" x14ac:dyDescent="0.25"/>
    <row r="43738" hidden="1" x14ac:dyDescent="0.25"/>
    <row r="43739" hidden="1" x14ac:dyDescent="0.25"/>
    <row r="43740" hidden="1" x14ac:dyDescent="0.25"/>
    <row r="43741" hidden="1" x14ac:dyDescent="0.25"/>
    <row r="43742" hidden="1" x14ac:dyDescent="0.25"/>
    <row r="43743" hidden="1" x14ac:dyDescent="0.25"/>
    <row r="43744" hidden="1" x14ac:dyDescent="0.25"/>
    <row r="43745" hidden="1" x14ac:dyDescent="0.25"/>
    <row r="43746" hidden="1" x14ac:dyDescent="0.25"/>
    <row r="43747" hidden="1" x14ac:dyDescent="0.25"/>
    <row r="43748" hidden="1" x14ac:dyDescent="0.25"/>
    <row r="43749" hidden="1" x14ac:dyDescent="0.25"/>
    <row r="43750" hidden="1" x14ac:dyDescent="0.25"/>
    <row r="43751" hidden="1" x14ac:dyDescent="0.25"/>
    <row r="43752" hidden="1" x14ac:dyDescent="0.25"/>
    <row r="43753" hidden="1" x14ac:dyDescent="0.25"/>
    <row r="43754" hidden="1" x14ac:dyDescent="0.25"/>
    <row r="43755" hidden="1" x14ac:dyDescent="0.25"/>
    <row r="43756" hidden="1" x14ac:dyDescent="0.25"/>
    <row r="43757" hidden="1" x14ac:dyDescent="0.25"/>
    <row r="43758" hidden="1" x14ac:dyDescent="0.25"/>
    <row r="43759" hidden="1" x14ac:dyDescent="0.25"/>
    <row r="43760" hidden="1" x14ac:dyDescent="0.25"/>
    <row r="43761" hidden="1" x14ac:dyDescent="0.25"/>
    <row r="43762" hidden="1" x14ac:dyDescent="0.25"/>
    <row r="43763" hidden="1" x14ac:dyDescent="0.25"/>
    <row r="43764" hidden="1" x14ac:dyDescent="0.25"/>
    <row r="43765" hidden="1" x14ac:dyDescent="0.25"/>
    <row r="43766" hidden="1" x14ac:dyDescent="0.25"/>
    <row r="43767" hidden="1" x14ac:dyDescent="0.25"/>
    <row r="43768" hidden="1" x14ac:dyDescent="0.25"/>
    <row r="43769" hidden="1" x14ac:dyDescent="0.25"/>
    <row r="43770" hidden="1" x14ac:dyDescent="0.25"/>
    <row r="43771" hidden="1" x14ac:dyDescent="0.25"/>
    <row r="43772" hidden="1" x14ac:dyDescent="0.25"/>
    <row r="43773" hidden="1" x14ac:dyDescent="0.25"/>
    <row r="43774" hidden="1" x14ac:dyDescent="0.25"/>
    <row r="43775" hidden="1" x14ac:dyDescent="0.25"/>
    <row r="43776" hidden="1" x14ac:dyDescent="0.25"/>
    <row r="43777" hidden="1" x14ac:dyDescent="0.25"/>
    <row r="43778" hidden="1" x14ac:dyDescent="0.25"/>
    <row r="43779" hidden="1" x14ac:dyDescent="0.25"/>
    <row r="43780" hidden="1" x14ac:dyDescent="0.25"/>
    <row r="43781" hidden="1" x14ac:dyDescent="0.25"/>
    <row r="43782" hidden="1" x14ac:dyDescent="0.25"/>
    <row r="43783" hidden="1" x14ac:dyDescent="0.25"/>
    <row r="43784" hidden="1" x14ac:dyDescent="0.25"/>
    <row r="43785" hidden="1" x14ac:dyDescent="0.25"/>
    <row r="43786" hidden="1" x14ac:dyDescent="0.25"/>
    <row r="43787" hidden="1" x14ac:dyDescent="0.25"/>
    <row r="43788" hidden="1" x14ac:dyDescent="0.25"/>
    <row r="43789" hidden="1" x14ac:dyDescent="0.25"/>
    <row r="43790" hidden="1" x14ac:dyDescent="0.25"/>
    <row r="43791" hidden="1" x14ac:dyDescent="0.25"/>
    <row r="43792" hidden="1" x14ac:dyDescent="0.25"/>
    <row r="43793" hidden="1" x14ac:dyDescent="0.25"/>
    <row r="43794" hidden="1" x14ac:dyDescent="0.25"/>
    <row r="43795" hidden="1" x14ac:dyDescent="0.25"/>
    <row r="43796" hidden="1" x14ac:dyDescent="0.25"/>
    <row r="43797" hidden="1" x14ac:dyDescent="0.25"/>
    <row r="43798" hidden="1" x14ac:dyDescent="0.25"/>
    <row r="43799" hidden="1" x14ac:dyDescent="0.25"/>
    <row r="43800" hidden="1" x14ac:dyDescent="0.25"/>
    <row r="43801" hidden="1" x14ac:dyDescent="0.25"/>
    <row r="43802" hidden="1" x14ac:dyDescent="0.25"/>
    <row r="43803" hidden="1" x14ac:dyDescent="0.25"/>
    <row r="43804" hidden="1" x14ac:dyDescent="0.25"/>
    <row r="43805" hidden="1" x14ac:dyDescent="0.25"/>
    <row r="43806" hidden="1" x14ac:dyDescent="0.25"/>
    <row r="43807" hidden="1" x14ac:dyDescent="0.25"/>
    <row r="43808" hidden="1" x14ac:dyDescent="0.25"/>
    <row r="43809" hidden="1" x14ac:dyDescent="0.25"/>
    <row r="43810" hidden="1" x14ac:dyDescent="0.25"/>
    <row r="43811" hidden="1" x14ac:dyDescent="0.25"/>
    <row r="43812" hidden="1" x14ac:dyDescent="0.25"/>
    <row r="43813" hidden="1" x14ac:dyDescent="0.25"/>
    <row r="43814" hidden="1" x14ac:dyDescent="0.25"/>
    <row r="43815" hidden="1" x14ac:dyDescent="0.25"/>
    <row r="43816" hidden="1" x14ac:dyDescent="0.25"/>
    <row r="43817" hidden="1" x14ac:dyDescent="0.25"/>
    <row r="43818" hidden="1" x14ac:dyDescent="0.25"/>
    <row r="43819" hidden="1" x14ac:dyDescent="0.25"/>
    <row r="43820" hidden="1" x14ac:dyDescent="0.25"/>
    <row r="43821" hidden="1" x14ac:dyDescent="0.25"/>
    <row r="43822" hidden="1" x14ac:dyDescent="0.25"/>
    <row r="43823" hidden="1" x14ac:dyDescent="0.25"/>
    <row r="43824" hidden="1" x14ac:dyDescent="0.25"/>
    <row r="43825" hidden="1" x14ac:dyDescent="0.25"/>
    <row r="43826" hidden="1" x14ac:dyDescent="0.25"/>
    <row r="43827" hidden="1" x14ac:dyDescent="0.25"/>
    <row r="43828" hidden="1" x14ac:dyDescent="0.25"/>
    <row r="43829" hidden="1" x14ac:dyDescent="0.25"/>
    <row r="43830" hidden="1" x14ac:dyDescent="0.25"/>
    <row r="43831" hidden="1" x14ac:dyDescent="0.25"/>
    <row r="43832" hidden="1" x14ac:dyDescent="0.25"/>
    <row r="43833" hidden="1" x14ac:dyDescent="0.25"/>
    <row r="43834" hidden="1" x14ac:dyDescent="0.25"/>
    <row r="43835" hidden="1" x14ac:dyDescent="0.25"/>
    <row r="43836" hidden="1" x14ac:dyDescent="0.25"/>
    <row r="43837" hidden="1" x14ac:dyDescent="0.25"/>
    <row r="43838" hidden="1" x14ac:dyDescent="0.25"/>
    <row r="43839" hidden="1" x14ac:dyDescent="0.25"/>
    <row r="43840" hidden="1" x14ac:dyDescent="0.25"/>
    <row r="43841" hidden="1" x14ac:dyDescent="0.25"/>
    <row r="43842" hidden="1" x14ac:dyDescent="0.25"/>
    <row r="43843" hidden="1" x14ac:dyDescent="0.25"/>
    <row r="43844" hidden="1" x14ac:dyDescent="0.25"/>
    <row r="43845" hidden="1" x14ac:dyDescent="0.25"/>
    <row r="43846" hidden="1" x14ac:dyDescent="0.25"/>
    <row r="43847" hidden="1" x14ac:dyDescent="0.25"/>
    <row r="43848" hidden="1" x14ac:dyDescent="0.25"/>
    <row r="43849" hidden="1" x14ac:dyDescent="0.25"/>
    <row r="43850" hidden="1" x14ac:dyDescent="0.25"/>
    <row r="43851" hidden="1" x14ac:dyDescent="0.25"/>
    <row r="43852" hidden="1" x14ac:dyDescent="0.25"/>
    <row r="43853" hidden="1" x14ac:dyDescent="0.25"/>
    <row r="43854" hidden="1" x14ac:dyDescent="0.25"/>
    <row r="43855" hidden="1" x14ac:dyDescent="0.25"/>
    <row r="43856" hidden="1" x14ac:dyDescent="0.25"/>
    <row r="43857" hidden="1" x14ac:dyDescent="0.25"/>
    <row r="43858" hidden="1" x14ac:dyDescent="0.25"/>
    <row r="43859" hidden="1" x14ac:dyDescent="0.25"/>
    <row r="43860" hidden="1" x14ac:dyDescent="0.25"/>
    <row r="43861" hidden="1" x14ac:dyDescent="0.25"/>
    <row r="43862" hidden="1" x14ac:dyDescent="0.25"/>
    <row r="43863" hidden="1" x14ac:dyDescent="0.25"/>
    <row r="43864" hidden="1" x14ac:dyDescent="0.25"/>
    <row r="43865" hidden="1" x14ac:dyDescent="0.25"/>
    <row r="43866" hidden="1" x14ac:dyDescent="0.25"/>
    <row r="43867" hidden="1" x14ac:dyDescent="0.25"/>
    <row r="43868" hidden="1" x14ac:dyDescent="0.25"/>
    <row r="43869" hidden="1" x14ac:dyDescent="0.25"/>
    <row r="43870" hidden="1" x14ac:dyDescent="0.25"/>
    <row r="43871" hidden="1" x14ac:dyDescent="0.25"/>
    <row r="43872" hidden="1" x14ac:dyDescent="0.25"/>
    <row r="43873" hidden="1" x14ac:dyDescent="0.25"/>
    <row r="43874" hidden="1" x14ac:dyDescent="0.25"/>
    <row r="43875" hidden="1" x14ac:dyDescent="0.25"/>
    <row r="43876" hidden="1" x14ac:dyDescent="0.25"/>
    <row r="43877" hidden="1" x14ac:dyDescent="0.25"/>
    <row r="43878" hidden="1" x14ac:dyDescent="0.25"/>
    <row r="43879" hidden="1" x14ac:dyDescent="0.25"/>
    <row r="43880" hidden="1" x14ac:dyDescent="0.25"/>
    <row r="43881" hidden="1" x14ac:dyDescent="0.25"/>
    <row r="43882" hidden="1" x14ac:dyDescent="0.25"/>
    <row r="43883" hidden="1" x14ac:dyDescent="0.25"/>
    <row r="43884" hidden="1" x14ac:dyDescent="0.25"/>
    <row r="43885" hidden="1" x14ac:dyDescent="0.25"/>
    <row r="43886" hidden="1" x14ac:dyDescent="0.25"/>
    <row r="43887" hidden="1" x14ac:dyDescent="0.25"/>
    <row r="43888" hidden="1" x14ac:dyDescent="0.25"/>
    <row r="43889" hidden="1" x14ac:dyDescent="0.25"/>
    <row r="43890" hidden="1" x14ac:dyDescent="0.25"/>
    <row r="43891" hidden="1" x14ac:dyDescent="0.25"/>
    <row r="43892" hidden="1" x14ac:dyDescent="0.25"/>
    <row r="43893" hidden="1" x14ac:dyDescent="0.25"/>
    <row r="43894" hidden="1" x14ac:dyDescent="0.25"/>
    <row r="43895" hidden="1" x14ac:dyDescent="0.25"/>
    <row r="43896" hidden="1" x14ac:dyDescent="0.25"/>
    <row r="43897" hidden="1" x14ac:dyDescent="0.25"/>
    <row r="43898" hidden="1" x14ac:dyDescent="0.25"/>
    <row r="43899" hidden="1" x14ac:dyDescent="0.25"/>
    <row r="43900" hidden="1" x14ac:dyDescent="0.25"/>
    <row r="43901" hidden="1" x14ac:dyDescent="0.25"/>
    <row r="43902" hidden="1" x14ac:dyDescent="0.25"/>
    <row r="43903" hidden="1" x14ac:dyDescent="0.25"/>
    <row r="43904" hidden="1" x14ac:dyDescent="0.25"/>
    <row r="43905" hidden="1" x14ac:dyDescent="0.25"/>
    <row r="43906" hidden="1" x14ac:dyDescent="0.25"/>
    <row r="43907" hidden="1" x14ac:dyDescent="0.25"/>
    <row r="43908" hidden="1" x14ac:dyDescent="0.25"/>
    <row r="43909" hidden="1" x14ac:dyDescent="0.25"/>
    <row r="43910" hidden="1" x14ac:dyDescent="0.25"/>
    <row r="43911" hidden="1" x14ac:dyDescent="0.25"/>
    <row r="43912" hidden="1" x14ac:dyDescent="0.25"/>
    <row r="43913" hidden="1" x14ac:dyDescent="0.25"/>
    <row r="43914" hidden="1" x14ac:dyDescent="0.25"/>
    <row r="43915" hidden="1" x14ac:dyDescent="0.25"/>
    <row r="43916" hidden="1" x14ac:dyDescent="0.25"/>
    <row r="43917" hidden="1" x14ac:dyDescent="0.25"/>
    <row r="43918" hidden="1" x14ac:dyDescent="0.25"/>
    <row r="43919" hidden="1" x14ac:dyDescent="0.25"/>
    <row r="43920" hidden="1" x14ac:dyDescent="0.25"/>
    <row r="43921" hidden="1" x14ac:dyDescent="0.25"/>
    <row r="43922" hidden="1" x14ac:dyDescent="0.25"/>
    <row r="43923" hidden="1" x14ac:dyDescent="0.25"/>
    <row r="43924" hidden="1" x14ac:dyDescent="0.25"/>
    <row r="43925" hidden="1" x14ac:dyDescent="0.25"/>
    <row r="43926" hidden="1" x14ac:dyDescent="0.25"/>
    <row r="43927" hidden="1" x14ac:dyDescent="0.25"/>
    <row r="43928" hidden="1" x14ac:dyDescent="0.25"/>
    <row r="43929" hidden="1" x14ac:dyDescent="0.25"/>
    <row r="43930" hidden="1" x14ac:dyDescent="0.25"/>
    <row r="43931" hidden="1" x14ac:dyDescent="0.25"/>
    <row r="43932" hidden="1" x14ac:dyDescent="0.25"/>
    <row r="43933" hidden="1" x14ac:dyDescent="0.25"/>
    <row r="43934" hidden="1" x14ac:dyDescent="0.25"/>
    <row r="43935" hidden="1" x14ac:dyDescent="0.25"/>
    <row r="43936" hidden="1" x14ac:dyDescent="0.25"/>
    <row r="43937" hidden="1" x14ac:dyDescent="0.25"/>
    <row r="43938" hidden="1" x14ac:dyDescent="0.25"/>
    <row r="43939" hidden="1" x14ac:dyDescent="0.25"/>
    <row r="43940" hidden="1" x14ac:dyDescent="0.25"/>
    <row r="43941" hidden="1" x14ac:dyDescent="0.25"/>
    <row r="43942" hidden="1" x14ac:dyDescent="0.25"/>
    <row r="43943" hidden="1" x14ac:dyDescent="0.25"/>
    <row r="43944" hidden="1" x14ac:dyDescent="0.25"/>
    <row r="43945" hidden="1" x14ac:dyDescent="0.25"/>
    <row r="43946" hidden="1" x14ac:dyDescent="0.25"/>
    <row r="43947" hidden="1" x14ac:dyDescent="0.25"/>
    <row r="43948" hidden="1" x14ac:dyDescent="0.25"/>
    <row r="43949" hidden="1" x14ac:dyDescent="0.25"/>
    <row r="43950" hidden="1" x14ac:dyDescent="0.25"/>
    <row r="43951" hidden="1" x14ac:dyDescent="0.25"/>
    <row r="43952" hidden="1" x14ac:dyDescent="0.25"/>
    <row r="43953" hidden="1" x14ac:dyDescent="0.25"/>
    <row r="43954" hidden="1" x14ac:dyDescent="0.25"/>
    <row r="43955" hidden="1" x14ac:dyDescent="0.25"/>
    <row r="43956" hidden="1" x14ac:dyDescent="0.25"/>
    <row r="43957" hidden="1" x14ac:dyDescent="0.25"/>
    <row r="43958" hidden="1" x14ac:dyDescent="0.25"/>
    <row r="43959" hidden="1" x14ac:dyDescent="0.25"/>
    <row r="43960" hidden="1" x14ac:dyDescent="0.25"/>
    <row r="43961" hidden="1" x14ac:dyDescent="0.25"/>
    <row r="43962" hidden="1" x14ac:dyDescent="0.25"/>
    <row r="43963" hidden="1" x14ac:dyDescent="0.25"/>
    <row r="43964" hidden="1" x14ac:dyDescent="0.25"/>
    <row r="43965" hidden="1" x14ac:dyDescent="0.25"/>
    <row r="43966" hidden="1" x14ac:dyDescent="0.25"/>
    <row r="43967" hidden="1" x14ac:dyDescent="0.25"/>
    <row r="43968" hidden="1" x14ac:dyDescent="0.25"/>
    <row r="43969" hidden="1" x14ac:dyDescent="0.25"/>
    <row r="43970" hidden="1" x14ac:dyDescent="0.25"/>
    <row r="43971" hidden="1" x14ac:dyDescent="0.25"/>
    <row r="43972" hidden="1" x14ac:dyDescent="0.25"/>
    <row r="43973" hidden="1" x14ac:dyDescent="0.25"/>
    <row r="43974" hidden="1" x14ac:dyDescent="0.25"/>
    <row r="43975" hidden="1" x14ac:dyDescent="0.25"/>
    <row r="43976" hidden="1" x14ac:dyDescent="0.25"/>
    <row r="43977" hidden="1" x14ac:dyDescent="0.25"/>
    <row r="43978" hidden="1" x14ac:dyDescent="0.25"/>
    <row r="43979" hidden="1" x14ac:dyDescent="0.25"/>
    <row r="43980" hidden="1" x14ac:dyDescent="0.25"/>
    <row r="43981" hidden="1" x14ac:dyDescent="0.25"/>
    <row r="43982" hidden="1" x14ac:dyDescent="0.25"/>
    <row r="43983" hidden="1" x14ac:dyDescent="0.25"/>
    <row r="43984" hidden="1" x14ac:dyDescent="0.25"/>
    <row r="43985" hidden="1" x14ac:dyDescent="0.25"/>
    <row r="43986" hidden="1" x14ac:dyDescent="0.25"/>
    <row r="43987" hidden="1" x14ac:dyDescent="0.25"/>
    <row r="43988" hidden="1" x14ac:dyDescent="0.25"/>
    <row r="43989" hidden="1" x14ac:dyDescent="0.25"/>
    <row r="43990" hidden="1" x14ac:dyDescent="0.25"/>
    <row r="43991" hidden="1" x14ac:dyDescent="0.25"/>
    <row r="43992" hidden="1" x14ac:dyDescent="0.25"/>
    <row r="43993" hidden="1" x14ac:dyDescent="0.25"/>
    <row r="43994" hidden="1" x14ac:dyDescent="0.25"/>
    <row r="43995" hidden="1" x14ac:dyDescent="0.25"/>
    <row r="43996" hidden="1" x14ac:dyDescent="0.25"/>
    <row r="43997" hidden="1" x14ac:dyDescent="0.25"/>
    <row r="43998" hidden="1" x14ac:dyDescent="0.25"/>
    <row r="43999" hidden="1" x14ac:dyDescent="0.25"/>
    <row r="44000" hidden="1" x14ac:dyDescent="0.25"/>
    <row r="44001" hidden="1" x14ac:dyDescent="0.25"/>
    <row r="44002" hidden="1" x14ac:dyDescent="0.25"/>
    <row r="44003" hidden="1" x14ac:dyDescent="0.25"/>
    <row r="44004" hidden="1" x14ac:dyDescent="0.25"/>
    <row r="44005" hidden="1" x14ac:dyDescent="0.25"/>
    <row r="44006" hidden="1" x14ac:dyDescent="0.25"/>
    <row r="44007" hidden="1" x14ac:dyDescent="0.25"/>
    <row r="44008" hidden="1" x14ac:dyDescent="0.25"/>
    <row r="44009" hidden="1" x14ac:dyDescent="0.25"/>
    <row r="44010" hidden="1" x14ac:dyDescent="0.25"/>
    <row r="44011" hidden="1" x14ac:dyDescent="0.25"/>
    <row r="44012" hidden="1" x14ac:dyDescent="0.25"/>
    <row r="44013" hidden="1" x14ac:dyDescent="0.25"/>
    <row r="44014" hidden="1" x14ac:dyDescent="0.25"/>
    <row r="44015" hidden="1" x14ac:dyDescent="0.25"/>
    <row r="44016" hidden="1" x14ac:dyDescent="0.25"/>
    <row r="44017" hidden="1" x14ac:dyDescent="0.25"/>
    <row r="44018" hidden="1" x14ac:dyDescent="0.25"/>
    <row r="44019" hidden="1" x14ac:dyDescent="0.25"/>
    <row r="44020" hidden="1" x14ac:dyDescent="0.25"/>
    <row r="44021" hidden="1" x14ac:dyDescent="0.25"/>
    <row r="44022" hidden="1" x14ac:dyDescent="0.25"/>
    <row r="44023" hidden="1" x14ac:dyDescent="0.25"/>
    <row r="44024" hidden="1" x14ac:dyDescent="0.25"/>
    <row r="44025" hidden="1" x14ac:dyDescent="0.25"/>
    <row r="44026" hidden="1" x14ac:dyDescent="0.25"/>
    <row r="44027" hidden="1" x14ac:dyDescent="0.25"/>
    <row r="44028" hidden="1" x14ac:dyDescent="0.25"/>
    <row r="44029" hidden="1" x14ac:dyDescent="0.25"/>
    <row r="44030" hidden="1" x14ac:dyDescent="0.25"/>
    <row r="44031" hidden="1" x14ac:dyDescent="0.25"/>
    <row r="44032" hidden="1" x14ac:dyDescent="0.25"/>
    <row r="44033" hidden="1" x14ac:dyDescent="0.25"/>
    <row r="44034" hidden="1" x14ac:dyDescent="0.25"/>
    <row r="44035" hidden="1" x14ac:dyDescent="0.25"/>
    <row r="44036" hidden="1" x14ac:dyDescent="0.25"/>
    <row r="44037" hidden="1" x14ac:dyDescent="0.25"/>
    <row r="44038" hidden="1" x14ac:dyDescent="0.25"/>
    <row r="44039" hidden="1" x14ac:dyDescent="0.25"/>
    <row r="44040" hidden="1" x14ac:dyDescent="0.25"/>
    <row r="44041" hidden="1" x14ac:dyDescent="0.25"/>
    <row r="44042" hidden="1" x14ac:dyDescent="0.25"/>
    <row r="44043" hidden="1" x14ac:dyDescent="0.25"/>
    <row r="44044" hidden="1" x14ac:dyDescent="0.25"/>
    <row r="44045" hidden="1" x14ac:dyDescent="0.25"/>
    <row r="44046" hidden="1" x14ac:dyDescent="0.25"/>
    <row r="44047" hidden="1" x14ac:dyDescent="0.25"/>
    <row r="44048" hidden="1" x14ac:dyDescent="0.25"/>
    <row r="44049" hidden="1" x14ac:dyDescent="0.25"/>
    <row r="44050" hidden="1" x14ac:dyDescent="0.25"/>
    <row r="44051" hidden="1" x14ac:dyDescent="0.25"/>
    <row r="44052" hidden="1" x14ac:dyDescent="0.25"/>
    <row r="44053" hidden="1" x14ac:dyDescent="0.25"/>
    <row r="44054" hidden="1" x14ac:dyDescent="0.25"/>
    <row r="44055" hidden="1" x14ac:dyDescent="0.25"/>
    <row r="44056" hidden="1" x14ac:dyDescent="0.25"/>
    <row r="44057" hidden="1" x14ac:dyDescent="0.25"/>
    <row r="44058" hidden="1" x14ac:dyDescent="0.25"/>
    <row r="44059" hidden="1" x14ac:dyDescent="0.25"/>
    <row r="44060" hidden="1" x14ac:dyDescent="0.25"/>
    <row r="44061" hidden="1" x14ac:dyDescent="0.25"/>
    <row r="44062" hidden="1" x14ac:dyDescent="0.25"/>
    <row r="44063" hidden="1" x14ac:dyDescent="0.25"/>
    <row r="44064" hidden="1" x14ac:dyDescent="0.25"/>
    <row r="44065" hidden="1" x14ac:dyDescent="0.25"/>
    <row r="44066" hidden="1" x14ac:dyDescent="0.25"/>
    <row r="44067" hidden="1" x14ac:dyDescent="0.25"/>
    <row r="44068" hidden="1" x14ac:dyDescent="0.25"/>
    <row r="44069" hidden="1" x14ac:dyDescent="0.25"/>
    <row r="44070" hidden="1" x14ac:dyDescent="0.25"/>
    <row r="44071" hidden="1" x14ac:dyDescent="0.25"/>
    <row r="44072" hidden="1" x14ac:dyDescent="0.25"/>
    <row r="44073" hidden="1" x14ac:dyDescent="0.25"/>
    <row r="44074" hidden="1" x14ac:dyDescent="0.25"/>
    <row r="44075" hidden="1" x14ac:dyDescent="0.25"/>
    <row r="44076" hidden="1" x14ac:dyDescent="0.25"/>
    <row r="44077" hidden="1" x14ac:dyDescent="0.25"/>
    <row r="44078" hidden="1" x14ac:dyDescent="0.25"/>
    <row r="44079" hidden="1" x14ac:dyDescent="0.25"/>
    <row r="44080" hidden="1" x14ac:dyDescent="0.25"/>
    <row r="44081" hidden="1" x14ac:dyDescent="0.25"/>
    <row r="44082" hidden="1" x14ac:dyDescent="0.25"/>
    <row r="44083" hidden="1" x14ac:dyDescent="0.25"/>
    <row r="44084" hidden="1" x14ac:dyDescent="0.25"/>
    <row r="44085" hidden="1" x14ac:dyDescent="0.25"/>
    <row r="44086" hidden="1" x14ac:dyDescent="0.25"/>
    <row r="44087" hidden="1" x14ac:dyDescent="0.25"/>
    <row r="44088" hidden="1" x14ac:dyDescent="0.25"/>
    <row r="44089" hidden="1" x14ac:dyDescent="0.25"/>
    <row r="44090" hidden="1" x14ac:dyDescent="0.25"/>
    <row r="44091" hidden="1" x14ac:dyDescent="0.25"/>
    <row r="44092" hidden="1" x14ac:dyDescent="0.25"/>
    <row r="44093" hidden="1" x14ac:dyDescent="0.25"/>
    <row r="44094" hidden="1" x14ac:dyDescent="0.25"/>
    <row r="44095" hidden="1" x14ac:dyDescent="0.25"/>
    <row r="44096" hidden="1" x14ac:dyDescent="0.25"/>
    <row r="44097" hidden="1" x14ac:dyDescent="0.25"/>
    <row r="44098" hidden="1" x14ac:dyDescent="0.25"/>
    <row r="44099" hidden="1" x14ac:dyDescent="0.25"/>
    <row r="44100" hidden="1" x14ac:dyDescent="0.25"/>
    <row r="44101" hidden="1" x14ac:dyDescent="0.25"/>
    <row r="44102" hidden="1" x14ac:dyDescent="0.25"/>
    <row r="44103" hidden="1" x14ac:dyDescent="0.25"/>
    <row r="44104" hidden="1" x14ac:dyDescent="0.25"/>
    <row r="44105" hidden="1" x14ac:dyDescent="0.25"/>
    <row r="44106" hidden="1" x14ac:dyDescent="0.25"/>
    <row r="44107" hidden="1" x14ac:dyDescent="0.25"/>
    <row r="44108" hidden="1" x14ac:dyDescent="0.25"/>
    <row r="44109" hidden="1" x14ac:dyDescent="0.25"/>
    <row r="44110" hidden="1" x14ac:dyDescent="0.25"/>
    <row r="44111" hidden="1" x14ac:dyDescent="0.25"/>
    <row r="44112" hidden="1" x14ac:dyDescent="0.25"/>
    <row r="44113" hidden="1" x14ac:dyDescent="0.25"/>
    <row r="44114" hidden="1" x14ac:dyDescent="0.25"/>
    <row r="44115" hidden="1" x14ac:dyDescent="0.25"/>
    <row r="44116" hidden="1" x14ac:dyDescent="0.25"/>
    <row r="44117" hidden="1" x14ac:dyDescent="0.25"/>
    <row r="44118" hidden="1" x14ac:dyDescent="0.25"/>
    <row r="44119" hidden="1" x14ac:dyDescent="0.25"/>
    <row r="44120" hidden="1" x14ac:dyDescent="0.25"/>
    <row r="44121" hidden="1" x14ac:dyDescent="0.25"/>
    <row r="44122" hidden="1" x14ac:dyDescent="0.25"/>
    <row r="44123" hidden="1" x14ac:dyDescent="0.25"/>
    <row r="44124" hidden="1" x14ac:dyDescent="0.25"/>
    <row r="44125" hidden="1" x14ac:dyDescent="0.25"/>
    <row r="44126" hidden="1" x14ac:dyDescent="0.25"/>
    <row r="44127" hidden="1" x14ac:dyDescent="0.25"/>
    <row r="44128" hidden="1" x14ac:dyDescent="0.25"/>
    <row r="44129" hidden="1" x14ac:dyDescent="0.25"/>
    <row r="44130" hidden="1" x14ac:dyDescent="0.25"/>
    <row r="44131" hidden="1" x14ac:dyDescent="0.25"/>
    <row r="44132" hidden="1" x14ac:dyDescent="0.25"/>
    <row r="44133" hidden="1" x14ac:dyDescent="0.25"/>
    <row r="44134" hidden="1" x14ac:dyDescent="0.25"/>
    <row r="44135" hidden="1" x14ac:dyDescent="0.25"/>
    <row r="44136" hidden="1" x14ac:dyDescent="0.25"/>
    <row r="44137" hidden="1" x14ac:dyDescent="0.25"/>
    <row r="44138" hidden="1" x14ac:dyDescent="0.25"/>
    <row r="44139" hidden="1" x14ac:dyDescent="0.25"/>
    <row r="44140" hidden="1" x14ac:dyDescent="0.25"/>
    <row r="44141" hidden="1" x14ac:dyDescent="0.25"/>
    <row r="44142" hidden="1" x14ac:dyDescent="0.25"/>
    <row r="44143" hidden="1" x14ac:dyDescent="0.25"/>
    <row r="44144" hidden="1" x14ac:dyDescent="0.25"/>
    <row r="44145" hidden="1" x14ac:dyDescent="0.25"/>
    <row r="44146" hidden="1" x14ac:dyDescent="0.25"/>
    <row r="44147" hidden="1" x14ac:dyDescent="0.25"/>
    <row r="44148" hidden="1" x14ac:dyDescent="0.25"/>
    <row r="44149" hidden="1" x14ac:dyDescent="0.25"/>
    <row r="44150" hidden="1" x14ac:dyDescent="0.25"/>
    <row r="44151" hidden="1" x14ac:dyDescent="0.25"/>
    <row r="44152" hidden="1" x14ac:dyDescent="0.25"/>
    <row r="44153" hidden="1" x14ac:dyDescent="0.25"/>
    <row r="44154" hidden="1" x14ac:dyDescent="0.25"/>
    <row r="44155" hidden="1" x14ac:dyDescent="0.25"/>
    <row r="44156" hidden="1" x14ac:dyDescent="0.25"/>
    <row r="44157" hidden="1" x14ac:dyDescent="0.25"/>
    <row r="44158" hidden="1" x14ac:dyDescent="0.25"/>
    <row r="44159" hidden="1" x14ac:dyDescent="0.25"/>
    <row r="44160" hidden="1" x14ac:dyDescent="0.25"/>
    <row r="44161" hidden="1" x14ac:dyDescent="0.25"/>
    <row r="44162" hidden="1" x14ac:dyDescent="0.25"/>
    <row r="44163" hidden="1" x14ac:dyDescent="0.25"/>
    <row r="44164" hidden="1" x14ac:dyDescent="0.25"/>
    <row r="44165" hidden="1" x14ac:dyDescent="0.25"/>
    <row r="44166" hidden="1" x14ac:dyDescent="0.25"/>
    <row r="44167" hidden="1" x14ac:dyDescent="0.25"/>
    <row r="44168" hidden="1" x14ac:dyDescent="0.25"/>
    <row r="44169" hidden="1" x14ac:dyDescent="0.25"/>
    <row r="44170" hidden="1" x14ac:dyDescent="0.25"/>
    <row r="44171" hidden="1" x14ac:dyDescent="0.25"/>
    <row r="44172" hidden="1" x14ac:dyDescent="0.25"/>
    <row r="44173" hidden="1" x14ac:dyDescent="0.25"/>
    <row r="44174" hidden="1" x14ac:dyDescent="0.25"/>
    <row r="44175" hidden="1" x14ac:dyDescent="0.25"/>
    <row r="44176" hidden="1" x14ac:dyDescent="0.25"/>
    <row r="44177" hidden="1" x14ac:dyDescent="0.25"/>
    <row r="44178" hidden="1" x14ac:dyDescent="0.25"/>
    <row r="44179" hidden="1" x14ac:dyDescent="0.25"/>
    <row r="44180" hidden="1" x14ac:dyDescent="0.25"/>
    <row r="44181" hidden="1" x14ac:dyDescent="0.25"/>
    <row r="44182" hidden="1" x14ac:dyDescent="0.25"/>
    <row r="44183" hidden="1" x14ac:dyDescent="0.25"/>
    <row r="44184" hidden="1" x14ac:dyDescent="0.25"/>
    <row r="44185" hidden="1" x14ac:dyDescent="0.25"/>
    <row r="44186" hidden="1" x14ac:dyDescent="0.25"/>
    <row r="44187" hidden="1" x14ac:dyDescent="0.25"/>
    <row r="44188" hidden="1" x14ac:dyDescent="0.25"/>
    <row r="44189" hidden="1" x14ac:dyDescent="0.25"/>
    <row r="44190" hidden="1" x14ac:dyDescent="0.25"/>
    <row r="44191" hidden="1" x14ac:dyDescent="0.25"/>
    <row r="44192" hidden="1" x14ac:dyDescent="0.25"/>
    <row r="44193" hidden="1" x14ac:dyDescent="0.25"/>
    <row r="44194" hidden="1" x14ac:dyDescent="0.25"/>
    <row r="44195" hidden="1" x14ac:dyDescent="0.25"/>
    <row r="44196" hidden="1" x14ac:dyDescent="0.25"/>
    <row r="44197" hidden="1" x14ac:dyDescent="0.25"/>
    <row r="44198" hidden="1" x14ac:dyDescent="0.25"/>
    <row r="44199" hidden="1" x14ac:dyDescent="0.25"/>
    <row r="44200" hidden="1" x14ac:dyDescent="0.25"/>
    <row r="44201" hidden="1" x14ac:dyDescent="0.25"/>
    <row r="44202" hidden="1" x14ac:dyDescent="0.25"/>
    <row r="44203" hidden="1" x14ac:dyDescent="0.25"/>
    <row r="44204" hidden="1" x14ac:dyDescent="0.25"/>
    <row r="44205" hidden="1" x14ac:dyDescent="0.25"/>
    <row r="44206" hidden="1" x14ac:dyDescent="0.25"/>
    <row r="44207" hidden="1" x14ac:dyDescent="0.25"/>
    <row r="44208" hidden="1" x14ac:dyDescent="0.25"/>
    <row r="44209" hidden="1" x14ac:dyDescent="0.25"/>
    <row r="44210" hidden="1" x14ac:dyDescent="0.25"/>
    <row r="44211" hidden="1" x14ac:dyDescent="0.25"/>
    <row r="44212" hidden="1" x14ac:dyDescent="0.25"/>
    <row r="44213" hidden="1" x14ac:dyDescent="0.25"/>
    <row r="44214" hidden="1" x14ac:dyDescent="0.25"/>
    <row r="44215" hidden="1" x14ac:dyDescent="0.25"/>
    <row r="44216" hidden="1" x14ac:dyDescent="0.25"/>
    <row r="44217" hidden="1" x14ac:dyDescent="0.25"/>
    <row r="44218" hidden="1" x14ac:dyDescent="0.25"/>
    <row r="44219" hidden="1" x14ac:dyDescent="0.25"/>
    <row r="44220" hidden="1" x14ac:dyDescent="0.25"/>
    <row r="44221" hidden="1" x14ac:dyDescent="0.25"/>
    <row r="44222" hidden="1" x14ac:dyDescent="0.25"/>
    <row r="44223" hidden="1" x14ac:dyDescent="0.25"/>
    <row r="44224" hidden="1" x14ac:dyDescent="0.25"/>
    <row r="44225" hidden="1" x14ac:dyDescent="0.25"/>
    <row r="44226" hidden="1" x14ac:dyDescent="0.25"/>
    <row r="44227" hidden="1" x14ac:dyDescent="0.25"/>
    <row r="44228" hidden="1" x14ac:dyDescent="0.25"/>
    <row r="44229" hidden="1" x14ac:dyDescent="0.25"/>
    <row r="44230" hidden="1" x14ac:dyDescent="0.25"/>
    <row r="44231" hidden="1" x14ac:dyDescent="0.25"/>
    <row r="44232" hidden="1" x14ac:dyDescent="0.25"/>
    <row r="44233" hidden="1" x14ac:dyDescent="0.25"/>
    <row r="44234" hidden="1" x14ac:dyDescent="0.25"/>
    <row r="44235" hidden="1" x14ac:dyDescent="0.25"/>
    <row r="44236" hidden="1" x14ac:dyDescent="0.25"/>
    <row r="44237" hidden="1" x14ac:dyDescent="0.25"/>
    <row r="44238" hidden="1" x14ac:dyDescent="0.25"/>
    <row r="44239" hidden="1" x14ac:dyDescent="0.25"/>
    <row r="44240" hidden="1" x14ac:dyDescent="0.25"/>
    <row r="44241" hidden="1" x14ac:dyDescent="0.25"/>
    <row r="44242" hidden="1" x14ac:dyDescent="0.25"/>
    <row r="44243" hidden="1" x14ac:dyDescent="0.25"/>
    <row r="44244" hidden="1" x14ac:dyDescent="0.25"/>
    <row r="44245" hidden="1" x14ac:dyDescent="0.25"/>
    <row r="44246" hidden="1" x14ac:dyDescent="0.25"/>
    <row r="44247" hidden="1" x14ac:dyDescent="0.25"/>
    <row r="44248" hidden="1" x14ac:dyDescent="0.25"/>
    <row r="44249" hidden="1" x14ac:dyDescent="0.25"/>
    <row r="44250" hidden="1" x14ac:dyDescent="0.25"/>
    <row r="44251" hidden="1" x14ac:dyDescent="0.25"/>
    <row r="44252" hidden="1" x14ac:dyDescent="0.25"/>
    <row r="44253" hidden="1" x14ac:dyDescent="0.25"/>
    <row r="44254" hidden="1" x14ac:dyDescent="0.25"/>
    <row r="44255" hidden="1" x14ac:dyDescent="0.25"/>
    <row r="44256" hidden="1" x14ac:dyDescent="0.25"/>
    <row r="44257" hidden="1" x14ac:dyDescent="0.25"/>
    <row r="44258" hidden="1" x14ac:dyDescent="0.25"/>
    <row r="44259" hidden="1" x14ac:dyDescent="0.25"/>
    <row r="44260" hidden="1" x14ac:dyDescent="0.25"/>
    <row r="44261" hidden="1" x14ac:dyDescent="0.25"/>
    <row r="44262" hidden="1" x14ac:dyDescent="0.25"/>
    <row r="44263" hidden="1" x14ac:dyDescent="0.25"/>
    <row r="44264" hidden="1" x14ac:dyDescent="0.25"/>
    <row r="44265" hidden="1" x14ac:dyDescent="0.25"/>
    <row r="44266" hidden="1" x14ac:dyDescent="0.25"/>
    <row r="44267" hidden="1" x14ac:dyDescent="0.25"/>
    <row r="44268" hidden="1" x14ac:dyDescent="0.25"/>
    <row r="44269" hidden="1" x14ac:dyDescent="0.25"/>
    <row r="44270" hidden="1" x14ac:dyDescent="0.25"/>
    <row r="44271" hidden="1" x14ac:dyDescent="0.25"/>
    <row r="44272" hidden="1" x14ac:dyDescent="0.25"/>
    <row r="44273" hidden="1" x14ac:dyDescent="0.25"/>
    <row r="44274" hidden="1" x14ac:dyDescent="0.25"/>
    <row r="44275" hidden="1" x14ac:dyDescent="0.25"/>
    <row r="44276" hidden="1" x14ac:dyDescent="0.25"/>
    <row r="44277" hidden="1" x14ac:dyDescent="0.25"/>
    <row r="44278" hidden="1" x14ac:dyDescent="0.25"/>
    <row r="44279" hidden="1" x14ac:dyDescent="0.25"/>
    <row r="44280" hidden="1" x14ac:dyDescent="0.25"/>
    <row r="44281" hidden="1" x14ac:dyDescent="0.25"/>
    <row r="44282" hidden="1" x14ac:dyDescent="0.25"/>
    <row r="44283" hidden="1" x14ac:dyDescent="0.25"/>
    <row r="44284" hidden="1" x14ac:dyDescent="0.25"/>
    <row r="44285" hidden="1" x14ac:dyDescent="0.25"/>
    <row r="44286" hidden="1" x14ac:dyDescent="0.25"/>
    <row r="44287" hidden="1" x14ac:dyDescent="0.25"/>
    <row r="44288" hidden="1" x14ac:dyDescent="0.25"/>
    <row r="44289" hidden="1" x14ac:dyDescent="0.25"/>
    <row r="44290" hidden="1" x14ac:dyDescent="0.25"/>
    <row r="44291" hidden="1" x14ac:dyDescent="0.25"/>
    <row r="44292" hidden="1" x14ac:dyDescent="0.25"/>
    <row r="44293" hidden="1" x14ac:dyDescent="0.25"/>
    <row r="44294" hidden="1" x14ac:dyDescent="0.25"/>
    <row r="44295" hidden="1" x14ac:dyDescent="0.25"/>
    <row r="44296" hidden="1" x14ac:dyDescent="0.25"/>
    <row r="44297" hidden="1" x14ac:dyDescent="0.25"/>
    <row r="44298" hidden="1" x14ac:dyDescent="0.25"/>
    <row r="44299" hidden="1" x14ac:dyDescent="0.25"/>
    <row r="44300" hidden="1" x14ac:dyDescent="0.25"/>
    <row r="44301" hidden="1" x14ac:dyDescent="0.25"/>
    <row r="44302" hidden="1" x14ac:dyDescent="0.25"/>
    <row r="44303" hidden="1" x14ac:dyDescent="0.25"/>
    <row r="44304" hidden="1" x14ac:dyDescent="0.25"/>
    <row r="44305" hidden="1" x14ac:dyDescent="0.25"/>
    <row r="44306" hidden="1" x14ac:dyDescent="0.25"/>
    <row r="44307" hidden="1" x14ac:dyDescent="0.25"/>
    <row r="44308" hidden="1" x14ac:dyDescent="0.25"/>
    <row r="44309" hidden="1" x14ac:dyDescent="0.25"/>
    <row r="44310" hidden="1" x14ac:dyDescent="0.25"/>
    <row r="44311" hidden="1" x14ac:dyDescent="0.25"/>
    <row r="44312" hidden="1" x14ac:dyDescent="0.25"/>
    <row r="44313" hidden="1" x14ac:dyDescent="0.25"/>
    <row r="44314" hidden="1" x14ac:dyDescent="0.25"/>
    <row r="44315" hidden="1" x14ac:dyDescent="0.25"/>
    <row r="44316" hidden="1" x14ac:dyDescent="0.25"/>
    <row r="44317" hidden="1" x14ac:dyDescent="0.25"/>
    <row r="44318" hidden="1" x14ac:dyDescent="0.25"/>
    <row r="44319" hidden="1" x14ac:dyDescent="0.25"/>
    <row r="44320" hidden="1" x14ac:dyDescent="0.25"/>
    <row r="44321" hidden="1" x14ac:dyDescent="0.25"/>
    <row r="44322" hidden="1" x14ac:dyDescent="0.25"/>
    <row r="44323" hidden="1" x14ac:dyDescent="0.25"/>
    <row r="44324" hidden="1" x14ac:dyDescent="0.25"/>
    <row r="44325" hidden="1" x14ac:dyDescent="0.25"/>
    <row r="44326" hidden="1" x14ac:dyDescent="0.25"/>
    <row r="44327" hidden="1" x14ac:dyDescent="0.25"/>
    <row r="44328" hidden="1" x14ac:dyDescent="0.25"/>
    <row r="44329" hidden="1" x14ac:dyDescent="0.25"/>
    <row r="44330" hidden="1" x14ac:dyDescent="0.25"/>
    <row r="44331" hidden="1" x14ac:dyDescent="0.25"/>
    <row r="44332" hidden="1" x14ac:dyDescent="0.25"/>
    <row r="44333" hidden="1" x14ac:dyDescent="0.25"/>
    <row r="44334" hidden="1" x14ac:dyDescent="0.25"/>
    <row r="44335" hidden="1" x14ac:dyDescent="0.25"/>
    <row r="44336" hidden="1" x14ac:dyDescent="0.25"/>
    <row r="44337" hidden="1" x14ac:dyDescent="0.25"/>
    <row r="44338" hidden="1" x14ac:dyDescent="0.25"/>
    <row r="44339" hidden="1" x14ac:dyDescent="0.25"/>
    <row r="44340" hidden="1" x14ac:dyDescent="0.25"/>
    <row r="44341" hidden="1" x14ac:dyDescent="0.25"/>
    <row r="44342" hidden="1" x14ac:dyDescent="0.25"/>
    <row r="44343" hidden="1" x14ac:dyDescent="0.25"/>
    <row r="44344" hidden="1" x14ac:dyDescent="0.25"/>
    <row r="44345" hidden="1" x14ac:dyDescent="0.25"/>
    <row r="44346" hidden="1" x14ac:dyDescent="0.25"/>
    <row r="44347" hidden="1" x14ac:dyDescent="0.25"/>
    <row r="44348" hidden="1" x14ac:dyDescent="0.25"/>
    <row r="44349" hidden="1" x14ac:dyDescent="0.25"/>
    <row r="44350" hidden="1" x14ac:dyDescent="0.25"/>
    <row r="44351" hidden="1" x14ac:dyDescent="0.25"/>
    <row r="44352" hidden="1" x14ac:dyDescent="0.25"/>
    <row r="44353" hidden="1" x14ac:dyDescent="0.25"/>
    <row r="44354" hidden="1" x14ac:dyDescent="0.25"/>
    <row r="44355" hidden="1" x14ac:dyDescent="0.25"/>
    <row r="44356" hidden="1" x14ac:dyDescent="0.25"/>
    <row r="44357" hidden="1" x14ac:dyDescent="0.25"/>
    <row r="44358" hidden="1" x14ac:dyDescent="0.25"/>
    <row r="44359" hidden="1" x14ac:dyDescent="0.25"/>
    <row r="44360" hidden="1" x14ac:dyDescent="0.25"/>
    <row r="44361" hidden="1" x14ac:dyDescent="0.25"/>
    <row r="44362" hidden="1" x14ac:dyDescent="0.25"/>
    <row r="44363" hidden="1" x14ac:dyDescent="0.25"/>
    <row r="44364" hidden="1" x14ac:dyDescent="0.25"/>
    <row r="44365" hidden="1" x14ac:dyDescent="0.25"/>
    <row r="44366" hidden="1" x14ac:dyDescent="0.25"/>
    <row r="44367" hidden="1" x14ac:dyDescent="0.25"/>
    <row r="44368" hidden="1" x14ac:dyDescent="0.25"/>
    <row r="44369" hidden="1" x14ac:dyDescent="0.25"/>
    <row r="44370" hidden="1" x14ac:dyDescent="0.25"/>
    <row r="44371" hidden="1" x14ac:dyDescent="0.25"/>
    <row r="44372" hidden="1" x14ac:dyDescent="0.25"/>
    <row r="44373" hidden="1" x14ac:dyDescent="0.25"/>
    <row r="44374" hidden="1" x14ac:dyDescent="0.25"/>
    <row r="44375" hidden="1" x14ac:dyDescent="0.25"/>
    <row r="44376" hidden="1" x14ac:dyDescent="0.25"/>
    <row r="44377" hidden="1" x14ac:dyDescent="0.25"/>
    <row r="44378" hidden="1" x14ac:dyDescent="0.25"/>
    <row r="44379" hidden="1" x14ac:dyDescent="0.25"/>
    <row r="44380" hidden="1" x14ac:dyDescent="0.25"/>
    <row r="44381" hidden="1" x14ac:dyDescent="0.25"/>
    <row r="44382" hidden="1" x14ac:dyDescent="0.25"/>
    <row r="44383" hidden="1" x14ac:dyDescent="0.25"/>
    <row r="44384" hidden="1" x14ac:dyDescent="0.25"/>
    <row r="44385" hidden="1" x14ac:dyDescent="0.25"/>
    <row r="44386" hidden="1" x14ac:dyDescent="0.25"/>
    <row r="44387" hidden="1" x14ac:dyDescent="0.25"/>
    <row r="44388" hidden="1" x14ac:dyDescent="0.25"/>
    <row r="44389" hidden="1" x14ac:dyDescent="0.25"/>
    <row r="44390" hidden="1" x14ac:dyDescent="0.25"/>
    <row r="44391" hidden="1" x14ac:dyDescent="0.25"/>
    <row r="44392" hidden="1" x14ac:dyDescent="0.25"/>
    <row r="44393" hidden="1" x14ac:dyDescent="0.25"/>
    <row r="44394" hidden="1" x14ac:dyDescent="0.25"/>
    <row r="44395" hidden="1" x14ac:dyDescent="0.25"/>
    <row r="44396" hidden="1" x14ac:dyDescent="0.25"/>
    <row r="44397" hidden="1" x14ac:dyDescent="0.25"/>
    <row r="44398" hidden="1" x14ac:dyDescent="0.25"/>
    <row r="44399" hidden="1" x14ac:dyDescent="0.25"/>
    <row r="44400" hidden="1" x14ac:dyDescent="0.25"/>
    <row r="44401" hidden="1" x14ac:dyDescent="0.25"/>
    <row r="44402" hidden="1" x14ac:dyDescent="0.25"/>
    <row r="44403" hidden="1" x14ac:dyDescent="0.25"/>
    <row r="44404" hidden="1" x14ac:dyDescent="0.25"/>
    <row r="44405" hidden="1" x14ac:dyDescent="0.25"/>
    <row r="44406" hidden="1" x14ac:dyDescent="0.25"/>
    <row r="44407" hidden="1" x14ac:dyDescent="0.25"/>
    <row r="44408" hidden="1" x14ac:dyDescent="0.25"/>
    <row r="44409" hidden="1" x14ac:dyDescent="0.25"/>
    <row r="44410" hidden="1" x14ac:dyDescent="0.25"/>
    <row r="44411" hidden="1" x14ac:dyDescent="0.25"/>
    <row r="44412" hidden="1" x14ac:dyDescent="0.25"/>
    <row r="44413" hidden="1" x14ac:dyDescent="0.25"/>
    <row r="44414" hidden="1" x14ac:dyDescent="0.25"/>
    <row r="44415" hidden="1" x14ac:dyDescent="0.25"/>
    <row r="44416" hidden="1" x14ac:dyDescent="0.25"/>
    <row r="44417" hidden="1" x14ac:dyDescent="0.25"/>
    <row r="44418" hidden="1" x14ac:dyDescent="0.25"/>
    <row r="44419" hidden="1" x14ac:dyDescent="0.25"/>
    <row r="44420" hidden="1" x14ac:dyDescent="0.25"/>
    <row r="44421" hidden="1" x14ac:dyDescent="0.25"/>
    <row r="44422" hidden="1" x14ac:dyDescent="0.25"/>
    <row r="44423" hidden="1" x14ac:dyDescent="0.25"/>
    <row r="44424" hidden="1" x14ac:dyDescent="0.25"/>
    <row r="44425" hidden="1" x14ac:dyDescent="0.25"/>
    <row r="44426" hidden="1" x14ac:dyDescent="0.25"/>
    <row r="44427" hidden="1" x14ac:dyDescent="0.25"/>
    <row r="44428" hidden="1" x14ac:dyDescent="0.25"/>
    <row r="44429" hidden="1" x14ac:dyDescent="0.25"/>
    <row r="44430" hidden="1" x14ac:dyDescent="0.25"/>
    <row r="44431" hidden="1" x14ac:dyDescent="0.25"/>
    <row r="44432" hidden="1" x14ac:dyDescent="0.25"/>
    <row r="44433" hidden="1" x14ac:dyDescent="0.25"/>
    <row r="44434" hidden="1" x14ac:dyDescent="0.25"/>
    <row r="44435" hidden="1" x14ac:dyDescent="0.25"/>
    <row r="44436" hidden="1" x14ac:dyDescent="0.25"/>
    <row r="44437" hidden="1" x14ac:dyDescent="0.25"/>
    <row r="44438" hidden="1" x14ac:dyDescent="0.25"/>
    <row r="44439" hidden="1" x14ac:dyDescent="0.25"/>
    <row r="44440" hidden="1" x14ac:dyDescent="0.25"/>
    <row r="44441" hidden="1" x14ac:dyDescent="0.25"/>
    <row r="44442" hidden="1" x14ac:dyDescent="0.25"/>
    <row r="44443" hidden="1" x14ac:dyDescent="0.25"/>
    <row r="44444" hidden="1" x14ac:dyDescent="0.25"/>
    <row r="44445" hidden="1" x14ac:dyDescent="0.25"/>
    <row r="44446" hidden="1" x14ac:dyDescent="0.25"/>
    <row r="44447" hidden="1" x14ac:dyDescent="0.25"/>
    <row r="44448" hidden="1" x14ac:dyDescent="0.25"/>
    <row r="44449" hidden="1" x14ac:dyDescent="0.25"/>
    <row r="44450" hidden="1" x14ac:dyDescent="0.25"/>
    <row r="44451" hidden="1" x14ac:dyDescent="0.25"/>
    <row r="44452" hidden="1" x14ac:dyDescent="0.25"/>
    <row r="44453" hidden="1" x14ac:dyDescent="0.25"/>
    <row r="44454" hidden="1" x14ac:dyDescent="0.25"/>
    <row r="44455" hidden="1" x14ac:dyDescent="0.25"/>
    <row r="44456" hidden="1" x14ac:dyDescent="0.25"/>
    <row r="44457" hidden="1" x14ac:dyDescent="0.25"/>
    <row r="44458" hidden="1" x14ac:dyDescent="0.25"/>
    <row r="44459" hidden="1" x14ac:dyDescent="0.25"/>
    <row r="44460" hidden="1" x14ac:dyDescent="0.25"/>
    <row r="44461" hidden="1" x14ac:dyDescent="0.25"/>
    <row r="44462" hidden="1" x14ac:dyDescent="0.25"/>
    <row r="44463" hidden="1" x14ac:dyDescent="0.25"/>
    <row r="44464" hidden="1" x14ac:dyDescent="0.25"/>
    <row r="44465" hidden="1" x14ac:dyDescent="0.25"/>
    <row r="44466" hidden="1" x14ac:dyDescent="0.25"/>
    <row r="44467" hidden="1" x14ac:dyDescent="0.25"/>
    <row r="44468" hidden="1" x14ac:dyDescent="0.25"/>
    <row r="44469" hidden="1" x14ac:dyDescent="0.25"/>
    <row r="44470" hidden="1" x14ac:dyDescent="0.25"/>
    <row r="44471" hidden="1" x14ac:dyDescent="0.25"/>
    <row r="44472" hidden="1" x14ac:dyDescent="0.25"/>
    <row r="44473" hidden="1" x14ac:dyDescent="0.25"/>
    <row r="44474" hidden="1" x14ac:dyDescent="0.25"/>
    <row r="44475" hidden="1" x14ac:dyDescent="0.25"/>
    <row r="44476" hidden="1" x14ac:dyDescent="0.25"/>
    <row r="44477" hidden="1" x14ac:dyDescent="0.25"/>
    <row r="44478" hidden="1" x14ac:dyDescent="0.25"/>
    <row r="44479" hidden="1" x14ac:dyDescent="0.25"/>
    <row r="44480" hidden="1" x14ac:dyDescent="0.25"/>
    <row r="44481" hidden="1" x14ac:dyDescent="0.25"/>
    <row r="44482" hidden="1" x14ac:dyDescent="0.25"/>
    <row r="44483" hidden="1" x14ac:dyDescent="0.25"/>
    <row r="44484" hidden="1" x14ac:dyDescent="0.25"/>
    <row r="44485" hidden="1" x14ac:dyDescent="0.25"/>
    <row r="44486" hidden="1" x14ac:dyDescent="0.25"/>
    <row r="44487" hidden="1" x14ac:dyDescent="0.25"/>
    <row r="44488" hidden="1" x14ac:dyDescent="0.25"/>
    <row r="44489" hidden="1" x14ac:dyDescent="0.25"/>
    <row r="44490" hidden="1" x14ac:dyDescent="0.25"/>
    <row r="44491" hidden="1" x14ac:dyDescent="0.25"/>
    <row r="44492" hidden="1" x14ac:dyDescent="0.25"/>
    <row r="44493" hidden="1" x14ac:dyDescent="0.25"/>
    <row r="44494" hidden="1" x14ac:dyDescent="0.25"/>
    <row r="44495" hidden="1" x14ac:dyDescent="0.25"/>
    <row r="44496" hidden="1" x14ac:dyDescent="0.25"/>
    <row r="44497" hidden="1" x14ac:dyDescent="0.25"/>
    <row r="44498" hidden="1" x14ac:dyDescent="0.25"/>
    <row r="44499" hidden="1" x14ac:dyDescent="0.25"/>
    <row r="44500" hidden="1" x14ac:dyDescent="0.25"/>
    <row r="44501" hidden="1" x14ac:dyDescent="0.25"/>
    <row r="44502" hidden="1" x14ac:dyDescent="0.25"/>
    <row r="44503" hidden="1" x14ac:dyDescent="0.25"/>
    <row r="44504" hidden="1" x14ac:dyDescent="0.25"/>
    <row r="44505" hidden="1" x14ac:dyDescent="0.25"/>
    <row r="44506" hidden="1" x14ac:dyDescent="0.25"/>
    <row r="44507" hidden="1" x14ac:dyDescent="0.25"/>
    <row r="44508" hidden="1" x14ac:dyDescent="0.25"/>
    <row r="44509" hidden="1" x14ac:dyDescent="0.25"/>
    <row r="44510" hidden="1" x14ac:dyDescent="0.25"/>
    <row r="44511" hidden="1" x14ac:dyDescent="0.25"/>
    <row r="44512" hidden="1" x14ac:dyDescent="0.25"/>
    <row r="44513" hidden="1" x14ac:dyDescent="0.25"/>
    <row r="44514" hidden="1" x14ac:dyDescent="0.25"/>
    <row r="44515" hidden="1" x14ac:dyDescent="0.25"/>
    <row r="44516" hidden="1" x14ac:dyDescent="0.25"/>
    <row r="44517" hidden="1" x14ac:dyDescent="0.25"/>
    <row r="44518" hidden="1" x14ac:dyDescent="0.25"/>
    <row r="44519" hidden="1" x14ac:dyDescent="0.25"/>
    <row r="44520" hidden="1" x14ac:dyDescent="0.25"/>
    <row r="44521" hidden="1" x14ac:dyDescent="0.25"/>
    <row r="44522" hidden="1" x14ac:dyDescent="0.25"/>
    <row r="44523" hidden="1" x14ac:dyDescent="0.25"/>
    <row r="44524" hidden="1" x14ac:dyDescent="0.25"/>
    <row r="44525" hidden="1" x14ac:dyDescent="0.25"/>
    <row r="44526" hidden="1" x14ac:dyDescent="0.25"/>
    <row r="44527" hidden="1" x14ac:dyDescent="0.25"/>
    <row r="44528" hidden="1" x14ac:dyDescent="0.25"/>
    <row r="44529" hidden="1" x14ac:dyDescent="0.25"/>
    <row r="44530" hidden="1" x14ac:dyDescent="0.25"/>
    <row r="44531" hidden="1" x14ac:dyDescent="0.25"/>
    <row r="44532" hidden="1" x14ac:dyDescent="0.25"/>
    <row r="44533" hidden="1" x14ac:dyDescent="0.25"/>
    <row r="44534" hidden="1" x14ac:dyDescent="0.25"/>
    <row r="44535" hidden="1" x14ac:dyDescent="0.25"/>
    <row r="44536" hidden="1" x14ac:dyDescent="0.25"/>
    <row r="44537" hidden="1" x14ac:dyDescent="0.25"/>
    <row r="44538" hidden="1" x14ac:dyDescent="0.25"/>
    <row r="44539" hidden="1" x14ac:dyDescent="0.25"/>
    <row r="44540" hidden="1" x14ac:dyDescent="0.25"/>
    <row r="44541" hidden="1" x14ac:dyDescent="0.25"/>
    <row r="44542" hidden="1" x14ac:dyDescent="0.25"/>
    <row r="44543" hidden="1" x14ac:dyDescent="0.25"/>
    <row r="44544" hidden="1" x14ac:dyDescent="0.25"/>
    <row r="44545" hidden="1" x14ac:dyDescent="0.25"/>
    <row r="44546" hidden="1" x14ac:dyDescent="0.25"/>
    <row r="44547" hidden="1" x14ac:dyDescent="0.25"/>
    <row r="44548" hidden="1" x14ac:dyDescent="0.25"/>
    <row r="44549" hidden="1" x14ac:dyDescent="0.25"/>
    <row r="44550" hidden="1" x14ac:dyDescent="0.25"/>
    <row r="44551" hidden="1" x14ac:dyDescent="0.25"/>
    <row r="44552" hidden="1" x14ac:dyDescent="0.25"/>
    <row r="44553" hidden="1" x14ac:dyDescent="0.25"/>
    <row r="44554" hidden="1" x14ac:dyDescent="0.25"/>
    <row r="44555" hidden="1" x14ac:dyDescent="0.25"/>
    <row r="44556" hidden="1" x14ac:dyDescent="0.25"/>
    <row r="44557" hidden="1" x14ac:dyDescent="0.25"/>
    <row r="44558" hidden="1" x14ac:dyDescent="0.25"/>
    <row r="44559" hidden="1" x14ac:dyDescent="0.25"/>
    <row r="44560" hidden="1" x14ac:dyDescent="0.25"/>
    <row r="44561" hidden="1" x14ac:dyDescent="0.25"/>
    <row r="44562" hidden="1" x14ac:dyDescent="0.25"/>
    <row r="44563" hidden="1" x14ac:dyDescent="0.25"/>
    <row r="44564" hidden="1" x14ac:dyDescent="0.25"/>
    <row r="44565" hidden="1" x14ac:dyDescent="0.25"/>
    <row r="44566" hidden="1" x14ac:dyDescent="0.25"/>
    <row r="44567" hidden="1" x14ac:dyDescent="0.25"/>
    <row r="44568" hidden="1" x14ac:dyDescent="0.25"/>
    <row r="44569" hidden="1" x14ac:dyDescent="0.25"/>
    <row r="44570" hidden="1" x14ac:dyDescent="0.25"/>
    <row r="44571" hidden="1" x14ac:dyDescent="0.25"/>
    <row r="44572" hidden="1" x14ac:dyDescent="0.25"/>
    <row r="44573" hidden="1" x14ac:dyDescent="0.25"/>
    <row r="44574" hidden="1" x14ac:dyDescent="0.25"/>
    <row r="44575" hidden="1" x14ac:dyDescent="0.25"/>
    <row r="44576" hidden="1" x14ac:dyDescent="0.25"/>
    <row r="44577" hidden="1" x14ac:dyDescent="0.25"/>
    <row r="44578" hidden="1" x14ac:dyDescent="0.25"/>
    <row r="44579" hidden="1" x14ac:dyDescent="0.25"/>
    <row r="44580" hidden="1" x14ac:dyDescent="0.25"/>
    <row r="44581" hidden="1" x14ac:dyDescent="0.25"/>
    <row r="44582" hidden="1" x14ac:dyDescent="0.25"/>
    <row r="44583" hidden="1" x14ac:dyDescent="0.25"/>
    <row r="44584" hidden="1" x14ac:dyDescent="0.25"/>
    <row r="44585" hidden="1" x14ac:dyDescent="0.25"/>
    <row r="44586" hidden="1" x14ac:dyDescent="0.25"/>
    <row r="44587" hidden="1" x14ac:dyDescent="0.25"/>
    <row r="44588" hidden="1" x14ac:dyDescent="0.25"/>
    <row r="44589" hidden="1" x14ac:dyDescent="0.25"/>
    <row r="44590" hidden="1" x14ac:dyDescent="0.25"/>
    <row r="44591" hidden="1" x14ac:dyDescent="0.25"/>
    <row r="44592" hidden="1" x14ac:dyDescent="0.25"/>
    <row r="44593" hidden="1" x14ac:dyDescent="0.25"/>
    <row r="44594" hidden="1" x14ac:dyDescent="0.25"/>
    <row r="44595" hidden="1" x14ac:dyDescent="0.25"/>
    <row r="44596" hidden="1" x14ac:dyDescent="0.25"/>
    <row r="44597" hidden="1" x14ac:dyDescent="0.25"/>
    <row r="44598" hidden="1" x14ac:dyDescent="0.25"/>
    <row r="44599" hidden="1" x14ac:dyDescent="0.25"/>
    <row r="44600" hidden="1" x14ac:dyDescent="0.25"/>
    <row r="44601" hidden="1" x14ac:dyDescent="0.25"/>
    <row r="44602" hidden="1" x14ac:dyDescent="0.25"/>
    <row r="44603" hidden="1" x14ac:dyDescent="0.25"/>
    <row r="44604" hidden="1" x14ac:dyDescent="0.25"/>
    <row r="44605" hidden="1" x14ac:dyDescent="0.25"/>
    <row r="44606" hidden="1" x14ac:dyDescent="0.25"/>
    <row r="44607" hidden="1" x14ac:dyDescent="0.25"/>
    <row r="44608" hidden="1" x14ac:dyDescent="0.25"/>
    <row r="44609" hidden="1" x14ac:dyDescent="0.25"/>
    <row r="44610" hidden="1" x14ac:dyDescent="0.25"/>
    <row r="44611" hidden="1" x14ac:dyDescent="0.25"/>
    <row r="44612" hidden="1" x14ac:dyDescent="0.25"/>
    <row r="44613" hidden="1" x14ac:dyDescent="0.25"/>
    <row r="44614" hidden="1" x14ac:dyDescent="0.25"/>
    <row r="44615" hidden="1" x14ac:dyDescent="0.25"/>
    <row r="44616" hidden="1" x14ac:dyDescent="0.25"/>
    <row r="44617" hidden="1" x14ac:dyDescent="0.25"/>
    <row r="44618" hidden="1" x14ac:dyDescent="0.25"/>
    <row r="44619" hidden="1" x14ac:dyDescent="0.25"/>
    <row r="44620" hidden="1" x14ac:dyDescent="0.25"/>
    <row r="44621" hidden="1" x14ac:dyDescent="0.25"/>
    <row r="44622" hidden="1" x14ac:dyDescent="0.25"/>
    <row r="44623" hidden="1" x14ac:dyDescent="0.25"/>
    <row r="44624" hidden="1" x14ac:dyDescent="0.25"/>
    <row r="44625" hidden="1" x14ac:dyDescent="0.25"/>
    <row r="44626" hidden="1" x14ac:dyDescent="0.25"/>
    <row r="44627" hidden="1" x14ac:dyDescent="0.25"/>
    <row r="44628" hidden="1" x14ac:dyDescent="0.25"/>
    <row r="44629" hidden="1" x14ac:dyDescent="0.25"/>
    <row r="44630" hidden="1" x14ac:dyDescent="0.25"/>
    <row r="44631" hidden="1" x14ac:dyDescent="0.25"/>
    <row r="44632" hidden="1" x14ac:dyDescent="0.25"/>
    <row r="44633" hidden="1" x14ac:dyDescent="0.25"/>
    <row r="44634" hidden="1" x14ac:dyDescent="0.25"/>
    <row r="44635" hidden="1" x14ac:dyDescent="0.25"/>
    <row r="44636" hidden="1" x14ac:dyDescent="0.25"/>
    <row r="44637" hidden="1" x14ac:dyDescent="0.25"/>
    <row r="44638" hidden="1" x14ac:dyDescent="0.25"/>
    <row r="44639" hidden="1" x14ac:dyDescent="0.25"/>
    <row r="44640" hidden="1" x14ac:dyDescent="0.25"/>
    <row r="44641" hidden="1" x14ac:dyDescent="0.25"/>
    <row r="44642" hidden="1" x14ac:dyDescent="0.25"/>
    <row r="44643" hidden="1" x14ac:dyDescent="0.25"/>
    <row r="44644" hidden="1" x14ac:dyDescent="0.25"/>
    <row r="44645" hidden="1" x14ac:dyDescent="0.25"/>
    <row r="44646" hidden="1" x14ac:dyDescent="0.25"/>
    <row r="44647" hidden="1" x14ac:dyDescent="0.25"/>
    <row r="44648" hidden="1" x14ac:dyDescent="0.25"/>
    <row r="44649" hidden="1" x14ac:dyDescent="0.25"/>
    <row r="44650" hidden="1" x14ac:dyDescent="0.25"/>
    <row r="44651" hidden="1" x14ac:dyDescent="0.25"/>
    <row r="44652" hidden="1" x14ac:dyDescent="0.25"/>
    <row r="44653" hidden="1" x14ac:dyDescent="0.25"/>
    <row r="44654" hidden="1" x14ac:dyDescent="0.25"/>
    <row r="44655" hidden="1" x14ac:dyDescent="0.25"/>
    <row r="44656" hidden="1" x14ac:dyDescent="0.25"/>
    <row r="44657" hidden="1" x14ac:dyDescent="0.25"/>
    <row r="44658" hidden="1" x14ac:dyDescent="0.25"/>
    <row r="44659" hidden="1" x14ac:dyDescent="0.25"/>
    <row r="44660" hidden="1" x14ac:dyDescent="0.25"/>
    <row r="44661" hidden="1" x14ac:dyDescent="0.25"/>
    <row r="44662" hidden="1" x14ac:dyDescent="0.25"/>
    <row r="44663" hidden="1" x14ac:dyDescent="0.25"/>
    <row r="44664" hidden="1" x14ac:dyDescent="0.25"/>
    <row r="44665" hidden="1" x14ac:dyDescent="0.25"/>
    <row r="44666" hidden="1" x14ac:dyDescent="0.25"/>
    <row r="44667" hidden="1" x14ac:dyDescent="0.25"/>
    <row r="44668" hidden="1" x14ac:dyDescent="0.25"/>
    <row r="44669" hidden="1" x14ac:dyDescent="0.25"/>
    <row r="44670" hidden="1" x14ac:dyDescent="0.25"/>
    <row r="44671" hidden="1" x14ac:dyDescent="0.25"/>
    <row r="44672" hidden="1" x14ac:dyDescent="0.25"/>
    <row r="44673" hidden="1" x14ac:dyDescent="0.25"/>
    <row r="44674" hidden="1" x14ac:dyDescent="0.25"/>
    <row r="44675" hidden="1" x14ac:dyDescent="0.25"/>
    <row r="44676" hidden="1" x14ac:dyDescent="0.25"/>
    <row r="44677" hidden="1" x14ac:dyDescent="0.25"/>
    <row r="44678" hidden="1" x14ac:dyDescent="0.25"/>
    <row r="44679" hidden="1" x14ac:dyDescent="0.25"/>
    <row r="44680" hidden="1" x14ac:dyDescent="0.25"/>
    <row r="44681" hidden="1" x14ac:dyDescent="0.25"/>
    <row r="44682" hidden="1" x14ac:dyDescent="0.25"/>
    <row r="44683" hidden="1" x14ac:dyDescent="0.25"/>
    <row r="44684" hidden="1" x14ac:dyDescent="0.25"/>
    <row r="44685" hidden="1" x14ac:dyDescent="0.25"/>
    <row r="44686" hidden="1" x14ac:dyDescent="0.25"/>
    <row r="44687" hidden="1" x14ac:dyDescent="0.25"/>
    <row r="44688" hidden="1" x14ac:dyDescent="0.25"/>
    <row r="44689" hidden="1" x14ac:dyDescent="0.25"/>
    <row r="44690" hidden="1" x14ac:dyDescent="0.25"/>
    <row r="44691" hidden="1" x14ac:dyDescent="0.25"/>
    <row r="44692" hidden="1" x14ac:dyDescent="0.25"/>
    <row r="44693" hidden="1" x14ac:dyDescent="0.25"/>
    <row r="44694" hidden="1" x14ac:dyDescent="0.25"/>
    <row r="44695" hidden="1" x14ac:dyDescent="0.25"/>
    <row r="44696" hidden="1" x14ac:dyDescent="0.25"/>
    <row r="44697" hidden="1" x14ac:dyDescent="0.25"/>
    <row r="44698" hidden="1" x14ac:dyDescent="0.25"/>
    <row r="44699" hidden="1" x14ac:dyDescent="0.25"/>
    <row r="44700" hidden="1" x14ac:dyDescent="0.25"/>
    <row r="44701" hidden="1" x14ac:dyDescent="0.25"/>
    <row r="44702" hidden="1" x14ac:dyDescent="0.25"/>
    <row r="44703" hidden="1" x14ac:dyDescent="0.25"/>
    <row r="44704" hidden="1" x14ac:dyDescent="0.25"/>
    <row r="44705" hidden="1" x14ac:dyDescent="0.25"/>
    <row r="44706" hidden="1" x14ac:dyDescent="0.25"/>
    <row r="44707" hidden="1" x14ac:dyDescent="0.25"/>
    <row r="44708" hidden="1" x14ac:dyDescent="0.25"/>
    <row r="44709" hidden="1" x14ac:dyDescent="0.25"/>
    <row r="44710" hidden="1" x14ac:dyDescent="0.25"/>
    <row r="44711" hidden="1" x14ac:dyDescent="0.25"/>
    <row r="44712" hidden="1" x14ac:dyDescent="0.25"/>
    <row r="44713" hidden="1" x14ac:dyDescent="0.25"/>
    <row r="44714" hidden="1" x14ac:dyDescent="0.25"/>
    <row r="44715" hidden="1" x14ac:dyDescent="0.25"/>
    <row r="44716" hidden="1" x14ac:dyDescent="0.25"/>
    <row r="44717" hidden="1" x14ac:dyDescent="0.25"/>
    <row r="44718" hidden="1" x14ac:dyDescent="0.25"/>
    <row r="44719" hidden="1" x14ac:dyDescent="0.25"/>
    <row r="44720" hidden="1" x14ac:dyDescent="0.25"/>
    <row r="44721" hidden="1" x14ac:dyDescent="0.25"/>
    <row r="44722" hidden="1" x14ac:dyDescent="0.25"/>
    <row r="44723" hidden="1" x14ac:dyDescent="0.25"/>
    <row r="44724" hidden="1" x14ac:dyDescent="0.25"/>
    <row r="44725" hidden="1" x14ac:dyDescent="0.25"/>
    <row r="44726" hidden="1" x14ac:dyDescent="0.25"/>
    <row r="44727" hidden="1" x14ac:dyDescent="0.25"/>
    <row r="44728" hidden="1" x14ac:dyDescent="0.25"/>
    <row r="44729" hidden="1" x14ac:dyDescent="0.25"/>
    <row r="44730" hidden="1" x14ac:dyDescent="0.25"/>
    <row r="44731" hidden="1" x14ac:dyDescent="0.25"/>
    <row r="44732" hidden="1" x14ac:dyDescent="0.25"/>
    <row r="44733" hidden="1" x14ac:dyDescent="0.25"/>
    <row r="44734" hidden="1" x14ac:dyDescent="0.25"/>
    <row r="44735" hidden="1" x14ac:dyDescent="0.25"/>
    <row r="44736" hidden="1" x14ac:dyDescent="0.25"/>
    <row r="44737" hidden="1" x14ac:dyDescent="0.25"/>
    <row r="44738" hidden="1" x14ac:dyDescent="0.25"/>
    <row r="44739" hidden="1" x14ac:dyDescent="0.25"/>
    <row r="44740" hidden="1" x14ac:dyDescent="0.25"/>
    <row r="44741" hidden="1" x14ac:dyDescent="0.25"/>
    <row r="44742" hidden="1" x14ac:dyDescent="0.25"/>
    <row r="44743" hidden="1" x14ac:dyDescent="0.25"/>
    <row r="44744" hidden="1" x14ac:dyDescent="0.25"/>
    <row r="44745" hidden="1" x14ac:dyDescent="0.25"/>
    <row r="44746" hidden="1" x14ac:dyDescent="0.25"/>
    <row r="44747" hidden="1" x14ac:dyDescent="0.25"/>
    <row r="44748" hidden="1" x14ac:dyDescent="0.25"/>
    <row r="44749" hidden="1" x14ac:dyDescent="0.25"/>
    <row r="44750" hidden="1" x14ac:dyDescent="0.25"/>
    <row r="44751" hidden="1" x14ac:dyDescent="0.25"/>
    <row r="44752" hidden="1" x14ac:dyDescent="0.25"/>
    <row r="44753" hidden="1" x14ac:dyDescent="0.25"/>
    <row r="44754" hidden="1" x14ac:dyDescent="0.25"/>
    <row r="44755" hidden="1" x14ac:dyDescent="0.25"/>
    <row r="44756" hidden="1" x14ac:dyDescent="0.25"/>
    <row r="44757" hidden="1" x14ac:dyDescent="0.25"/>
    <row r="44758" hidden="1" x14ac:dyDescent="0.25"/>
    <row r="44759" hidden="1" x14ac:dyDescent="0.25"/>
    <row r="44760" hidden="1" x14ac:dyDescent="0.25"/>
    <row r="44761" hidden="1" x14ac:dyDescent="0.25"/>
    <row r="44762" hidden="1" x14ac:dyDescent="0.25"/>
    <row r="44763" hidden="1" x14ac:dyDescent="0.25"/>
    <row r="44764" hidden="1" x14ac:dyDescent="0.25"/>
    <row r="44765" hidden="1" x14ac:dyDescent="0.25"/>
    <row r="44766" hidden="1" x14ac:dyDescent="0.25"/>
    <row r="44767" hidden="1" x14ac:dyDescent="0.25"/>
    <row r="44768" hidden="1" x14ac:dyDescent="0.25"/>
    <row r="44769" hidden="1" x14ac:dyDescent="0.25"/>
    <row r="44770" hidden="1" x14ac:dyDescent="0.25"/>
    <row r="44771" hidden="1" x14ac:dyDescent="0.25"/>
    <row r="44772" hidden="1" x14ac:dyDescent="0.25"/>
    <row r="44773" hidden="1" x14ac:dyDescent="0.25"/>
    <row r="44774" hidden="1" x14ac:dyDescent="0.25"/>
    <row r="44775" hidden="1" x14ac:dyDescent="0.25"/>
    <row r="44776" hidden="1" x14ac:dyDescent="0.25"/>
    <row r="44777" hidden="1" x14ac:dyDescent="0.25"/>
    <row r="44778" hidden="1" x14ac:dyDescent="0.25"/>
    <row r="44779" hidden="1" x14ac:dyDescent="0.25"/>
    <row r="44780" hidden="1" x14ac:dyDescent="0.25"/>
    <row r="44781" hidden="1" x14ac:dyDescent="0.25"/>
    <row r="44782" hidden="1" x14ac:dyDescent="0.25"/>
    <row r="44783" hidden="1" x14ac:dyDescent="0.25"/>
    <row r="44784" hidden="1" x14ac:dyDescent="0.25"/>
    <row r="44785" hidden="1" x14ac:dyDescent="0.25"/>
    <row r="44786" hidden="1" x14ac:dyDescent="0.25"/>
    <row r="44787" hidden="1" x14ac:dyDescent="0.25"/>
    <row r="44788" hidden="1" x14ac:dyDescent="0.25"/>
    <row r="44789" hidden="1" x14ac:dyDescent="0.25"/>
    <row r="44790" hidden="1" x14ac:dyDescent="0.25"/>
    <row r="44791" hidden="1" x14ac:dyDescent="0.25"/>
    <row r="44792" hidden="1" x14ac:dyDescent="0.25"/>
    <row r="44793" hidden="1" x14ac:dyDescent="0.25"/>
    <row r="44794" hidden="1" x14ac:dyDescent="0.25"/>
    <row r="44795" hidden="1" x14ac:dyDescent="0.25"/>
    <row r="44796" hidden="1" x14ac:dyDescent="0.25"/>
    <row r="44797" hidden="1" x14ac:dyDescent="0.25"/>
    <row r="44798" hidden="1" x14ac:dyDescent="0.25"/>
    <row r="44799" hidden="1" x14ac:dyDescent="0.25"/>
    <row r="44800" hidden="1" x14ac:dyDescent="0.25"/>
    <row r="44801" hidden="1" x14ac:dyDescent="0.25"/>
    <row r="44802" hidden="1" x14ac:dyDescent="0.25"/>
    <row r="44803" hidden="1" x14ac:dyDescent="0.25"/>
    <row r="44804" hidden="1" x14ac:dyDescent="0.25"/>
    <row r="44805" hidden="1" x14ac:dyDescent="0.25"/>
    <row r="44806" hidden="1" x14ac:dyDescent="0.25"/>
    <row r="44807" hidden="1" x14ac:dyDescent="0.25"/>
    <row r="44808" hidden="1" x14ac:dyDescent="0.25"/>
    <row r="44809" hidden="1" x14ac:dyDescent="0.25"/>
    <row r="44810" hidden="1" x14ac:dyDescent="0.25"/>
    <row r="44811" hidden="1" x14ac:dyDescent="0.25"/>
    <row r="44812" hidden="1" x14ac:dyDescent="0.25"/>
    <row r="44813" hidden="1" x14ac:dyDescent="0.25"/>
    <row r="44814" hidden="1" x14ac:dyDescent="0.25"/>
    <row r="44815" hidden="1" x14ac:dyDescent="0.25"/>
    <row r="44816" hidden="1" x14ac:dyDescent="0.25"/>
    <row r="44817" hidden="1" x14ac:dyDescent="0.25"/>
    <row r="44818" hidden="1" x14ac:dyDescent="0.25"/>
    <row r="44819" hidden="1" x14ac:dyDescent="0.25"/>
    <row r="44820" hidden="1" x14ac:dyDescent="0.25"/>
    <row r="44821" hidden="1" x14ac:dyDescent="0.25"/>
    <row r="44822" hidden="1" x14ac:dyDescent="0.25"/>
    <row r="44823" hidden="1" x14ac:dyDescent="0.25"/>
    <row r="44824" hidden="1" x14ac:dyDescent="0.25"/>
    <row r="44825" hidden="1" x14ac:dyDescent="0.25"/>
    <row r="44826" hidden="1" x14ac:dyDescent="0.25"/>
    <row r="44827" hidden="1" x14ac:dyDescent="0.25"/>
    <row r="44828" hidden="1" x14ac:dyDescent="0.25"/>
    <row r="44829" hidden="1" x14ac:dyDescent="0.25"/>
    <row r="44830" hidden="1" x14ac:dyDescent="0.25"/>
    <row r="44831" hidden="1" x14ac:dyDescent="0.25"/>
    <row r="44832" hidden="1" x14ac:dyDescent="0.25"/>
    <row r="44833" hidden="1" x14ac:dyDescent="0.25"/>
    <row r="44834" hidden="1" x14ac:dyDescent="0.25"/>
    <row r="44835" hidden="1" x14ac:dyDescent="0.25"/>
    <row r="44836" hidden="1" x14ac:dyDescent="0.25"/>
    <row r="44837" hidden="1" x14ac:dyDescent="0.25"/>
    <row r="44838" hidden="1" x14ac:dyDescent="0.25"/>
    <row r="44839" hidden="1" x14ac:dyDescent="0.25"/>
    <row r="44840" hidden="1" x14ac:dyDescent="0.25"/>
    <row r="44841" hidden="1" x14ac:dyDescent="0.25"/>
    <row r="44842" hidden="1" x14ac:dyDescent="0.25"/>
    <row r="44843" hidden="1" x14ac:dyDescent="0.25"/>
    <row r="44844" hidden="1" x14ac:dyDescent="0.25"/>
    <row r="44845" hidden="1" x14ac:dyDescent="0.25"/>
    <row r="44846" hidden="1" x14ac:dyDescent="0.25"/>
    <row r="44847" hidden="1" x14ac:dyDescent="0.25"/>
    <row r="44848" hidden="1" x14ac:dyDescent="0.25"/>
    <row r="44849" hidden="1" x14ac:dyDescent="0.25"/>
    <row r="44850" hidden="1" x14ac:dyDescent="0.25"/>
    <row r="44851" hidden="1" x14ac:dyDescent="0.25"/>
    <row r="44852" hidden="1" x14ac:dyDescent="0.25"/>
    <row r="44853" hidden="1" x14ac:dyDescent="0.25"/>
    <row r="44854" hidden="1" x14ac:dyDescent="0.25"/>
    <row r="44855" hidden="1" x14ac:dyDescent="0.25"/>
    <row r="44856" hidden="1" x14ac:dyDescent="0.25"/>
    <row r="44857" hidden="1" x14ac:dyDescent="0.25"/>
    <row r="44858" hidden="1" x14ac:dyDescent="0.25"/>
    <row r="44859" hidden="1" x14ac:dyDescent="0.25"/>
    <row r="44860" hidden="1" x14ac:dyDescent="0.25"/>
    <row r="44861" hidden="1" x14ac:dyDescent="0.25"/>
    <row r="44862" hidden="1" x14ac:dyDescent="0.25"/>
    <row r="44863" hidden="1" x14ac:dyDescent="0.25"/>
    <row r="44864" hidden="1" x14ac:dyDescent="0.25"/>
    <row r="44865" hidden="1" x14ac:dyDescent="0.25"/>
    <row r="44866" hidden="1" x14ac:dyDescent="0.25"/>
    <row r="44867" hidden="1" x14ac:dyDescent="0.25"/>
    <row r="44868" hidden="1" x14ac:dyDescent="0.25"/>
    <row r="44869" hidden="1" x14ac:dyDescent="0.25"/>
    <row r="44870" hidden="1" x14ac:dyDescent="0.25"/>
    <row r="44871" hidden="1" x14ac:dyDescent="0.25"/>
    <row r="44872" hidden="1" x14ac:dyDescent="0.25"/>
    <row r="44873" hidden="1" x14ac:dyDescent="0.25"/>
    <row r="44874" hidden="1" x14ac:dyDescent="0.25"/>
    <row r="44875" hidden="1" x14ac:dyDescent="0.25"/>
    <row r="44876" hidden="1" x14ac:dyDescent="0.25"/>
    <row r="44877" hidden="1" x14ac:dyDescent="0.25"/>
    <row r="44878" hidden="1" x14ac:dyDescent="0.25"/>
    <row r="44879" hidden="1" x14ac:dyDescent="0.25"/>
    <row r="44880" hidden="1" x14ac:dyDescent="0.25"/>
    <row r="44881" hidden="1" x14ac:dyDescent="0.25"/>
    <row r="44882" hidden="1" x14ac:dyDescent="0.25"/>
    <row r="44883" hidden="1" x14ac:dyDescent="0.25"/>
    <row r="44884" hidden="1" x14ac:dyDescent="0.25"/>
    <row r="44885" hidden="1" x14ac:dyDescent="0.25"/>
    <row r="44886" hidden="1" x14ac:dyDescent="0.25"/>
    <row r="44887" hidden="1" x14ac:dyDescent="0.25"/>
    <row r="44888" hidden="1" x14ac:dyDescent="0.25"/>
    <row r="44889" hidden="1" x14ac:dyDescent="0.25"/>
    <row r="44890" hidden="1" x14ac:dyDescent="0.25"/>
    <row r="44891" hidden="1" x14ac:dyDescent="0.25"/>
    <row r="44892" hidden="1" x14ac:dyDescent="0.25"/>
    <row r="44893" hidden="1" x14ac:dyDescent="0.25"/>
    <row r="44894" hidden="1" x14ac:dyDescent="0.25"/>
    <row r="44895" hidden="1" x14ac:dyDescent="0.25"/>
    <row r="44896" hidden="1" x14ac:dyDescent="0.25"/>
    <row r="44897" hidden="1" x14ac:dyDescent="0.25"/>
    <row r="44898" hidden="1" x14ac:dyDescent="0.25"/>
    <row r="44899" hidden="1" x14ac:dyDescent="0.25"/>
    <row r="44900" hidden="1" x14ac:dyDescent="0.25"/>
    <row r="44901" hidden="1" x14ac:dyDescent="0.25"/>
    <row r="44902" hidden="1" x14ac:dyDescent="0.25"/>
    <row r="44903" hidden="1" x14ac:dyDescent="0.25"/>
    <row r="44904" hidden="1" x14ac:dyDescent="0.25"/>
    <row r="44905" hidden="1" x14ac:dyDescent="0.25"/>
    <row r="44906" hidden="1" x14ac:dyDescent="0.25"/>
    <row r="44907" hidden="1" x14ac:dyDescent="0.25"/>
    <row r="44908" hidden="1" x14ac:dyDescent="0.25"/>
    <row r="44909" hidden="1" x14ac:dyDescent="0.25"/>
    <row r="44910" hidden="1" x14ac:dyDescent="0.25"/>
    <row r="44911" hidden="1" x14ac:dyDescent="0.25"/>
    <row r="44912" hidden="1" x14ac:dyDescent="0.25"/>
    <row r="44913" hidden="1" x14ac:dyDescent="0.25"/>
    <row r="44914" hidden="1" x14ac:dyDescent="0.25"/>
    <row r="44915" hidden="1" x14ac:dyDescent="0.25"/>
    <row r="44916" hidden="1" x14ac:dyDescent="0.25"/>
    <row r="44917" hidden="1" x14ac:dyDescent="0.25"/>
    <row r="44918" hidden="1" x14ac:dyDescent="0.25"/>
    <row r="44919" hidden="1" x14ac:dyDescent="0.25"/>
    <row r="44920" hidden="1" x14ac:dyDescent="0.25"/>
    <row r="44921" hidden="1" x14ac:dyDescent="0.25"/>
    <row r="44922" hidden="1" x14ac:dyDescent="0.25"/>
    <row r="44923" hidden="1" x14ac:dyDescent="0.25"/>
    <row r="44924" hidden="1" x14ac:dyDescent="0.25"/>
    <row r="44925" hidden="1" x14ac:dyDescent="0.25"/>
    <row r="44926" hidden="1" x14ac:dyDescent="0.25"/>
    <row r="44927" hidden="1" x14ac:dyDescent="0.25"/>
    <row r="44928" hidden="1" x14ac:dyDescent="0.25"/>
    <row r="44929" hidden="1" x14ac:dyDescent="0.25"/>
    <row r="44930" hidden="1" x14ac:dyDescent="0.25"/>
    <row r="44931" hidden="1" x14ac:dyDescent="0.25"/>
    <row r="44932" hidden="1" x14ac:dyDescent="0.25"/>
    <row r="44933" hidden="1" x14ac:dyDescent="0.25"/>
    <row r="44934" hidden="1" x14ac:dyDescent="0.25"/>
    <row r="44935" hidden="1" x14ac:dyDescent="0.25"/>
    <row r="44936" hidden="1" x14ac:dyDescent="0.25"/>
    <row r="44937" hidden="1" x14ac:dyDescent="0.25"/>
    <row r="44938" hidden="1" x14ac:dyDescent="0.25"/>
    <row r="44939" hidden="1" x14ac:dyDescent="0.25"/>
    <row r="44940" hidden="1" x14ac:dyDescent="0.25"/>
    <row r="44941" hidden="1" x14ac:dyDescent="0.25"/>
    <row r="44942" hidden="1" x14ac:dyDescent="0.25"/>
    <row r="44943" hidden="1" x14ac:dyDescent="0.25"/>
    <row r="44944" hidden="1" x14ac:dyDescent="0.25"/>
    <row r="44945" hidden="1" x14ac:dyDescent="0.25"/>
    <row r="44946" hidden="1" x14ac:dyDescent="0.25"/>
    <row r="44947" hidden="1" x14ac:dyDescent="0.25"/>
    <row r="44948" hidden="1" x14ac:dyDescent="0.25"/>
    <row r="44949" hidden="1" x14ac:dyDescent="0.25"/>
    <row r="44950" hidden="1" x14ac:dyDescent="0.25"/>
    <row r="44951" hidden="1" x14ac:dyDescent="0.25"/>
    <row r="44952" hidden="1" x14ac:dyDescent="0.25"/>
    <row r="44953" hidden="1" x14ac:dyDescent="0.25"/>
    <row r="44954" hidden="1" x14ac:dyDescent="0.25"/>
    <row r="44955" hidden="1" x14ac:dyDescent="0.25"/>
    <row r="44956" hidden="1" x14ac:dyDescent="0.25"/>
    <row r="44957" hidden="1" x14ac:dyDescent="0.25"/>
    <row r="44958" hidden="1" x14ac:dyDescent="0.25"/>
    <row r="44959" hidden="1" x14ac:dyDescent="0.25"/>
    <row r="44960" hidden="1" x14ac:dyDescent="0.25"/>
    <row r="44961" hidden="1" x14ac:dyDescent="0.25"/>
    <row r="44962" hidden="1" x14ac:dyDescent="0.25"/>
    <row r="44963" hidden="1" x14ac:dyDescent="0.25"/>
    <row r="44964" hidden="1" x14ac:dyDescent="0.25"/>
    <row r="44965" hidden="1" x14ac:dyDescent="0.25"/>
    <row r="44966" hidden="1" x14ac:dyDescent="0.25"/>
    <row r="44967" hidden="1" x14ac:dyDescent="0.25"/>
    <row r="44968" hidden="1" x14ac:dyDescent="0.25"/>
    <row r="44969" hidden="1" x14ac:dyDescent="0.25"/>
    <row r="44970" hidden="1" x14ac:dyDescent="0.25"/>
    <row r="44971" hidden="1" x14ac:dyDescent="0.25"/>
    <row r="44972" hidden="1" x14ac:dyDescent="0.25"/>
    <row r="44973" hidden="1" x14ac:dyDescent="0.25"/>
    <row r="44974" hidden="1" x14ac:dyDescent="0.25"/>
    <row r="44975" hidden="1" x14ac:dyDescent="0.25"/>
    <row r="44976" hidden="1" x14ac:dyDescent="0.25"/>
    <row r="44977" hidden="1" x14ac:dyDescent="0.25"/>
    <row r="44978" hidden="1" x14ac:dyDescent="0.25"/>
    <row r="44979" hidden="1" x14ac:dyDescent="0.25"/>
    <row r="44980" hidden="1" x14ac:dyDescent="0.25"/>
    <row r="44981" hidden="1" x14ac:dyDescent="0.25"/>
    <row r="44982" hidden="1" x14ac:dyDescent="0.25"/>
    <row r="44983" hidden="1" x14ac:dyDescent="0.25"/>
    <row r="44984" hidden="1" x14ac:dyDescent="0.25"/>
    <row r="44985" hidden="1" x14ac:dyDescent="0.25"/>
    <row r="44986" hidden="1" x14ac:dyDescent="0.25"/>
    <row r="44987" hidden="1" x14ac:dyDescent="0.25"/>
    <row r="44988" hidden="1" x14ac:dyDescent="0.25"/>
    <row r="44989" hidden="1" x14ac:dyDescent="0.25"/>
    <row r="44990" hidden="1" x14ac:dyDescent="0.25"/>
    <row r="44991" hidden="1" x14ac:dyDescent="0.25"/>
    <row r="44992" hidden="1" x14ac:dyDescent="0.25"/>
    <row r="44993" hidden="1" x14ac:dyDescent="0.25"/>
    <row r="44994" hidden="1" x14ac:dyDescent="0.25"/>
    <row r="44995" hidden="1" x14ac:dyDescent="0.25"/>
    <row r="44996" hidden="1" x14ac:dyDescent="0.25"/>
    <row r="44997" hidden="1" x14ac:dyDescent="0.25"/>
    <row r="44998" hidden="1" x14ac:dyDescent="0.25"/>
    <row r="44999" hidden="1" x14ac:dyDescent="0.25"/>
    <row r="45000" hidden="1" x14ac:dyDescent="0.25"/>
    <row r="45001" hidden="1" x14ac:dyDescent="0.25"/>
    <row r="45002" hidden="1" x14ac:dyDescent="0.25"/>
    <row r="45003" hidden="1" x14ac:dyDescent="0.25"/>
    <row r="45004" hidden="1" x14ac:dyDescent="0.25"/>
    <row r="45005" hidden="1" x14ac:dyDescent="0.25"/>
    <row r="45006" hidden="1" x14ac:dyDescent="0.25"/>
    <row r="45007" hidden="1" x14ac:dyDescent="0.25"/>
    <row r="45008" hidden="1" x14ac:dyDescent="0.25"/>
    <row r="45009" hidden="1" x14ac:dyDescent="0.25"/>
    <row r="45010" hidden="1" x14ac:dyDescent="0.25"/>
    <row r="45011" hidden="1" x14ac:dyDescent="0.25"/>
    <row r="45012" hidden="1" x14ac:dyDescent="0.25"/>
    <row r="45013" hidden="1" x14ac:dyDescent="0.25"/>
    <row r="45014" hidden="1" x14ac:dyDescent="0.25"/>
    <row r="45015" hidden="1" x14ac:dyDescent="0.25"/>
    <row r="45016" hidden="1" x14ac:dyDescent="0.25"/>
    <row r="45017" hidden="1" x14ac:dyDescent="0.25"/>
    <row r="45018" hidden="1" x14ac:dyDescent="0.25"/>
    <row r="45019" hidden="1" x14ac:dyDescent="0.25"/>
    <row r="45020" hidden="1" x14ac:dyDescent="0.25"/>
    <row r="45021" hidden="1" x14ac:dyDescent="0.25"/>
    <row r="45022" hidden="1" x14ac:dyDescent="0.25"/>
    <row r="45023" hidden="1" x14ac:dyDescent="0.25"/>
    <row r="45024" hidden="1" x14ac:dyDescent="0.25"/>
    <row r="45025" hidden="1" x14ac:dyDescent="0.25"/>
    <row r="45026" hidden="1" x14ac:dyDescent="0.25"/>
    <row r="45027" hidden="1" x14ac:dyDescent="0.25"/>
    <row r="45028" hidden="1" x14ac:dyDescent="0.25"/>
    <row r="45029" hidden="1" x14ac:dyDescent="0.25"/>
    <row r="45030" hidden="1" x14ac:dyDescent="0.25"/>
    <row r="45031" hidden="1" x14ac:dyDescent="0.25"/>
    <row r="45032" hidden="1" x14ac:dyDescent="0.25"/>
    <row r="45033" hidden="1" x14ac:dyDescent="0.25"/>
    <row r="45034" hidden="1" x14ac:dyDescent="0.25"/>
    <row r="45035" hidden="1" x14ac:dyDescent="0.25"/>
    <row r="45036" hidden="1" x14ac:dyDescent="0.25"/>
    <row r="45037" hidden="1" x14ac:dyDescent="0.25"/>
    <row r="45038" hidden="1" x14ac:dyDescent="0.25"/>
    <row r="45039" hidden="1" x14ac:dyDescent="0.25"/>
    <row r="45040" hidden="1" x14ac:dyDescent="0.25"/>
    <row r="45041" hidden="1" x14ac:dyDescent="0.25"/>
    <row r="45042" hidden="1" x14ac:dyDescent="0.25"/>
    <row r="45043" hidden="1" x14ac:dyDescent="0.25"/>
    <row r="45044" hidden="1" x14ac:dyDescent="0.25"/>
    <row r="45045" hidden="1" x14ac:dyDescent="0.25"/>
    <row r="45046" hidden="1" x14ac:dyDescent="0.25"/>
    <row r="45047" hidden="1" x14ac:dyDescent="0.25"/>
    <row r="45048" hidden="1" x14ac:dyDescent="0.25"/>
    <row r="45049" hidden="1" x14ac:dyDescent="0.25"/>
    <row r="45050" hidden="1" x14ac:dyDescent="0.25"/>
    <row r="45051" hidden="1" x14ac:dyDescent="0.25"/>
    <row r="45052" hidden="1" x14ac:dyDescent="0.25"/>
    <row r="45053" hidden="1" x14ac:dyDescent="0.25"/>
    <row r="45054" hidden="1" x14ac:dyDescent="0.25"/>
    <row r="45055" hidden="1" x14ac:dyDescent="0.25"/>
    <row r="45056" hidden="1" x14ac:dyDescent="0.25"/>
    <row r="45057" hidden="1" x14ac:dyDescent="0.25"/>
    <row r="45058" hidden="1" x14ac:dyDescent="0.25"/>
    <row r="45059" hidden="1" x14ac:dyDescent="0.25"/>
    <row r="45060" hidden="1" x14ac:dyDescent="0.25"/>
    <row r="45061" hidden="1" x14ac:dyDescent="0.25"/>
    <row r="45062" hidden="1" x14ac:dyDescent="0.25"/>
    <row r="45063" hidden="1" x14ac:dyDescent="0.25"/>
    <row r="45064" hidden="1" x14ac:dyDescent="0.25"/>
    <row r="45065" hidden="1" x14ac:dyDescent="0.25"/>
    <row r="45066" hidden="1" x14ac:dyDescent="0.25"/>
    <row r="45067" hidden="1" x14ac:dyDescent="0.25"/>
    <row r="45068" hidden="1" x14ac:dyDescent="0.25"/>
    <row r="45069" hidden="1" x14ac:dyDescent="0.25"/>
    <row r="45070" hidden="1" x14ac:dyDescent="0.25"/>
    <row r="45071" hidden="1" x14ac:dyDescent="0.25"/>
    <row r="45072" hidden="1" x14ac:dyDescent="0.25"/>
    <row r="45073" hidden="1" x14ac:dyDescent="0.25"/>
    <row r="45074" hidden="1" x14ac:dyDescent="0.25"/>
    <row r="45075" hidden="1" x14ac:dyDescent="0.25"/>
    <row r="45076" hidden="1" x14ac:dyDescent="0.25"/>
    <row r="45077" hidden="1" x14ac:dyDescent="0.25"/>
    <row r="45078" hidden="1" x14ac:dyDescent="0.25"/>
    <row r="45079" hidden="1" x14ac:dyDescent="0.25"/>
    <row r="45080" hidden="1" x14ac:dyDescent="0.25"/>
    <row r="45081" hidden="1" x14ac:dyDescent="0.25"/>
    <row r="45082" hidden="1" x14ac:dyDescent="0.25"/>
    <row r="45083" hidden="1" x14ac:dyDescent="0.25"/>
    <row r="45084" hidden="1" x14ac:dyDescent="0.25"/>
    <row r="45085" hidden="1" x14ac:dyDescent="0.25"/>
    <row r="45086" hidden="1" x14ac:dyDescent="0.25"/>
    <row r="45087" hidden="1" x14ac:dyDescent="0.25"/>
    <row r="45088" hidden="1" x14ac:dyDescent="0.25"/>
    <row r="45089" hidden="1" x14ac:dyDescent="0.25"/>
    <row r="45090" hidden="1" x14ac:dyDescent="0.25"/>
    <row r="45091" hidden="1" x14ac:dyDescent="0.25"/>
    <row r="45092" hidden="1" x14ac:dyDescent="0.25"/>
    <row r="45093" hidden="1" x14ac:dyDescent="0.25"/>
    <row r="45094" hidden="1" x14ac:dyDescent="0.25"/>
    <row r="45095" hidden="1" x14ac:dyDescent="0.25"/>
    <row r="45096" hidden="1" x14ac:dyDescent="0.25"/>
    <row r="45097" hidden="1" x14ac:dyDescent="0.25"/>
    <row r="45098" hidden="1" x14ac:dyDescent="0.25"/>
    <row r="45099" hidden="1" x14ac:dyDescent="0.25"/>
    <row r="45100" hidden="1" x14ac:dyDescent="0.25"/>
    <row r="45101" hidden="1" x14ac:dyDescent="0.25"/>
    <row r="45102" hidden="1" x14ac:dyDescent="0.25"/>
    <row r="45103" hidden="1" x14ac:dyDescent="0.25"/>
    <row r="45104" hidden="1" x14ac:dyDescent="0.25"/>
    <row r="45105" hidden="1" x14ac:dyDescent="0.25"/>
    <row r="45106" hidden="1" x14ac:dyDescent="0.25"/>
    <row r="45107" hidden="1" x14ac:dyDescent="0.25"/>
    <row r="45108" hidden="1" x14ac:dyDescent="0.25"/>
    <row r="45109" hidden="1" x14ac:dyDescent="0.25"/>
    <row r="45110" hidden="1" x14ac:dyDescent="0.25"/>
    <row r="45111" hidden="1" x14ac:dyDescent="0.25"/>
    <row r="45112" hidden="1" x14ac:dyDescent="0.25"/>
    <row r="45113" hidden="1" x14ac:dyDescent="0.25"/>
    <row r="45114" hidden="1" x14ac:dyDescent="0.25"/>
    <row r="45115" hidden="1" x14ac:dyDescent="0.25"/>
    <row r="45116" hidden="1" x14ac:dyDescent="0.25"/>
    <row r="45117" hidden="1" x14ac:dyDescent="0.25"/>
    <row r="45118" hidden="1" x14ac:dyDescent="0.25"/>
    <row r="45119" hidden="1" x14ac:dyDescent="0.25"/>
    <row r="45120" hidden="1" x14ac:dyDescent="0.25"/>
    <row r="45121" hidden="1" x14ac:dyDescent="0.25"/>
    <row r="45122" hidden="1" x14ac:dyDescent="0.25"/>
    <row r="45123" hidden="1" x14ac:dyDescent="0.25"/>
    <row r="45124" hidden="1" x14ac:dyDescent="0.25"/>
    <row r="45125" hidden="1" x14ac:dyDescent="0.25"/>
    <row r="45126" hidden="1" x14ac:dyDescent="0.25"/>
    <row r="45127" hidden="1" x14ac:dyDescent="0.25"/>
    <row r="45128" hidden="1" x14ac:dyDescent="0.25"/>
    <row r="45129" hidden="1" x14ac:dyDescent="0.25"/>
    <row r="45130" hidden="1" x14ac:dyDescent="0.25"/>
    <row r="45131" hidden="1" x14ac:dyDescent="0.25"/>
    <row r="45132" hidden="1" x14ac:dyDescent="0.25"/>
    <row r="45133" hidden="1" x14ac:dyDescent="0.25"/>
    <row r="45134" hidden="1" x14ac:dyDescent="0.25"/>
    <row r="45135" hidden="1" x14ac:dyDescent="0.25"/>
    <row r="45136" hidden="1" x14ac:dyDescent="0.25"/>
    <row r="45137" hidden="1" x14ac:dyDescent="0.25"/>
    <row r="45138" hidden="1" x14ac:dyDescent="0.25"/>
    <row r="45139" hidden="1" x14ac:dyDescent="0.25"/>
    <row r="45140" hidden="1" x14ac:dyDescent="0.25"/>
    <row r="45141" hidden="1" x14ac:dyDescent="0.25"/>
    <row r="45142" hidden="1" x14ac:dyDescent="0.25"/>
    <row r="45143" hidden="1" x14ac:dyDescent="0.25"/>
    <row r="45144" hidden="1" x14ac:dyDescent="0.25"/>
    <row r="45145" hidden="1" x14ac:dyDescent="0.25"/>
    <row r="45146" hidden="1" x14ac:dyDescent="0.25"/>
    <row r="45147" hidden="1" x14ac:dyDescent="0.25"/>
    <row r="45148" hidden="1" x14ac:dyDescent="0.25"/>
    <row r="45149" hidden="1" x14ac:dyDescent="0.25"/>
    <row r="45150" hidden="1" x14ac:dyDescent="0.25"/>
    <row r="45151" hidden="1" x14ac:dyDescent="0.25"/>
    <row r="45152" hidden="1" x14ac:dyDescent="0.25"/>
    <row r="45153" hidden="1" x14ac:dyDescent="0.25"/>
    <row r="45154" hidden="1" x14ac:dyDescent="0.25"/>
    <row r="45155" hidden="1" x14ac:dyDescent="0.25"/>
    <row r="45156" hidden="1" x14ac:dyDescent="0.25"/>
    <row r="45157" hidden="1" x14ac:dyDescent="0.25"/>
    <row r="45158" hidden="1" x14ac:dyDescent="0.25"/>
    <row r="45159" hidden="1" x14ac:dyDescent="0.25"/>
    <row r="45160" hidden="1" x14ac:dyDescent="0.25"/>
    <row r="45161" hidden="1" x14ac:dyDescent="0.25"/>
    <row r="45162" hidden="1" x14ac:dyDescent="0.25"/>
    <row r="45163" hidden="1" x14ac:dyDescent="0.25"/>
    <row r="45164" hidden="1" x14ac:dyDescent="0.25"/>
    <row r="45165" hidden="1" x14ac:dyDescent="0.25"/>
    <row r="45166" hidden="1" x14ac:dyDescent="0.25"/>
    <row r="45167" hidden="1" x14ac:dyDescent="0.25"/>
    <row r="45168" hidden="1" x14ac:dyDescent="0.25"/>
    <row r="45169" hidden="1" x14ac:dyDescent="0.25"/>
    <row r="45170" hidden="1" x14ac:dyDescent="0.25"/>
    <row r="45171" hidden="1" x14ac:dyDescent="0.25"/>
    <row r="45172" hidden="1" x14ac:dyDescent="0.25"/>
    <row r="45173" hidden="1" x14ac:dyDescent="0.25"/>
    <row r="45174" hidden="1" x14ac:dyDescent="0.25"/>
    <row r="45175" hidden="1" x14ac:dyDescent="0.25"/>
    <row r="45176" hidden="1" x14ac:dyDescent="0.25"/>
    <row r="45177" hidden="1" x14ac:dyDescent="0.25"/>
    <row r="45178" hidden="1" x14ac:dyDescent="0.25"/>
    <row r="45179" hidden="1" x14ac:dyDescent="0.25"/>
    <row r="45180" hidden="1" x14ac:dyDescent="0.25"/>
    <row r="45181" hidden="1" x14ac:dyDescent="0.25"/>
    <row r="45182" hidden="1" x14ac:dyDescent="0.25"/>
    <row r="45183" hidden="1" x14ac:dyDescent="0.25"/>
    <row r="45184" hidden="1" x14ac:dyDescent="0.25"/>
    <row r="45185" hidden="1" x14ac:dyDescent="0.25"/>
    <row r="45186" hidden="1" x14ac:dyDescent="0.25"/>
    <row r="45187" hidden="1" x14ac:dyDescent="0.25"/>
    <row r="45188" hidden="1" x14ac:dyDescent="0.25"/>
    <row r="45189" hidden="1" x14ac:dyDescent="0.25"/>
    <row r="45190" hidden="1" x14ac:dyDescent="0.25"/>
    <row r="45191" hidden="1" x14ac:dyDescent="0.25"/>
    <row r="45192" hidden="1" x14ac:dyDescent="0.25"/>
    <row r="45193" hidden="1" x14ac:dyDescent="0.25"/>
    <row r="45194" hidden="1" x14ac:dyDescent="0.25"/>
    <row r="45195" hidden="1" x14ac:dyDescent="0.25"/>
    <row r="45196" hidden="1" x14ac:dyDescent="0.25"/>
    <row r="45197" hidden="1" x14ac:dyDescent="0.25"/>
    <row r="45198" hidden="1" x14ac:dyDescent="0.25"/>
    <row r="45199" hidden="1" x14ac:dyDescent="0.25"/>
    <row r="45200" hidden="1" x14ac:dyDescent="0.25"/>
    <row r="45201" hidden="1" x14ac:dyDescent="0.25"/>
    <row r="45202" hidden="1" x14ac:dyDescent="0.25"/>
    <row r="45203" hidden="1" x14ac:dyDescent="0.25"/>
    <row r="45204" hidden="1" x14ac:dyDescent="0.25"/>
    <row r="45205" hidden="1" x14ac:dyDescent="0.25"/>
    <row r="45206" hidden="1" x14ac:dyDescent="0.25"/>
    <row r="45207" hidden="1" x14ac:dyDescent="0.25"/>
    <row r="45208" hidden="1" x14ac:dyDescent="0.25"/>
    <row r="45209" hidden="1" x14ac:dyDescent="0.25"/>
    <row r="45210" hidden="1" x14ac:dyDescent="0.25"/>
    <row r="45211" hidden="1" x14ac:dyDescent="0.25"/>
    <row r="45212" hidden="1" x14ac:dyDescent="0.25"/>
    <row r="45213" hidden="1" x14ac:dyDescent="0.25"/>
    <row r="45214" hidden="1" x14ac:dyDescent="0.25"/>
    <row r="45215" hidden="1" x14ac:dyDescent="0.25"/>
    <row r="45216" hidden="1" x14ac:dyDescent="0.25"/>
    <row r="45217" hidden="1" x14ac:dyDescent="0.25"/>
    <row r="45218" hidden="1" x14ac:dyDescent="0.25"/>
    <row r="45219" hidden="1" x14ac:dyDescent="0.25"/>
    <row r="45220" hidden="1" x14ac:dyDescent="0.25"/>
    <row r="45221" hidden="1" x14ac:dyDescent="0.25"/>
    <row r="45222" hidden="1" x14ac:dyDescent="0.25"/>
    <row r="45223" hidden="1" x14ac:dyDescent="0.25"/>
    <row r="45224" hidden="1" x14ac:dyDescent="0.25"/>
    <row r="45225" hidden="1" x14ac:dyDescent="0.25"/>
    <row r="45226" hidden="1" x14ac:dyDescent="0.25"/>
    <row r="45227" hidden="1" x14ac:dyDescent="0.25"/>
    <row r="45228" hidden="1" x14ac:dyDescent="0.25"/>
    <row r="45229" hidden="1" x14ac:dyDescent="0.25"/>
    <row r="45230" hidden="1" x14ac:dyDescent="0.25"/>
    <row r="45231" hidden="1" x14ac:dyDescent="0.25"/>
    <row r="45232" hidden="1" x14ac:dyDescent="0.25"/>
    <row r="45233" hidden="1" x14ac:dyDescent="0.25"/>
    <row r="45234" hidden="1" x14ac:dyDescent="0.25"/>
    <row r="45235" hidden="1" x14ac:dyDescent="0.25"/>
    <row r="45236" hidden="1" x14ac:dyDescent="0.25"/>
    <row r="45237" hidden="1" x14ac:dyDescent="0.25"/>
    <row r="45238" hidden="1" x14ac:dyDescent="0.25"/>
    <row r="45239" hidden="1" x14ac:dyDescent="0.25"/>
    <row r="45240" hidden="1" x14ac:dyDescent="0.25"/>
    <row r="45241" hidden="1" x14ac:dyDescent="0.25"/>
    <row r="45242" hidden="1" x14ac:dyDescent="0.25"/>
    <row r="45243" hidden="1" x14ac:dyDescent="0.25"/>
    <row r="45244" hidden="1" x14ac:dyDescent="0.25"/>
    <row r="45245" hidden="1" x14ac:dyDescent="0.25"/>
    <row r="45246" hidden="1" x14ac:dyDescent="0.25"/>
    <row r="45247" hidden="1" x14ac:dyDescent="0.25"/>
    <row r="45248" hidden="1" x14ac:dyDescent="0.25"/>
    <row r="45249" hidden="1" x14ac:dyDescent="0.25"/>
    <row r="45250" hidden="1" x14ac:dyDescent="0.25"/>
    <row r="45251" hidden="1" x14ac:dyDescent="0.25"/>
    <row r="45252" hidden="1" x14ac:dyDescent="0.25"/>
    <row r="45253" hidden="1" x14ac:dyDescent="0.25"/>
    <row r="45254" hidden="1" x14ac:dyDescent="0.25"/>
    <row r="45255" hidden="1" x14ac:dyDescent="0.25"/>
    <row r="45256" hidden="1" x14ac:dyDescent="0.25"/>
    <row r="45257" hidden="1" x14ac:dyDescent="0.25"/>
    <row r="45258" hidden="1" x14ac:dyDescent="0.25"/>
    <row r="45259" hidden="1" x14ac:dyDescent="0.25"/>
    <row r="45260" hidden="1" x14ac:dyDescent="0.25"/>
    <row r="45261" hidden="1" x14ac:dyDescent="0.25"/>
    <row r="45262" hidden="1" x14ac:dyDescent="0.25"/>
    <row r="45263" hidden="1" x14ac:dyDescent="0.25"/>
    <row r="45264" hidden="1" x14ac:dyDescent="0.25"/>
    <row r="45265" hidden="1" x14ac:dyDescent="0.25"/>
    <row r="45266" hidden="1" x14ac:dyDescent="0.25"/>
    <row r="45267" hidden="1" x14ac:dyDescent="0.25"/>
    <row r="45268" hidden="1" x14ac:dyDescent="0.25"/>
    <row r="45269" hidden="1" x14ac:dyDescent="0.25"/>
    <row r="45270" hidden="1" x14ac:dyDescent="0.25"/>
    <row r="45271" hidden="1" x14ac:dyDescent="0.25"/>
    <row r="45272" hidden="1" x14ac:dyDescent="0.25"/>
    <row r="45273" hidden="1" x14ac:dyDescent="0.25"/>
    <row r="45274" hidden="1" x14ac:dyDescent="0.25"/>
    <row r="45275" hidden="1" x14ac:dyDescent="0.25"/>
    <row r="45276" hidden="1" x14ac:dyDescent="0.25"/>
    <row r="45277" hidden="1" x14ac:dyDescent="0.25"/>
    <row r="45278" hidden="1" x14ac:dyDescent="0.25"/>
    <row r="45279" hidden="1" x14ac:dyDescent="0.25"/>
    <row r="45280" hidden="1" x14ac:dyDescent="0.25"/>
    <row r="45281" hidden="1" x14ac:dyDescent="0.25"/>
    <row r="45282" hidden="1" x14ac:dyDescent="0.25"/>
    <row r="45283" hidden="1" x14ac:dyDescent="0.25"/>
    <row r="45284" hidden="1" x14ac:dyDescent="0.25"/>
    <row r="45285" hidden="1" x14ac:dyDescent="0.25"/>
    <row r="45286" hidden="1" x14ac:dyDescent="0.25"/>
    <row r="45287" hidden="1" x14ac:dyDescent="0.25"/>
    <row r="45288" hidden="1" x14ac:dyDescent="0.25"/>
    <row r="45289" hidden="1" x14ac:dyDescent="0.25"/>
    <row r="45290" hidden="1" x14ac:dyDescent="0.25"/>
    <row r="45291" hidden="1" x14ac:dyDescent="0.25"/>
    <row r="45292" hidden="1" x14ac:dyDescent="0.25"/>
    <row r="45293" hidden="1" x14ac:dyDescent="0.25"/>
    <row r="45294" hidden="1" x14ac:dyDescent="0.25"/>
    <row r="45295" hidden="1" x14ac:dyDescent="0.25"/>
    <row r="45296" hidden="1" x14ac:dyDescent="0.25"/>
    <row r="45297" hidden="1" x14ac:dyDescent="0.25"/>
    <row r="45298" hidden="1" x14ac:dyDescent="0.25"/>
    <row r="45299" hidden="1" x14ac:dyDescent="0.25"/>
    <row r="45300" hidden="1" x14ac:dyDescent="0.25"/>
    <row r="45301" hidden="1" x14ac:dyDescent="0.25"/>
    <row r="45302" hidden="1" x14ac:dyDescent="0.25"/>
    <row r="45303" hidden="1" x14ac:dyDescent="0.25"/>
    <row r="45304" hidden="1" x14ac:dyDescent="0.25"/>
    <row r="45305" hidden="1" x14ac:dyDescent="0.25"/>
    <row r="45306" hidden="1" x14ac:dyDescent="0.25"/>
    <row r="45307" hidden="1" x14ac:dyDescent="0.25"/>
    <row r="45308" hidden="1" x14ac:dyDescent="0.25"/>
    <row r="45309" hidden="1" x14ac:dyDescent="0.25"/>
    <row r="45310" hidden="1" x14ac:dyDescent="0.25"/>
    <row r="45311" hidden="1" x14ac:dyDescent="0.25"/>
    <row r="45312" hidden="1" x14ac:dyDescent="0.25"/>
    <row r="45313" hidden="1" x14ac:dyDescent="0.25"/>
    <row r="45314" hidden="1" x14ac:dyDescent="0.25"/>
    <row r="45315" hidden="1" x14ac:dyDescent="0.25"/>
    <row r="45316" hidden="1" x14ac:dyDescent="0.25"/>
    <row r="45317" hidden="1" x14ac:dyDescent="0.25"/>
    <row r="45318" hidden="1" x14ac:dyDescent="0.25"/>
    <row r="45319" hidden="1" x14ac:dyDescent="0.25"/>
    <row r="45320" hidden="1" x14ac:dyDescent="0.25"/>
    <row r="45321" hidden="1" x14ac:dyDescent="0.25"/>
    <row r="45322" hidden="1" x14ac:dyDescent="0.25"/>
    <row r="45323" hidden="1" x14ac:dyDescent="0.25"/>
    <row r="45324" hidden="1" x14ac:dyDescent="0.25"/>
    <row r="45325" hidden="1" x14ac:dyDescent="0.25"/>
    <row r="45326" hidden="1" x14ac:dyDescent="0.25"/>
    <row r="45327" hidden="1" x14ac:dyDescent="0.25"/>
    <row r="45328" hidden="1" x14ac:dyDescent="0.25"/>
    <row r="45329" hidden="1" x14ac:dyDescent="0.25"/>
    <row r="45330" hidden="1" x14ac:dyDescent="0.25"/>
    <row r="45331" hidden="1" x14ac:dyDescent="0.25"/>
    <row r="45332" hidden="1" x14ac:dyDescent="0.25"/>
    <row r="45333" hidden="1" x14ac:dyDescent="0.25"/>
    <row r="45334" hidden="1" x14ac:dyDescent="0.25"/>
    <row r="45335" hidden="1" x14ac:dyDescent="0.25"/>
    <row r="45336" hidden="1" x14ac:dyDescent="0.25"/>
    <row r="45337" hidden="1" x14ac:dyDescent="0.25"/>
    <row r="45338" hidden="1" x14ac:dyDescent="0.25"/>
    <row r="45339" hidden="1" x14ac:dyDescent="0.25"/>
    <row r="45340" hidden="1" x14ac:dyDescent="0.25"/>
    <row r="45341" hidden="1" x14ac:dyDescent="0.25"/>
    <row r="45342" hidden="1" x14ac:dyDescent="0.25"/>
    <row r="45343" hidden="1" x14ac:dyDescent="0.25"/>
    <row r="45344" hidden="1" x14ac:dyDescent="0.25"/>
    <row r="45345" hidden="1" x14ac:dyDescent="0.25"/>
    <row r="45346" hidden="1" x14ac:dyDescent="0.25"/>
    <row r="45347" hidden="1" x14ac:dyDescent="0.25"/>
    <row r="45348" hidden="1" x14ac:dyDescent="0.25"/>
    <row r="45349" hidden="1" x14ac:dyDescent="0.25"/>
    <row r="45350" hidden="1" x14ac:dyDescent="0.25"/>
    <row r="45351" hidden="1" x14ac:dyDescent="0.25"/>
    <row r="45352" hidden="1" x14ac:dyDescent="0.25"/>
    <row r="45353" hidden="1" x14ac:dyDescent="0.25"/>
    <row r="45354" hidden="1" x14ac:dyDescent="0.25"/>
    <row r="45355" hidden="1" x14ac:dyDescent="0.25"/>
    <row r="45356" hidden="1" x14ac:dyDescent="0.25"/>
    <row r="45357" hidden="1" x14ac:dyDescent="0.25"/>
    <row r="45358" hidden="1" x14ac:dyDescent="0.25"/>
    <row r="45359" hidden="1" x14ac:dyDescent="0.25"/>
    <row r="45360" hidden="1" x14ac:dyDescent="0.25"/>
    <row r="45361" hidden="1" x14ac:dyDescent="0.25"/>
    <row r="45362" hidden="1" x14ac:dyDescent="0.25"/>
    <row r="45363" hidden="1" x14ac:dyDescent="0.25"/>
    <row r="45364" hidden="1" x14ac:dyDescent="0.25"/>
    <row r="45365" hidden="1" x14ac:dyDescent="0.25"/>
    <row r="45366" hidden="1" x14ac:dyDescent="0.25"/>
    <row r="45367" hidden="1" x14ac:dyDescent="0.25"/>
    <row r="45368" hidden="1" x14ac:dyDescent="0.25"/>
    <row r="45369" hidden="1" x14ac:dyDescent="0.25"/>
    <row r="45370" hidden="1" x14ac:dyDescent="0.25"/>
    <row r="45371" hidden="1" x14ac:dyDescent="0.25"/>
    <row r="45372" hidden="1" x14ac:dyDescent="0.25"/>
    <row r="45373" hidden="1" x14ac:dyDescent="0.25"/>
    <row r="45374" hidden="1" x14ac:dyDescent="0.25"/>
    <row r="45375" hidden="1" x14ac:dyDescent="0.25"/>
    <row r="45376" hidden="1" x14ac:dyDescent="0.25"/>
    <row r="45377" hidden="1" x14ac:dyDescent="0.25"/>
    <row r="45378" hidden="1" x14ac:dyDescent="0.25"/>
    <row r="45379" hidden="1" x14ac:dyDescent="0.25"/>
    <row r="45380" hidden="1" x14ac:dyDescent="0.25"/>
    <row r="45381" hidden="1" x14ac:dyDescent="0.25"/>
    <row r="45382" hidden="1" x14ac:dyDescent="0.25"/>
    <row r="45383" hidden="1" x14ac:dyDescent="0.25"/>
    <row r="45384" hidden="1" x14ac:dyDescent="0.25"/>
    <row r="45385" hidden="1" x14ac:dyDescent="0.25"/>
    <row r="45386" hidden="1" x14ac:dyDescent="0.25"/>
    <row r="45387" hidden="1" x14ac:dyDescent="0.25"/>
    <row r="45388" hidden="1" x14ac:dyDescent="0.25"/>
    <row r="45389" hidden="1" x14ac:dyDescent="0.25"/>
    <row r="45390" hidden="1" x14ac:dyDescent="0.25"/>
    <row r="45391" hidden="1" x14ac:dyDescent="0.25"/>
    <row r="45392" hidden="1" x14ac:dyDescent="0.25"/>
    <row r="45393" hidden="1" x14ac:dyDescent="0.25"/>
    <row r="45394" hidden="1" x14ac:dyDescent="0.25"/>
    <row r="45395" hidden="1" x14ac:dyDescent="0.25"/>
    <row r="45396" hidden="1" x14ac:dyDescent="0.25"/>
    <row r="45397" hidden="1" x14ac:dyDescent="0.25"/>
    <row r="45398" hidden="1" x14ac:dyDescent="0.25"/>
    <row r="45399" hidden="1" x14ac:dyDescent="0.25"/>
    <row r="45400" hidden="1" x14ac:dyDescent="0.25"/>
    <row r="45401" hidden="1" x14ac:dyDescent="0.25"/>
    <row r="45402" hidden="1" x14ac:dyDescent="0.25"/>
    <row r="45403" hidden="1" x14ac:dyDescent="0.25"/>
    <row r="45404" hidden="1" x14ac:dyDescent="0.25"/>
    <row r="45405" hidden="1" x14ac:dyDescent="0.25"/>
    <row r="45406" hidden="1" x14ac:dyDescent="0.25"/>
    <row r="45407" hidden="1" x14ac:dyDescent="0.25"/>
    <row r="45408" hidden="1" x14ac:dyDescent="0.25"/>
    <row r="45409" hidden="1" x14ac:dyDescent="0.25"/>
    <row r="45410" hidden="1" x14ac:dyDescent="0.25"/>
    <row r="45411" hidden="1" x14ac:dyDescent="0.25"/>
    <row r="45412" hidden="1" x14ac:dyDescent="0.25"/>
    <row r="45413" hidden="1" x14ac:dyDescent="0.25"/>
    <row r="45414" hidden="1" x14ac:dyDescent="0.25"/>
    <row r="45415" hidden="1" x14ac:dyDescent="0.25"/>
    <row r="45416" hidden="1" x14ac:dyDescent="0.25"/>
    <row r="45417" hidden="1" x14ac:dyDescent="0.25"/>
    <row r="45418" hidden="1" x14ac:dyDescent="0.25"/>
    <row r="45419" hidden="1" x14ac:dyDescent="0.25"/>
    <row r="45420" hidden="1" x14ac:dyDescent="0.25"/>
    <row r="45421" hidden="1" x14ac:dyDescent="0.25"/>
    <row r="45422" hidden="1" x14ac:dyDescent="0.25"/>
    <row r="45423" hidden="1" x14ac:dyDescent="0.25"/>
    <row r="45424" hidden="1" x14ac:dyDescent="0.25"/>
    <row r="45425" hidden="1" x14ac:dyDescent="0.25"/>
    <row r="45426" hidden="1" x14ac:dyDescent="0.25"/>
    <row r="45427" hidden="1" x14ac:dyDescent="0.25"/>
    <row r="45428" hidden="1" x14ac:dyDescent="0.25"/>
    <row r="45429" hidden="1" x14ac:dyDescent="0.25"/>
    <row r="45430" hidden="1" x14ac:dyDescent="0.25"/>
    <row r="45431" hidden="1" x14ac:dyDescent="0.25"/>
    <row r="45432" hidden="1" x14ac:dyDescent="0.25"/>
    <row r="45433" hidden="1" x14ac:dyDescent="0.25"/>
    <row r="45434" hidden="1" x14ac:dyDescent="0.25"/>
    <row r="45435" hidden="1" x14ac:dyDescent="0.25"/>
    <row r="45436" hidden="1" x14ac:dyDescent="0.25"/>
    <row r="45437" hidden="1" x14ac:dyDescent="0.25"/>
    <row r="45438" hidden="1" x14ac:dyDescent="0.25"/>
    <row r="45439" hidden="1" x14ac:dyDescent="0.25"/>
    <row r="45440" hidden="1" x14ac:dyDescent="0.25"/>
    <row r="45441" hidden="1" x14ac:dyDescent="0.25"/>
    <row r="45442" hidden="1" x14ac:dyDescent="0.25"/>
    <row r="45443" hidden="1" x14ac:dyDescent="0.25"/>
    <row r="45444" hidden="1" x14ac:dyDescent="0.25"/>
    <row r="45445" hidden="1" x14ac:dyDescent="0.25"/>
    <row r="45446" hidden="1" x14ac:dyDescent="0.25"/>
    <row r="45447" hidden="1" x14ac:dyDescent="0.25"/>
    <row r="45448" hidden="1" x14ac:dyDescent="0.25"/>
    <row r="45449" hidden="1" x14ac:dyDescent="0.25"/>
    <row r="45450" hidden="1" x14ac:dyDescent="0.25"/>
    <row r="45451" hidden="1" x14ac:dyDescent="0.25"/>
    <row r="45452" hidden="1" x14ac:dyDescent="0.25"/>
    <row r="45453" hidden="1" x14ac:dyDescent="0.25"/>
    <row r="45454" hidden="1" x14ac:dyDescent="0.25"/>
    <row r="45455" hidden="1" x14ac:dyDescent="0.25"/>
    <row r="45456" hidden="1" x14ac:dyDescent="0.25"/>
    <row r="45457" hidden="1" x14ac:dyDescent="0.25"/>
    <row r="45458" hidden="1" x14ac:dyDescent="0.25"/>
    <row r="45459" hidden="1" x14ac:dyDescent="0.25"/>
    <row r="45460" hidden="1" x14ac:dyDescent="0.25"/>
    <row r="45461" hidden="1" x14ac:dyDescent="0.25"/>
    <row r="45462" hidden="1" x14ac:dyDescent="0.25"/>
    <row r="45463" hidden="1" x14ac:dyDescent="0.25"/>
    <row r="45464" hidden="1" x14ac:dyDescent="0.25"/>
    <row r="45465" hidden="1" x14ac:dyDescent="0.25"/>
    <row r="45466" hidden="1" x14ac:dyDescent="0.25"/>
    <row r="45467" hidden="1" x14ac:dyDescent="0.25"/>
    <row r="45468" hidden="1" x14ac:dyDescent="0.25"/>
    <row r="45469" hidden="1" x14ac:dyDescent="0.25"/>
    <row r="45470" hidden="1" x14ac:dyDescent="0.25"/>
    <row r="45471" hidden="1" x14ac:dyDescent="0.25"/>
    <row r="45472" hidden="1" x14ac:dyDescent="0.25"/>
    <row r="45473" hidden="1" x14ac:dyDescent="0.25"/>
    <row r="45474" hidden="1" x14ac:dyDescent="0.25"/>
    <row r="45475" hidden="1" x14ac:dyDescent="0.25"/>
    <row r="45476" hidden="1" x14ac:dyDescent="0.25"/>
    <row r="45477" hidden="1" x14ac:dyDescent="0.25"/>
    <row r="45478" hidden="1" x14ac:dyDescent="0.25"/>
    <row r="45479" hidden="1" x14ac:dyDescent="0.25"/>
    <row r="45480" hidden="1" x14ac:dyDescent="0.25"/>
    <row r="45481" hidden="1" x14ac:dyDescent="0.25"/>
    <row r="45482" hidden="1" x14ac:dyDescent="0.25"/>
    <row r="45483" hidden="1" x14ac:dyDescent="0.25"/>
    <row r="45484" hidden="1" x14ac:dyDescent="0.25"/>
    <row r="45485" hidden="1" x14ac:dyDescent="0.25"/>
    <row r="45486" hidden="1" x14ac:dyDescent="0.25"/>
    <row r="45487" hidden="1" x14ac:dyDescent="0.25"/>
    <row r="45488" hidden="1" x14ac:dyDescent="0.25"/>
    <row r="45489" hidden="1" x14ac:dyDescent="0.25"/>
    <row r="45490" hidden="1" x14ac:dyDescent="0.25"/>
    <row r="45491" hidden="1" x14ac:dyDescent="0.25"/>
    <row r="45492" hidden="1" x14ac:dyDescent="0.25"/>
    <row r="45493" hidden="1" x14ac:dyDescent="0.25"/>
    <row r="45494" hidden="1" x14ac:dyDescent="0.25"/>
    <row r="45495" hidden="1" x14ac:dyDescent="0.25"/>
    <row r="45496" hidden="1" x14ac:dyDescent="0.25"/>
    <row r="45497" hidden="1" x14ac:dyDescent="0.25"/>
    <row r="45498" hidden="1" x14ac:dyDescent="0.25"/>
    <row r="45499" hidden="1" x14ac:dyDescent="0.25"/>
    <row r="45500" hidden="1" x14ac:dyDescent="0.25"/>
    <row r="45501" hidden="1" x14ac:dyDescent="0.25"/>
    <row r="45502" hidden="1" x14ac:dyDescent="0.25"/>
    <row r="45503" hidden="1" x14ac:dyDescent="0.25"/>
    <row r="45504" hidden="1" x14ac:dyDescent="0.25"/>
    <row r="45505" hidden="1" x14ac:dyDescent="0.25"/>
    <row r="45506" hidden="1" x14ac:dyDescent="0.25"/>
    <row r="45507" hidden="1" x14ac:dyDescent="0.25"/>
    <row r="45508" hidden="1" x14ac:dyDescent="0.25"/>
    <row r="45509" hidden="1" x14ac:dyDescent="0.25"/>
    <row r="45510" hidden="1" x14ac:dyDescent="0.25"/>
    <row r="45511" hidden="1" x14ac:dyDescent="0.25"/>
    <row r="45512" hidden="1" x14ac:dyDescent="0.25"/>
    <row r="45513" hidden="1" x14ac:dyDescent="0.25"/>
    <row r="45514" hidden="1" x14ac:dyDescent="0.25"/>
    <row r="45515" hidden="1" x14ac:dyDescent="0.25"/>
    <row r="45516" hidden="1" x14ac:dyDescent="0.25"/>
    <row r="45517" hidden="1" x14ac:dyDescent="0.25"/>
    <row r="45518" hidden="1" x14ac:dyDescent="0.25"/>
    <row r="45519" hidden="1" x14ac:dyDescent="0.25"/>
    <row r="45520" hidden="1" x14ac:dyDescent="0.25"/>
    <row r="45521" hidden="1" x14ac:dyDescent="0.25"/>
    <row r="45522" hidden="1" x14ac:dyDescent="0.25"/>
    <row r="45523" hidden="1" x14ac:dyDescent="0.25"/>
    <row r="45524" hidden="1" x14ac:dyDescent="0.25"/>
    <row r="45525" hidden="1" x14ac:dyDescent="0.25"/>
    <row r="45526" hidden="1" x14ac:dyDescent="0.25"/>
    <row r="45527" hidden="1" x14ac:dyDescent="0.25"/>
    <row r="45528" hidden="1" x14ac:dyDescent="0.25"/>
    <row r="45529" hidden="1" x14ac:dyDescent="0.25"/>
    <row r="45530" hidden="1" x14ac:dyDescent="0.25"/>
    <row r="45531" hidden="1" x14ac:dyDescent="0.25"/>
    <row r="45532" hidden="1" x14ac:dyDescent="0.25"/>
    <row r="45533" hidden="1" x14ac:dyDescent="0.25"/>
    <row r="45534" hidden="1" x14ac:dyDescent="0.25"/>
    <row r="45535" hidden="1" x14ac:dyDescent="0.25"/>
    <row r="45536" hidden="1" x14ac:dyDescent="0.25"/>
    <row r="45537" hidden="1" x14ac:dyDescent="0.25"/>
    <row r="45538" hidden="1" x14ac:dyDescent="0.25"/>
    <row r="45539" hidden="1" x14ac:dyDescent="0.25"/>
    <row r="45540" hidden="1" x14ac:dyDescent="0.25"/>
    <row r="45541" hidden="1" x14ac:dyDescent="0.25"/>
    <row r="45542" hidden="1" x14ac:dyDescent="0.25"/>
    <row r="45543" hidden="1" x14ac:dyDescent="0.25"/>
    <row r="45544" hidden="1" x14ac:dyDescent="0.25"/>
    <row r="45545" hidden="1" x14ac:dyDescent="0.25"/>
    <row r="45546" hidden="1" x14ac:dyDescent="0.25"/>
    <row r="45547" hidden="1" x14ac:dyDescent="0.25"/>
    <row r="45548" hidden="1" x14ac:dyDescent="0.25"/>
    <row r="45549" hidden="1" x14ac:dyDescent="0.25"/>
    <row r="45550" hidden="1" x14ac:dyDescent="0.25"/>
    <row r="45551" hidden="1" x14ac:dyDescent="0.25"/>
    <row r="45552" hidden="1" x14ac:dyDescent="0.25"/>
    <row r="45553" hidden="1" x14ac:dyDescent="0.25"/>
    <row r="45554" hidden="1" x14ac:dyDescent="0.25"/>
    <row r="45555" hidden="1" x14ac:dyDescent="0.25"/>
    <row r="45556" hidden="1" x14ac:dyDescent="0.25"/>
    <row r="45557" hidden="1" x14ac:dyDescent="0.25"/>
    <row r="45558" hidden="1" x14ac:dyDescent="0.25"/>
    <row r="45559" hidden="1" x14ac:dyDescent="0.25"/>
    <row r="45560" hidden="1" x14ac:dyDescent="0.25"/>
    <row r="45561" hidden="1" x14ac:dyDescent="0.25"/>
    <row r="45562" hidden="1" x14ac:dyDescent="0.25"/>
    <row r="45563" hidden="1" x14ac:dyDescent="0.25"/>
    <row r="45564" hidden="1" x14ac:dyDescent="0.25"/>
    <row r="45565" hidden="1" x14ac:dyDescent="0.25"/>
    <row r="45566" hidden="1" x14ac:dyDescent="0.25"/>
    <row r="45567" hidden="1" x14ac:dyDescent="0.25"/>
    <row r="45568" hidden="1" x14ac:dyDescent="0.25"/>
    <row r="45569" hidden="1" x14ac:dyDescent="0.25"/>
    <row r="45570" hidden="1" x14ac:dyDescent="0.25"/>
    <row r="45571" hidden="1" x14ac:dyDescent="0.25"/>
    <row r="45572" hidden="1" x14ac:dyDescent="0.25"/>
    <row r="45573" hidden="1" x14ac:dyDescent="0.25"/>
    <row r="45574" hidden="1" x14ac:dyDescent="0.25"/>
    <row r="45575" hidden="1" x14ac:dyDescent="0.25"/>
    <row r="45576" hidden="1" x14ac:dyDescent="0.25"/>
    <row r="45577" hidden="1" x14ac:dyDescent="0.25"/>
    <row r="45578" hidden="1" x14ac:dyDescent="0.25"/>
    <row r="45579" hidden="1" x14ac:dyDescent="0.25"/>
    <row r="45580" hidden="1" x14ac:dyDescent="0.25"/>
    <row r="45581" hidden="1" x14ac:dyDescent="0.25"/>
    <row r="45582" hidden="1" x14ac:dyDescent="0.25"/>
    <row r="45583" hidden="1" x14ac:dyDescent="0.25"/>
    <row r="45584" hidden="1" x14ac:dyDescent="0.25"/>
    <row r="45585" hidden="1" x14ac:dyDescent="0.25"/>
    <row r="45586" hidden="1" x14ac:dyDescent="0.25"/>
    <row r="45587" hidden="1" x14ac:dyDescent="0.25"/>
    <row r="45588" hidden="1" x14ac:dyDescent="0.25"/>
    <row r="45589" hidden="1" x14ac:dyDescent="0.25"/>
    <row r="45590" hidden="1" x14ac:dyDescent="0.25"/>
    <row r="45591" hidden="1" x14ac:dyDescent="0.25"/>
    <row r="45592" hidden="1" x14ac:dyDescent="0.25"/>
    <row r="45593" hidden="1" x14ac:dyDescent="0.25"/>
    <row r="45594" hidden="1" x14ac:dyDescent="0.25"/>
    <row r="45595" hidden="1" x14ac:dyDescent="0.25"/>
    <row r="45596" hidden="1" x14ac:dyDescent="0.25"/>
    <row r="45597" hidden="1" x14ac:dyDescent="0.25"/>
    <row r="45598" hidden="1" x14ac:dyDescent="0.25"/>
    <row r="45599" hidden="1" x14ac:dyDescent="0.25"/>
    <row r="45600" hidden="1" x14ac:dyDescent="0.25"/>
    <row r="45601" hidden="1" x14ac:dyDescent="0.25"/>
    <row r="45602" hidden="1" x14ac:dyDescent="0.25"/>
    <row r="45603" hidden="1" x14ac:dyDescent="0.25"/>
    <row r="45604" hidden="1" x14ac:dyDescent="0.25"/>
    <row r="45605" hidden="1" x14ac:dyDescent="0.25"/>
    <row r="45606" hidden="1" x14ac:dyDescent="0.25"/>
    <row r="45607" hidden="1" x14ac:dyDescent="0.25"/>
    <row r="45608" hidden="1" x14ac:dyDescent="0.25"/>
    <row r="45609" hidden="1" x14ac:dyDescent="0.25"/>
    <row r="45610" hidden="1" x14ac:dyDescent="0.25"/>
    <row r="45611" hidden="1" x14ac:dyDescent="0.25"/>
    <row r="45612" hidden="1" x14ac:dyDescent="0.25"/>
    <row r="45613" hidden="1" x14ac:dyDescent="0.25"/>
    <row r="45614" hidden="1" x14ac:dyDescent="0.25"/>
    <row r="45615" hidden="1" x14ac:dyDescent="0.25"/>
    <row r="45616" hidden="1" x14ac:dyDescent="0.25"/>
    <row r="45617" hidden="1" x14ac:dyDescent="0.25"/>
    <row r="45618" hidden="1" x14ac:dyDescent="0.25"/>
    <row r="45619" hidden="1" x14ac:dyDescent="0.25"/>
    <row r="45620" hidden="1" x14ac:dyDescent="0.25"/>
    <row r="45621" hidden="1" x14ac:dyDescent="0.25"/>
    <row r="45622" hidden="1" x14ac:dyDescent="0.25"/>
    <row r="45623" hidden="1" x14ac:dyDescent="0.25"/>
    <row r="45624" hidden="1" x14ac:dyDescent="0.25"/>
    <row r="45625" hidden="1" x14ac:dyDescent="0.25"/>
    <row r="45626" hidden="1" x14ac:dyDescent="0.25"/>
    <row r="45627" hidden="1" x14ac:dyDescent="0.25"/>
    <row r="45628" hidden="1" x14ac:dyDescent="0.25"/>
    <row r="45629" hidden="1" x14ac:dyDescent="0.25"/>
    <row r="45630" hidden="1" x14ac:dyDescent="0.25"/>
    <row r="45631" hidden="1" x14ac:dyDescent="0.25"/>
    <row r="45632" hidden="1" x14ac:dyDescent="0.25"/>
    <row r="45633" hidden="1" x14ac:dyDescent="0.25"/>
    <row r="45634" hidden="1" x14ac:dyDescent="0.25"/>
    <row r="45635" hidden="1" x14ac:dyDescent="0.25"/>
    <row r="45636" hidden="1" x14ac:dyDescent="0.25"/>
    <row r="45637" hidden="1" x14ac:dyDescent="0.25"/>
    <row r="45638" hidden="1" x14ac:dyDescent="0.25"/>
    <row r="45639" hidden="1" x14ac:dyDescent="0.25"/>
    <row r="45640" hidden="1" x14ac:dyDescent="0.25"/>
    <row r="45641" hidden="1" x14ac:dyDescent="0.25"/>
    <row r="45642" hidden="1" x14ac:dyDescent="0.25"/>
    <row r="45643" hidden="1" x14ac:dyDescent="0.25"/>
    <row r="45644" hidden="1" x14ac:dyDescent="0.25"/>
    <row r="45645" hidden="1" x14ac:dyDescent="0.25"/>
    <row r="45646" hidden="1" x14ac:dyDescent="0.25"/>
    <row r="45647" hidden="1" x14ac:dyDescent="0.25"/>
    <row r="45648" hidden="1" x14ac:dyDescent="0.25"/>
    <row r="45649" hidden="1" x14ac:dyDescent="0.25"/>
    <row r="45650" hidden="1" x14ac:dyDescent="0.25"/>
    <row r="45651" hidden="1" x14ac:dyDescent="0.25"/>
    <row r="45652" hidden="1" x14ac:dyDescent="0.25"/>
    <row r="45653" hidden="1" x14ac:dyDescent="0.25"/>
    <row r="45654" hidden="1" x14ac:dyDescent="0.25"/>
    <row r="45655" hidden="1" x14ac:dyDescent="0.25"/>
    <row r="45656" hidden="1" x14ac:dyDescent="0.25"/>
    <row r="45657" hidden="1" x14ac:dyDescent="0.25"/>
    <row r="45658" hidden="1" x14ac:dyDescent="0.25"/>
    <row r="45659" hidden="1" x14ac:dyDescent="0.25"/>
    <row r="45660" hidden="1" x14ac:dyDescent="0.25"/>
    <row r="45661" hidden="1" x14ac:dyDescent="0.25"/>
    <row r="45662" hidden="1" x14ac:dyDescent="0.25"/>
    <row r="45663" hidden="1" x14ac:dyDescent="0.25"/>
    <row r="45664" hidden="1" x14ac:dyDescent="0.25"/>
    <row r="45665" hidden="1" x14ac:dyDescent="0.25"/>
    <row r="45666" hidden="1" x14ac:dyDescent="0.25"/>
    <row r="45667" hidden="1" x14ac:dyDescent="0.25"/>
    <row r="45668" hidden="1" x14ac:dyDescent="0.25"/>
    <row r="45669" hidden="1" x14ac:dyDescent="0.25"/>
    <row r="45670" hidden="1" x14ac:dyDescent="0.25"/>
    <row r="45671" hidden="1" x14ac:dyDescent="0.25"/>
    <row r="45672" hidden="1" x14ac:dyDescent="0.25"/>
    <row r="45673" hidden="1" x14ac:dyDescent="0.25"/>
    <row r="45674" hidden="1" x14ac:dyDescent="0.25"/>
    <row r="45675" hidden="1" x14ac:dyDescent="0.25"/>
    <row r="45676" hidden="1" x14ac:dyDescent="0.25"/>
    <row r="45677" hidden="1" x14ac:dyDescent="0.25"/>
    <row r="45678" hidden="1" x14ac:dyDescent="0.25"/>
    <row r="45679" hidden="1" x14ac:dyDescent="0.25"/>
    <row r="45680" hidden="1" x14ac:dyDescent="0.25"/>
    <row r="45681" hidden="1" x14ac:dyDescent="0.25"/>
    <row r="45682" hidden="1" x14ac:dyDescent="0.25"/>
    <row r="45683" hidden="1" x14ac:dyDescent="0.25"/>
    <row r="45684" hidden="1" x14ac:dyDescent="0.25"/>
    <row r="45685" hidden="1" x14ac:dyDescent="0.25"/>
    <row r="45686" hidden="1" x14ac:dyDescent="0.25"/>
    <row r="45687" hidden="1" x14ac:dyDescent="0.25"/>
    <row r="45688" hidden="1" x14ac:dyDescent="0.25"/>
    <row r="45689" hidden="1" x14ac:dyDescent="0.25"/>
    <row r="45690" hidden="1" x14ac:dyDescent="0.25"/>
    <row r="45691" hidden="1" x14ac:dyDescent="0.25"/>
    <row r="45692" hidden="1" x14ac:dyDescent="0.25"/>
    <row r="45693" hidden="1" x14ac:dyDescent="0.25"/>
    <row r="45694" hidden="1" x14ac:dyDescent="0.25"/>
    <row r="45695" hidden="1" x14ac:dyDescent="0.25"/>
    <row r="45696" hidden="1" x14ac:dyDescent="0.25"/>
    <row r="45697" hidden="1" x14ac:dyDescent="0.25"/>
    <row r="45698" hidden="1" x14ac:dyDescent="0.25"/>
    <row r="45699" hidden="1" x14ac:dyDescent="0.25"/>
    <row r="45700" hidden="1" x14ac:dyDescent="0.25"/>
    <row r="45701" hidden="1" x14ac:dyDescent="0.25"/>
    <row r="45702" hidden="1" x14ac:dyDescent="0.25"/>
    <row r="45703" hidden="1" x14ac:dyDescent="0.25"/>
    <row r="45704" hidden="1" x14ac:dyDescent="0.25"/>
    <row r="45705" hidden="1" x14ac:dyDescent="0.25"/>
    <row r="45706" hidden="1" x14ac:dyDescent="0.25"/>
    <row r="45707" hidden="1" x14ac:dyDescent="0.25"/>
    <row r="45708" hidden="1" x14ac:dyDescent="0.25"/>
    <row r="45709" hidden="1" x14ac:dyDescent="0.25"/>
    <row r="45710" hidden="1" x14ac:dyDescent="0.25"/>
    <row r="45711" hidden="1" x14ac:dyDescent="0.25"/>
    <row r="45712" hidden="1" x14ac:dyDescent="0.25"/>
    <row r="45713" hidden="1" x14ac:dyDescent="0.25"/>
    <row r="45714" hidden="1" x14ac:dyDescent="0.25"/>
    <row r="45715" hidden="1" x14ac:dyDescent="0.25"/>
    <row r="45716" hidden="1" x14ac:dyDescent="0.25"/>
    <row r="45717" hidden="1" x14ac:dyDescent="0.25"/>
    <row r="45718" hidden="1" x14ac:dyDescent="0.25"/>
    <row r="45719" hidden="1" x14ac:dyDescent="0.25"/>
    <row r="45720" hidden="1" x14ac:dyDescent="0.25"/>
    <row r="45721" hidden="1" x14ac:dyDescent="0.25"/>
    <row r="45722" hidden="1" x14ac:dyDescent="0.25"/>
    <row r="45723" hidden="1" x14ac:dyDescent="0.25"/>
    <row r="45724" hidden="1" x14ac:dyDescent="0.25"/>
    <row r="45725" hidden="1" x14ac:dyDescent="0.25"/>
    <row r="45726" hidden="1" x14ac:dyDescent="0.25"/>
    <row r="45727" hidden="1" x14ac:dyDescent="0.25"/>
    <row r="45728" hidden="1" x14ac:dyDescent="0.25"/>
    <row r="45729" hidden="1" x14ac:dyDescent="0.25"/>
    <row r="45730" hidden="1" x14ac:dyDescent="0.25"/>
    <row r="45731" hidden="1" x14ac:dyDescent="0.25"/>
    <row r="45732" hidden="1" x14ac:dyDescent="0.25"/>
    <row r="45733" hidden="1" x14ac:dyDescent="0.25"/>
    <row r="45734" hidden="1" x14ac:dyDescent="0.25"/>
    <row r="45735" hidden="1" x14ac:dyDescent="0.25"/>
    <row r="45736" hidden="1" x14ac:dyDescent="0.25"/>
    <row r="45737" hidden="1" x14ac:dyDescent="0.25"/>
    <row r="45738" hidden="1" x14ac:dyDescent="0.25"/>
    <row r="45739" hidden="1" x14ac:dyDescent="0.25"/>
    <row r="45740" hidden="1" x14ac:dyDescent="0.25"/>
    <row r="45741" hidden="1" x14ac:dyDescent="0.25"/>
    <row r="45742" hidden="1" x14ac:dyDescent="0.25"/>
    <row r="45743" hidden="1" x14ac:dyDescent="0.25"/>
    <row r="45744" hidden="1" x14ac:dyDescent="0.25"/>
    <row r="45745" hidden="1" x14ac:dyDescent="0.25"/>
    <row r="45746" hidden="1" x14ac:dyDescent="0.25"/>
    <row r="45747" hidden="1" x14ac:dyDescent="0.25"/>
    <row r="45748" hidden="1" x14ac:dyDescent="0.25"/>
    <row r="45749" hidden="1" x14ac:dyDescent="0.25"/>
    <row r="45750" hidden="1" x14ac:dyDescent="0.25"/>
    <row r="45751" hidden="1" x14ac:dyDescent="0.25"/>
    <row r="45752" hidden="1" x14ac:dyDescent="0.25"/>
    <row r="45753" hidden="1" x14ac:dyDescent="0.25"/>
    <row r="45754" hidden="1" x14ac:dyDescent="0.25"/>
    <row r="45755" hidden="1" x14ac:dyDescent="0.25"/>
    <row r="45756" hidden="1" x14ac:dyDescent="0.25"/>
    <row r="45757" hidden="1" x14ac:dyDescent="0.25"/>
    <row r="45758" hidden="1" x14ac:dyDescent="0.25"/>
    <row r="45759" hidden="1" x14ac:dyDescent="0.25"/>
    <row r="45760" hidden="1" x14ac:dyDescent="0.25"/>
    <row r="45761" hidden="1" x14ac:dyDescent="0.25"/>
    <row r="45762" hidden="1" x14ac:dyDescent="0.25"/>
    <row r="45763" hidden="1" x14ac:dyDescent="0.25"/>
    <row r="45764" hidden="1" x14ac:dyDescent="0.25"/>
    <row r="45765" hidden="1" x14ac:dyDescent="0.25"/>
    <row r="45766" hidden="1" x14ac:dyDescent="0.25"/>
    <row r="45767" hidden="1" x14ac:dyDescent="0.25"/>
    <row r="45768" hidden="1" x14ac:dyDescent="0.25"/>
    <row r="45769" hidden="1" x14ac:dyDescent="0.25"/>
    <row r="45770" hidden="1" x14ac:dyDescent="0.25"/>
    <row r="45771" hidden="1" x14ac:dyDescent="0.25"/>
    <row r="45772" hidden="1" x14ac:dyDescent="0.25"/>
    <row r="45773" hidden="1" x14ac:dyDescent="0.25"/>
    <row r="45774" hidden="1" x14ac:dyDescent="0.25"/>
    <row r="45775" hidden="1" x14ac:dyDescent="0.25"/>
    <row r="45776" hidden="1" x14ac:dyDescent="0.25"/>
    <row r="45777" hidden="1" x14ac:dyDescent="0.25"/>
    <row r="45778" hidden="1" x14ac:dyDescent="0.25"/>
    <row r="45779" hidden="1" x14ac:dyDescent="0.25"/>
    <row r="45780" hidden="1" x14ac:dyDescent="0.25"/>
    <row r="45781" hidden="1" x14ac:dyDescent="0.25"/>
    <row r="45782" hidden="1" x14ac:dyDescent="0.25"/>
    <row r="45783" hidden="1" x14ac:dyDescent="0.25"/>
    <row r="45784" hidden="1" x14ac:dyDescent="0.25"/>
    <row r="45785" hidden="1" x14ac:dyDescent="0.25"/>
    <row r="45786" hidden="1" x14ac:dyDescent="0.25"/>
    <row r="45787" hidden="1" x14ac:dyDescent="0.25"/>
    <row r="45788" hidden="1" x14ac:dyDescent="0.25"/>
    <row r="45789" hidden="1" x14ac:dyDescent="0.25"/>
    <row r="45790" hidden="1" x14ac:dyDescent="0.25"/>
    <row r="45791" hidden="1" x14ac:dyDescent="0.25"/>
    <row r="45792" hidden="1" x14ac:dyDescent="0.25"/>
    <row r="45793" hidden="1" x14ac:dyDescent="0.25"/>
    <row r="45794" hidden="1" x14ac:dyDescent="0.25"/>
    <row r="45795" hidden="1" x14ac:dyDescent="0.25"/>
    <row r="45796" hidden="1" x14ac:dyDescent="0.25"/>
    <row r="45797" hidden="1" x14ac:dyDescent="0.25"/>
    <row r="45798" hidden="1" x14ac:dyDescent="0.25"/>
    <row r="45799" hidden="1" x14ac:dyDescent="0.25"/>
    <row r="45800" hidden="1" x14ac:dyDescent="0.25"/>
    <row r="45801" hidden="1" x14ac:dyDescent="0.25"/>
    <row r="45802" hidden="1" x14ac:dyDescent="0.25"/>
    <row r="45803" hidden="1" x14ac:dyDescent="0.25"/>
    <row r="45804" hidden="1" x14ac:dyDescent="0.25"/>
    <row r="45805" hidden="1" x14ac:dyDescent="0.25"/>
    <row r="45806" hidden="1" x14ac:dyDescent="0.25"/>
    <row r="45807" hidden="1" x14ac:dyDescent="0.25"/>
    <row r="45808" hidden="1" x14ac:dyDescent="0.25"/>
    <row r="45809" hidden="1" x14ac:dyDescent="0.25"/>
    <row r="45810" hidden="1" x14ac:dyDescent="0.25"/>
    <row r="45811" hidden="1" x14ac:dyDescent="0.25"/>
    <row r="45812" hidden="1" x14ac:dyDescent="0.25"/>
    <row r="45813" hidden="1" x14ac:dyDescent="0.25"/>
    <row r="45814" hidden="1" x14ac:dyDescent="0.25"/>
    <row r="45815" hidden="1" x14ac:dyDescent="0.25"/>
    <row r="45816" hidden="1" x14ac:dyDescent="0.25"/>
    <row r="45817" hidden="1" x14ac:dyDescent="0.25"/>
    <row r="45818" hidden="1" x14ac:dyDescent="0.25"/>
    <row r="45819" hidden="1" x14ac:dyDescent="0.25"/>
    <row r="45820" hidden="1" x14ac:dyDescent="0.25"/>
    <row r="45821" hidden="1" x14ac:dyDescent="0.25"/>
    <row r="45822" hidden="1" x14ac:dyDescent="0.25"/>
    <row r="45823" hidden="1" x14ac:dyDescent="0.25"/>
    <row r="45824" hidden="1" x14ac:dyDescent="0.25"/>
    <row r="45825" hidden="1" x14ac:dyDescent="0.25"/>
    <row r="45826" hidden="1" x14ac:dyDescent="0.25"/>
    <row r="45827" hidden="1" x14ac:dyDescent="0.25"/>
    <row r="45828" hidden="1" x14ac:dyDescent="0.25"/>
    <row r="45829" hidden="1" x14ac:dyDescent="0.25"/>
    <row r="45830" hidden="1" x14ac:dyDescent="0.25"/>
    <row r="45831" hidden="1" x14ac:dyDescent="0.25"/>
    <row r="45832" hidden="1" x14ac:dyDescent="0.25"/>
    <row r="45833" hidden="1" x14ac:dyDescent="0.25"/>
    <row r="45834" hidden="1" x14ac:dyDescent="0.25"/>
    <row r="45835" hidden="1" x14ac:dyDescent="0.25"/>
    <row r="45836" hidden="1" x14ac:dyDescent="0.25"/>
    <row r="45837" hidden="1" x14ac:dyDescent="0.25"/>
    <row r="45838" hidden="1" x14ac:dyDescent="0.25"/>
    <row r="45839" hidden="1" x14ac:dyDescent="0.25"/>
    <row r="45840" hidden="1" x14ac:dyDescent="0.25"/>
    <row r="45841" hidden="1" x14ac:dyDescent="0.25"/>
    <row r="45842" hidden="1" x14ac:dyDescent="0.25"/>
    <row r="45843" hidden="1" x14ac:dyDescent="0.25"/>
    <row r="45844" hidden="1" x14ac:dyDescent="0.25"/>
    <row r="45845" hidden="1" x14ac:dyDescent="0.25"/>
    <row r="45846" hidden="1" x14ac:dyDescent="0.25"/>
    <row r="45847" hidden="1" x14ac:dyDescent="0.25"/>
    <row r="45848" hidden="1" x14ac:dyDescent="0.25"/>
    <row r="45849" hidden="1" x14ac:dyDescent="0.25"/>
    <row r="45850" hidden="1" x14ac:dyDescent="0.25"/>
    <row r="45851" hidden="1" x14ac:dyDescent="0.25"/>
    <row r="45852" hidden="1" x14ac:dyDescent="0.25"/>
    <row r="45853" hidden="1" x14ac:dyDescent="0.25"/>
    <row r="45854" hidden="1" x14ac:dyDescent="0.25"/>
    <row r="45855" hidden="1" x14ac:dyDescent="0.25"/>
    <row r="45856" hidden="1" x14ac:dyDescent="0.25"/>
    <row r="45857" hidden="1" x14ac:dyDescent="0.25"/>
    <row r="45858" hidden="1" x14ac:dyDescent="0.25"/>
    <row r="45859" hidden="1" x14ac:dyDescent="0.25"/>
    <row r="45860" hidden="1" x14ac:dyDescent="0.25"/>
    <row r="45861" hidden="1" x14ac:dyDescent="0.25"/>
    <row r="45862" hidden="1" x14ac:dyDescent="0.25"/>
    <row r="45863" hidden="1" x14ac:dyDescent="0.25"/>
    <row r="45864" hidden="1" x14ac:dyDescent="0.25"/>
    <row r="45865" hidden="1" x14ac:dyDescent="0.25"/>
    <row r="45866" hidden="1" x14ac:dyDescent="0.25"/>
    <row r="45867" hidden="1" x14ac:dyDescent="0.25"/>
    <row r="45868" hidden="1" x14ac:dyDescent="0.25"/>
    <row r="45869" hidden="1" x14ac:dyDescent="0.25"/>
    <row r="45870" hidden="1" x14ac:dyDescent="0.25"/>
    <row r="45871" hidden="1" x14ac:dyDescent="0.25"/>
    <row r="45872" hidden="1" x14ac:dyDescent="0.25"/>
    <row r="45873" hidden="1" x14ac:dyDescent="0.25"/>
    <row r="45874" hidden="1" x14ac:dyDescent="0.25"/>
    <row r="45875" hidden="1" x14ac:dyDescent="0.25"/>
    <row r="45876" hidden="1" x14ac:dyDescent="0.25"/>
    <row r="45877" hidden="1" x14ac:dyDescent="0.25"/>
    <row r="45878" hidden="1" x14ac:dyDescent="0.25"/>
    <row r="45879" hidden="1" x14ac:dyDescent="0.25"/>
    <row r="45880" hidden="1" x14ac:dyDescent="0.25"/>
    <row r="45881" hidden="1" x14ac:dyDescent="0.25"/>
    <row r="45882" hidden="1" x14ac:dyDescent="0.25"/>
    <row r="45883" hidden="1" x14ac:dyDescent="0.25"/>
    <row r="45884" hidden="1" x14ac:dyDescent="0.25"/>
    <row r="45885" hidden="1" x14ac:dyDescent="0.25"/>
    <row r="45886" hidden="1" x14ac:dyDescent="0.25"/>
    <row r="45887" hidden="1" x14ac:dyDescent="0.25"/>
    <row r="45888" hidden="1" x14ac:dyDescent="0.25"/>
    <row r="45889" hidden="1" x14ac:dyDescent="0.25"/>
    <row r="45890" hidden="1" x14ac:dyDescent="0.25"/>
    <row r="45891" hidden="1" x14ac:dyDescent="0.25"/>
    <row r="45892" hidden="1" x14ac:dyDescent="0.25"/>
    <row r="45893" hidden="1" x14ac:dyDescent="0.25"/>
    <row r="45894" hidden="1" x14ac:dyDescent="0.25"/>
    <row r="45895" hidden="1" x14ac:dyDescent="0.25"/>
    <row r="45896" hidden="1" x14ac:dyDescent="0.25"/>
    <row r="45897" hidden="1" x14ac:dyDescent="0.25"/>
    <row r="45898" hidden="1" x14ac:dyDescent="0.25"/>
    <row r="45899" hidden="1" x14ac:dyDescent="0.25"/>
    <row r="45900" hidden="1" x14ac:dyDescent="0.25"/>
    <row r="45901" hidden="1" x14ac:dyDescent="0.25"/>
    <row r="45902" hidden="1" x14ac:dyDescent="0.25"/>
    <row r="45903" hidden="1" x14ac:dyDescent="0.25"/>
    <row r="45904" hidden="1" x14ac:dyDescent="0.25"/>
    <row r="45905" hidden="1" x14ac:dyDescent="0.25"/>
    <row r="45906" hidden="1" x14ac:dyDescent="0.25"/>
    <row r="45907" hidden="1" x14ac:dyDescent="0.25"/>
    <row r="45908" hidden="1" x14ac:dyDescent="0.25"/>
    <row r="45909" hidden="1" x14ac:dyDescent="0.25"/>
    <row r="45910" hidden="1" x14ac:dyDescent="0.25"/>
    <row r="45911" hidden="1" x14ac:dyDescent="0.25"/>
    <row r="45912" hidden="1" x14ac:dyDescent="0.25"/>
    <row r="45913" hidden="1" x14ac:dyDescent="0.25"/>
    <row r="45914" hidden="1" x14ac:dyDescent="0.25"/>
    <row r="45915" hidden="1" x14ac:dyDescent="0.25"/>
    <row r="45916" hidden="1" x14ac:dyDescent="0.25"/>
    <row r="45917" hidden="1" x14ac:dyDescent="0.25"/>
    <row r="45918" hidden="1" x14ac:dyDescent="0.25"/>
    <row r="45919" hidden="1" x14ac:dyDescent="0.25"/>
    <row r="45920" hidden="1" x14ac:dyDescent="0.25"/>
    <row r="45921" hidden="1" x14ac:dyDescent="0.25"/>
    <row r="45922" hidden="1" x14ac:dyDescent="0.25"/>
    <row r="45923" hidden="1" x14ac:dyDescent="0.25"/>
    <row r="45924" hidden="1" x14ac:dyDescent="0.25"/>
    <row r="45925" hidden="1" x14ac:dyDescent="0.25"/>
    <row r="45926" hidden="1" x14ac:dyDescent="0.25"/>
    <row r="45927" hidden="1" x14ac:dyDescent="0.25"/>
    <row r="45928" hidden="1" x14ac:dyDescent="0.25"/>
    <row r="45929" hidden="1" x14ac:dyDescent="0.25"/>
    <row r="45930" hidden="1" x14ac:dyDescent="0.25"/>
    <row r="45931" hidden="1" x14ac:dyDescent="0.25"/>
    <row r="45932" hidden="1" x14ac:dyDescent="0.25"/>
    <row r="45933" hidden="1" x14ac:dyDescent="0.25"/>
    <row r="45934" hidden="1" x14ac:dyDescent="0.25"/>
    <row r="45935" hidden="1" x14ac:dyDescent="0.25"/>
    <row r="45936" hidden="1" x14ac:dyDescent="0.25"/>
    <row r="45937" hidden="1" x14ac:dyDescent="0.25"/>
    <row r="45938" hidden="1" x14ac:dyDescent="0.25"/>
    <row r="45939" hidden="1" x14ac:dyDescent="0.25"/>
    <row r="45940" hidden="1" x14ac:dyDescent="0.25"/>
    <row r="45941" hidden="1" x14ac:dyDescent="0.25"/>
    <row r="45942" hidden="1" x14ac:dyDescent="0.25"/>
    <row r="45943" hidden="1" x14ac:dyDescent="0.25"/>
    <row r="45944" hidden="1" x14ac:dyDescent="0.25"/>
    <row r="45945" hidden="1" x14ac:dyDescent="0.25"/>
    <row r="45946" hidden="1" x14ac:dyDescent="0.25"/>
    <row r="45947" hidden="1" x14ac:dyDescent="0.25"/>
    <row r="45948" hidden="1" x14ac:dyDescent="0.25"/>
    <row r="45949" hidden="1" x14ac:dyDescent="0.25"/>
    <row r="45950" hidden="1" x14ac:dyDescent="0.25"/>
    <row r="45951" hidden="1" x14ac:dyDescent="0.25"/>
    <row r="45952" hidden="1" x14ac:dyDescent="0.25"/>
    <row r="45953" hidden="1" x14ac:dyDescent="0.25"/>
    <row r="45954" hidden="1" x14ac:dyDescent="0.25"/>
    <row r="45955" hidden="1" x14ac:dyDescent="0.25"/>
    <row r="45956" hidden="1" x14ac:dyDescent="0.25"/>
    <row r="45957" hidden="1" x14ac:dyDescent="0.25"/>
    <row r="45958" hidden="1" x14ac:dyDescent="0.25"/>
    <row r="45959" hidden="1" x14ac:dyDescent="0.25"/>
    <row r="45960" hidden="1" x14ac:dyDescent="0.25"/>
    <row r="45961" hidden="1" x14ac:dyDescent="0.25"/>
    <row r="45962" hidden="1" x14ac:dyDescent="0.25"/>
    <row r="45963" hidden="1" x14ac:dyDescent="0.25"/>
    <row r="45964" hidden="1" x14ac:dyDescent="0.25"/>
    <row r="45965" hidden="1" x14ac:dyDescent="0.25"/>
    <row r="45966" hidden="1" x14ac:dyDescent="0.25"/>
    <row r="45967" hidden="1" x14ac:dyDescent="0.25"/>
    <row r="45968" hidden="1" x14ac:dyDescent="0.25"/>
    <row r="45969" hidden="1" x14ac:dyDescent="0.25"/>
    <row r="45970" hidden="1" x14ac:dyDescent="0.25"/>
    <row r="45971" hidden="1" x14ac:dyDescent="0.25"/>
    <row r="45972" hidden="1" x14ac:dyDescent="0.25"/>
    <row r="45973" hidden="1" x14ac:dyDescent="0.25"/>
    <row r="45974" hidden="1" x14ac:dyDescent="0.25"/>
    <row r="45975" hidden="1" x14ac:dyDescent="0.25"/>
    <row r="45976" hidden="1" x14ac:dyDescent="0.25"/>
    <row r="45977" hidden="1" x14ac:dyDescent="0.25"/>
    <row r="45978" hidden="1" x14ac:dyDescent="0.25"/>
    <row r="45979" hidden="1" x14ac:dyDescent="0.25"/>
    <row r="45980" hidden="1" x14ac:dyDescent="0.25"/>
    <row r="45981" hidden="1" x14ac:dyDescent="0.25"/>
    <row r="45982" hidden="1" x14ac:dyDescent="0.25"/>
    <row r="45983" hidden="1" x14ac:dyDescent="0.25"/>
    <row r="45984" hidden="1" x14ac:dyDescent="0.25"/>
    <row r="45985" hidden="1" x14ac:dyDescent="0.25"/>
    <row r="45986" hidden="1" x14ac:dyDescent="0.25"/>
    <row r="45987" hidden="1" x14ac:dyDescent="0.25"/>
    <row r="45988" hidden="1" x14ac:dyDescent="0.25"/>
    <row r="45989" hidden="1" x14ac:dyDescent="0.25"/>
    <row r="45990" hidden="1" x14ac:dyDescent="0.25"/>
    <row r="45991" hidden="1" x14ac:dyDescent="0.25"/>
    <row r="45992" hidden="1" x14ac:dyDescent="0.25"/>
    <row r="45993" hidden="1" x14ac:dyDescent="0.25"/>
    <row r="45994" hidden="1" x14ac:dyDescent="0.25"/>
    <row r="45995" hidden="1" x14ac:dyDescent="0.25"/>
    <row r="45996" hidden="1" x14ac:dyDescent="0.25"/>
    <row r="45997" hidden="1" x14ac:dyDescent="0.25"/>
    <row r="45998" hidden="1" x14ac:dyDescent="0.25"/>
    <row r="45999" hidden="1" x14ac:dyDescent="0.25"/>
    <row r="46000" hidden="1" x14ac:dyDescent="0.25"/>
    <row r="46001" hidden="1" x14ac:dyDescent="0.25"/>
    <row r="46002" hidden="1" x14ac:dyDescent="0.25"/>
    <row r="46003" hidden="1" x14ac:dyDescent="0.25"/>
    <row r="46004" hidden="1" x14ac:dyDescent="0.25"/>
    <row r="46005" hidden="1" x14ac:dyDescent="0.25"/>
    <row r="46006" hidden="1" x14ac:dyDescent="0.25"/>
    <row r="46007" hidden="1" x14ac:dyDescent="0.25"/>
    <row r="46008" hidden="1" x14ac:dyDescent="0.25"/>
    <row r="46009" hidden="1" x14ac:dyDescent="0.25"/>
    <row r="46010" hidden="1" x14ac:dyDescent="0.25"/>
    <row r="46011" hidden="1" x14ac:dyDescent="0.25"/>
    <row r="46012" hidden="1" x14ac:dyDescent="0.25"/>
    <row r="46013" hidden="1" x14ac:dyDescent="0.25"/>
    <row r="46014" hidden="1" x14ac:dyDescent="0.25"/>
    <row r="46015" hidden="1" x14ac:dyDescent="0.25"/>
    <row r="46016" hidden="1" x14ac:dyDescent="0.25"/>
    <row r="46017" hidden="1" x14ac:dyDescent="0.25"/>
    <row r="46018" hidden="1" x14ac:dyDescent="0.25"/>
    <row r="46019" hidden="1" x14ac:dyDescent="0.25"/>
    <row r="46020" hidden="1" x14ac:dyDescent="0.25"/>
    <row r="46021" hidden="1" x14ac:dyDescent="0.25"/>
    <row r="46022" hidden="1" x14ac:dyDescent="0.25"/>
    <row r="46023" hidden="1" x14ac:dyDescent="0.25"/>
    <row r="46024" hidden="1" x14ac:dyDescent="0.25"/>
    <row r="46025" hidden="1" x14ac:dyDescent="0.25"/>
    <row r="46026" hidden="1" x14ac:dyDescent="0.25"/>
    <row r="46027" hidden="1" x14ac:dyDescent="0.25"/>
    <row r="46028" hidden="1" x14ac:dyDescent="0.25"/>
    <row r="46029" hidden="1" x14ac:dyDescent="0.25"/>
    <row r="46030" hidden="1" x14ac:dyDescent="0.25"/>
    <row r="46031" hidden="1" x14ac:dyDescent="0.25"/>
    <row r="46032" hidden="1" x14ac:dyDescent="0.25"/>
    <row r="46033" hidden="1" x14ac:dyDescent="0.25"/>
    <row r="46034" hidden="1" x14ac:dyDescent="0.25"/>
    <row r="46035" hidden="1" x14ac:dyDescent="0.25"/>
    <row r="46036" hidden="1" x14ac:dyDescent="0.25"/>
    <row r="46037" hidden="1" x14ac:dyDescent="0.25"/>
    <row r="46038" hidden="1" x14ac:dyDescent="0.25"/>
    <row r="46039" hidden="1" x14ac:dyDescent="0.25"/>
    <row r="46040" hidden="1" x14ac:dyDescent="0.25"/>
    <row r="46041" hidden="1" x14ac:dyDescent="0.25"/>
    <row r="46042" hidden="1" x14ac:dyDescent="0.25"/>
    <row r="46043" hidden="1" x14ac:dyDescent="0.25"/>
    <row r="46044" hidden="1" x14ac:dyDescent="0.25"/>
    <row r="46045" hidden="1" x14ac:dyDescent="0.25"/>
    <row r="46046" hidden="1" x14ac:dyDescent="0.25"/>
    <row r="46047" hidden="1" x14ac:dyDescent="0.25"/>
    <row r="46048" hidden="1" x14ac:dyDescent="0.25"/>
    <row r="46049" hidden="1" x14ac:dyDescent="0.25"/>
    <row r="46050" hidden="1" x14ac:dyDescent="0.25"/>
    <row r="46051" hidden="1" x14ac:dyDescent="0.25"/>
    <row r="46052" hidden="1" x14ac:dyDescent="0.25"/>
    <row r="46053" hidden="1" x14ac:dyDescent="0.25"/>
    <row r="46054" hidden="1" x14ac:dyDescent="0.25"/>
    <row r="46055" hidden="1" x14ac:dyDescent="0.25"/>
    <row r="46056" hidden="1" x14ac:dyDescent="0.25"/>
    <row r="46057" hidden="1" x14ac:dyDescent="0.25"/>
    <row r="46058" hidden="1" x14ac:dyDescent="0.25"/>
    <row r="46059" hidden="1" x14ac:dyDescent="0.25"/>
    <row r="46060" hidden="1" x14ac:dyDescent="0.25"/>
    <row r="46061" hidden="1" x14ac:dyDescent="0.25"/>
    <row r="46062" hidden="1" x14ac:dyDescent="0.25"/>
    <row r="46063" hidden="1" x14ac:dyDescent="0.25"/>
    <row r="46064" hidden="1" x14ac:dyDescent="0.25"/>
    <row r="46065" hidden="1" x14ac:dyDescent="0.25"/>
    <row r="46066" hidden="1" x14ac:dyDescent="0.25"/>
    <row r="46067" hidden="1" x14ac:dyDescent="0.25"/>
    <row r="46068" hidden="1" x14ac:dyDescent="0.25"/>
    <row r="46069" hidden="1" x14ac:dyDescent="0.25"/>
    <row r="46070" hidden="1" x14ac:dyDescent="0.25"/>
    <row r="46071" hidden="1" x14ac:dyDescent="0.25"/>
    <row r="46072" hidden="1" x14ac:dyDescent="0.25"/>
    <row r="46073" hidden="1" x14ac:dyDescent="0.25"/>
    <row r="46074" hidden="1" x14ac:dyDescent="0.25"/>
    <row r="46075" hidden="1" x14ac:dyDescent="0.25"/>
    <row r="46076" hidden="1" x14ac:dyDescent="0.25"/>
    <row r="46077" hidden="1" x14ac:dyDescent="0.25"/>
    <row r="46078" hidden="1" x14ac:dyDescent="0.25"/>
    <row r="46079" hidden="1" x14ac:dyDescent="0.25"/>
    <row r="46080" hidden="1" x14ac:dyDescent="0.25"/>
    <row r="46081" hidden="1" x14ac:dyDescent="0.25"/>
    <row r="46082" hidden="1" x14ac:dyDescent="0.25"/>
    <row r="46083" hidden="1" x14ac:dyDescent="0.25"/>
    <row r="46084" hidden="1" x14ac:dyDescent="0.25"/>
    <row r="46085" hidden="1" x14ac:dyDescent="0.25"/>
    <row r="46086" hidden="1" x14ac:dyDescent="0.25"/>
    <row r="46087" hidden="1" x14ac:dyDescent="0.25"/>
    <row r="46088" hidden="1" x14ac:dyDescent="0.25"/>
    <row r="46089" hidden="1" x14ac:dyDescent="0.25"/>
    <row r="46090" hidden="1" x14ac:dyDescent="0.25"/>
    <row r="46091" hidden="1" x14ac:dyDescent="0.25"/>
    <row r="46092" hidden="1" x14ac:dyDescent="0.25"/>
    <row r="46093" hidden="1" x14ac:dyDescent="0.25"/>
    <row r="46094" hidden="1" x14ac:dyDescent="0.25"/>
    <row r="46095" hidden="1" x14ac:dyDescent="0.25"/>
    <row r="46096" hidden="1" x14ac:dyDescent="0.25"/>
    <row r="46097" hidden="1" x14ac:dyDescent="0.25"/>
    <row r="46098" hidden="1" x14ac:dyDescent="0.25"/>
    <row r="46099" hidden="1" x14ac:dyDescent="0.25"/>
    <row r="46100" hidden="1" x14ac:dyDescent="0.25"/>
    <row r="46101" hidden="1" x14ac:dyDescent="0.25"/>
    <row r="46102" hidden="1" x14ac:dyDescent="0.25"/>
    <row r="46103" hidden="1" x14ac:dyDescent="0.25"/>
    <row r="46104" hidden="1" x14ac:dyDescent="0.25"/>
    <row r="46105" hidden="1" x14ac:dyDescent="0.25"/>
    <row r="46106" hidden="1" x14ac:dyDescent="0.25"/>
    <row r="46107" hidden="1" x14ac:dyDescent="0.25"/>
    <row r="46108" hidden="1" x14ac:dyDescent="0.25"/>
    <row r="46109" hidden="1" x14ac:dyDescent="0.25"/>
    <row r="46110" hidden="1" x14ac:dyDescent="0.25"/>
    <row r="46111" hidden="1" x14ac:dyDescent="0.25"/>
    <row r="46112" hidden="1" x14ac:dyDescent="0.25"/>
    <row r="46113" hidden="1" x14ac:dyDescent="0.25"/>
    <row r="46114" hidden="1" x14ac:dyDescent="0.25"/>
    <row r="46115" hidden="1" x14ac:dyDescent="0.25"/>
    <row r="46116" hidden="1" x14ac:dyDescent="0.25"/>
    <row r="46117" hidden="1" x14ac:dyDescent="0.25"/>
    <row r="46118" hidden="1" x14ac:dyDescent="0.25"/>
    <row r="46119" hidden="1" x14ac:dyDescent="0.25"/>
    <row r="46120" hidden="1" x14ac:dyDescent="0.25"/>
    <row r="46121" hidden="1" x14ac:dyDescent="0.25"/>
    <row r="46122" hidden="1" x14ac:dyDescent="0.25"/>
    <row r="46123" hidden="1" x14ac:dyDescent="0.25"/>
    <row r="46124" hidden="1" x14ac:dyDescent="0.25"/>
    <row r="46125" hidden="1" x14ac:dyDescent="0.25"/>
    <row r="46126" hidden="1" x14ac:dyDescent="0.25"/>
    <row r="46127" hidden="1" x14ac:dyDescent="0.25"/>
    <row r="46128" hidden="1" x14ac:dyDescent="0.25"/>
    <row r="46129" hidden="1" x14ac:dyDescent="0.25"/>
    <row r="46130" hidden="1" x14ac:dyDescent="0.25"/>
    <row r="46131" hidden="1" x14ac:dyDescent="0.25"/>
    <row r="46132" hidden="1" x14ac:dyDescent="0.25"/>
    <row r="46133" hidden="1" x14ac:dyDescent="0.25"/>
    <row r="46134" hidden="1" x14ac:dyDescent="0.25"/>
    <row r="46135" hidden="1" x14ac:dyDescent="0.25"/>
    <row r="46136" hidden="1" x14ac:dyDescent="0.25"/>
    <row r="46137" hidden="1" x14ac:dyDescent="0.25"/>
    <row r="46138" hidden="1" x14ac:dyDescent="0.25"/>
    <row r="46139" hidden="1" x14ac:dyDescent="0.25"/>
    <row r="46140" hidden="1" x14ac:dyDescent="0.25"/>
    <row r="46141" hidden="1" x14ac:dyDescent="0.25"/>
    <row r="46142" hidden="1" x14ac:dyDescent="0.25"/>
    <row r="46143" hidden="1" x14ac:dyDescent="0.25"/>
    <row r="46144" hidden="1" x14ac:dyDescent="0.25"/>
    <row r="46145" hidden="1" x14ac:dyDescent="0.25"/>
    <row r="46146" hidden="1" x14ac:dyDescent="0.25"/>
    <row r="46147" hidden="1" x14ac:dyDescent="0.25"/>
    <row r="46148" hidden="1" x14ac:dyDescent="0.25"/>
    <row r="46149" hidden="1" x14ac:dyDescent="0.25"/>
    <row r="46150" hidden="1" x14ac:dyDescent="0.25"/>
    <row r="46151" hidden="1" x14ac:dyDescent="0.25"/>
    <row r="46152" hidden="1" x14ac:dyDescent="0.25"/>
    <row r="46153" hidden="1" x14ac:dyDescent="0.25"/>
    <row r="46154" hidden="1" x14ac:dyDescent="0.25"/>
    <row r="46155" hidden="1" x14ac:dyDescent="0.25"/>
    <row r="46156" hidden="1" x14ac:dyDescent="0.25"/>
    <row r="46157" hidden="1" x14ac:dyDescent="0.25"/>
    <row r="46158" hidden="1" x14ac:dyDescent="0.25"/>
    <row r="46159" hidden="1" x14ac:dyDescent="0.25"/>
    <row r="46160" hidden="1" x14ac:dyDescent="0.25"/>
    <row r="46161" hidden="1" x14ac:dyDescent="0.25"/>
    <row r="46162" hidden="1" x14ac:dyDescent="0.25"/>
    <row r="46163" hidden="1" x14ac:dyDescent="0.25"/>
    <row r="46164" hidden="1" x14ac:dyDescent="0.25"/>
    <row r="46165" hidden="1" x14ac:dyDescent="0.25"/>
    <row r="46166" hidden="1" x14ac:dyDescent="0.25"/>
    <row r="46167" hidden="1" x14ac:dyDescent="0.25"/>
    <row r="46168" hidden="1" x14ac:dyDescent="0.25"/>
    <row r="46169" hidden="1" x14ac:dyDescent="0.25"/>
    <row r="46170" hidden="1" x14ac:dyDescent="0.25"/>
    <row r="46171" hidden="1" x14ac:dyDescent="0.25"/>
    <row r="46172" hidden="1" x14ac:dyDescent="0.25"/>
    <row r="46173" hidden="1" x14ac:dyDescent="0.25"/>
    <row r="46174" hidden="1" x14ac:dyDescent="0.25"/>
    <row r="46175" hidden="1" x14ac:dyDescent="0.25"/>
    <row r="46176" hidden="1" x14ac:dyDescent="0.25"/>
    <row r="46177" hidden="1" x14ac:dyDescent="0.25"/>
    <row r="46178" hidden="1" x14ac:dyDescent="0.25"/>
    <row r="46179" hidden="1" x14ac:dyDescent="0.25"/>
    <row r="46180" hidden="1" x14ac:dyDescent="0.25"/>
    <row r="46181" hidden="1" x14ac:dyDescent="0.25"/>
    <row r="46182" hidden="1" x14ac:dyDescent="0.25"/>
    <row r="46183" hidden="1" x14ac:dyDescent="0.25"/>
    <row r="46184" hidden="1" x14ac:dyDescent="0.25"/>
    <row r="46185" hidden="1" x14ac:dyDescent="0.25"/>
    <row r="46186" hidden="1" x14ac:dyDescent="0.25"/>
    <row r="46187" hidden="1" x14ac:dyDescent="0.25"/>
    <row r="46188" hidden="1" x14ac:dyDescent="0.25"/>
    <row r="46189" hidden="1" x14ac:dyDescent="0.25"/>
    <row r="46190" hidden="1" x14ac:dyDescent="0.25"/>
    <row r="46191" hidden="1" x14ac:dyDescent="0.25"/>
    <row r="46192" hidden="1" x14ac:dyDescent="0.25"/>
    <row r="46193" hidden="1" x14ac:dyDescent="0.25"/>
    <row r="46194" hidden="1" x14ac:dyDescent="0.25"/>
    <row r="46195" hidden="1" x14ac:dyDescent="0.25"/>
    <row r="46196" hidden="1" x14ac:dyDescent="0.25"/>
    <row r="46197" hidden="1" x14ac:dyDescent="0.25"/>
    <row r="46198" hidden="1" x14ac:dyDescent="0.25"/>
    <row r="46199" hidden="1" x14ac:dyDescent="0.25"/>
    <row r="46200" hidden="1" x14ac:dyDescent="0.25"/>
    <row r="46201" hidden="1" x14ac:dyDescent="0.25"/>
    <row r="46202" hidden="1" x14ac:dyDescent="0.25"/>
    <row r="46203" hidden="1" x14ac:dyDescent="0.25"/>
    <row r="46204" hidden="1" x14ac:dyDescent="0.25"/>
    <row r="46205" hidden="1" x14ac:dyDescent="0.25"/>
    <row r="46206" hidden="1" x14ac:dyDescent="0.25"/>
    <row r="46207" hidden="1" x14ac:dyDescent="0.25"/>
    <row r="46208" hidden="1" x14ac:dyDescent="0.25"/>
    <row r="46209" hidden="1" x14ac:dyDescent="0.25"/>
    <row r="46210" hidden="1" x14ac:dyDescent="0.25"/>
    <row r="46211" hidden="1" x14ac:dyDescent="0.25"/>
    <row r="46212" hidden="1" x14ac:dyDescent="0.25"/>
    <row r="46213" hidden="1" x14ac:dyDescent="0.25"/>
    <row r="46214" hidden="1" x14ac:dyDescent="0.25"/>
    <row r="46215" hidden="1" x14ac:dyDescent="0.25"/>
    <row r="46216" hidden="1" x14ac:dyDescent="0.25"/>
    <row r="46217" hidden="1" x14ac:dyDescent="0.25"/>
    <row r="46218" hidden="1" x14ac:dyDescent="0.25"/>
    <row r="46219" hidden="1" x14ac:dyDescent="0.25"/>
    <row r="46220" hidden="1" x14ac:dyDescent="0.25"/>
    <row r="46221" hidden="1" x14ac:dyDescent="0.25"/>
    <row r="46222" hidden="1" x14ac:dyDescent="0.25"/>
    <row r="46223" hidden="1" x14ac:dyDescent="0.25"/>
    <row r="46224" hidden="1" x14ac:dyDescent="0.25"/>
    <row r="46225" hidden="1" x14ac:dyDescent="0.25"/>
    <row r="46226" hidden="1" x14ac:dyDescent="0.25"/>
    <row r="46227" hidden="1" x14ac:dyDescent="0.25"/>
    <row r="46228" hidden="1" x14ac:dyDescent="0.25"/>
    <row r="46229" hidden="1" x14ac:dyDescent="0.25"/>
    <row r="46230" hidden="1" x14ac:dyDescent="0.25"/>
    <row r="46231" hidden="1" x14ac:dyDescent="0.25"/>
    <row r="46232" hidden="1" x14ac:dyDescent="0.25"/>
    <row r="46233" hidden="1" x14ac:dyDescent="0.25"/>
    <row r="46234" hidden="1" x14ac:dyDescent="0.25"/>
    <row r="46235" hidden="1" x14ac:dyDescent="0.25"/>
    <row r="46236" hidden="1" x14ac:dyDescent="0.25"/>
    <row r="46237" hidden="1" x14ac:dyDescent="0.25"/>
    <row r="46238" hidden="1" x14ac:dyDescent="0.25"/>
    <row r="46239" hidden="1" x14ac:dyDescent="0.25"/>
    <row r="46240" hidden="1" x14ac:dyDescent="0.25"/>
    <row r="46241" hidden="1" x14ac:dyDescent="0.25"/>
    <row r="46242" hidden="1" x14ac:dyDescent="0.25"/>
    <row r="46243" hidden="1" x14ac:dyDescent="0.25"/>
    <row r="46244" hidden="1" x14ac:dyDescent="0.25"/>
    <row r="46245" hidden="1" x14ac:dyDescent="0.25"/>
    <row r="46246" hidden="1" x14ac:dyDescent="0.25"/>
    <row r="46247" hidden="1" x14ac:dyDescent="0.25"/>
    <row r="46248" hidden="1" x14ac:dyDescent="0.25"/>
    <row r="46249" hidden="1" x14ac:dyDescent="0.25"/>
    <row r="46250" hidden="1" x14ac:dyDescent="0.25"/>
    <row r="46251" hidden="1" x14ac:dyDescent="0.25"/>
    <row r="46252" hidden="1" x14ac:dyDescent="0.25"/>
    <row r="46253" hidden="1" x14ac:dyDescent="0.25"/>
    <row r="46254" hidden="1" x14ac:dyDescent="0.25"/>
    <row r="46255" hidden="1" x14ac:dyDescent="0.25"/>
    <row r="46256" hidden="1" x14ac:dyDescent="0.25"/>
    <row r="46257" hidden="1" x14ac:dyDescent="0.25"/>
    <row r="46258" hidden="1" x14ac:dyDescent="0.25"/>
    <row r="46259" hidden="1" x14ac:dyDescent="0.25"/>
    <row r="46260" hidden="1" x14ac:dyDescent="0.25"/>
    <row r="46261" hidden="1" x14ac:dyDescent="0.25"/>
    <row r="46262" hidden="1" x14ac:dyDescent="0.25"/>
    <row r="46263" hidden="1" x14ac:dyDescent="0.25"/>
    <row r="46264" hidden="1" x14ac:dyDescent="0.25"/>
    <row r="46265" hidden="1" x14ac:dyDescent="0.25"/>
    <row r="46266" hidden="1" x14ac:dyDescent="0.25"/>
    <row r="46267" hidden="1" x14ac:dyDescent="0.25"/>
    <row r="46268" hidden="1" x14ac:dyDescent="0.25"/>
    <row r="46269" hidden="1" x14ac:dyDescent="0.25"/>
    <row r="46270" hidden="1" x14ac:dyDescent="0.25"/>
    <row r="46271" hidden="1" x14ac:dyDescent="0.25"/>
    <row r="46272" hidden="1" x14ac:dyDescent="0.25"/>
    <row r="46273" hidden="1" x14ac:dyDescent="0.25"/>
    <row r="46274" hidden="1" x14ac:dyDescent="0.25"/>
    <row r="46275" hidden="1" x14ac:dyDescent="0.25"/>
    <row r="46276" hidden="1" x14ac:dyDescent="0.25"/>
    <row r="46277" hidden="1" x14ac:dyDescent="0.25"/>
    <row r="46278" hidden="1" x14ac:dyDescent="0.25"/>
    <row r="46279" hidden="1" x14ac:dyDescent="0.25"/>
    <row r="46280" hidden="1" x14ac:dyDescent="0.25"/>
    <row r="46281" hidden="1" x14ac:dyDescent="0.25"/>
    <row r="46282" hidden="1" x14ac:dyDescent="0.25"/>
    <row r="46283" hidden="1" x14ac:dyDescent="0.25"/>
    <row r="46284" hidden="1" x14ac:dyDescent="0.25"/>
    <row r="46285" hidden="1" x14ac:dyDescent="0.25"/>
    <row r="46286" hidden="1" x14ac:dyDescent="0.25"/>
    <row r="46287" hidden="1" x14ac:dyDescent="0.25"/>
    <row r="46288" hidden="1" x14ac:dyDescent="0.25"/>
    <row r="46289" hidden="1" x14ac:dyDescent="0.25"/>
    <row r="46290" hidden="1" x14ac:dyDescent="0.25"/>
    <row r="46291" hidden="1" x14ac:dyDescent="0.25"/>
    <row r="46292" hidden="1" x14ac:dyDescent="0.25"/>
    <row r="46293" hidden="1" x14ac:dyDescent="0.25"/>
    <row r="46294" hidden="1" x14ac:dyDescent="0.25"/>
    <row r="46295" hidden="1" x14ac:dyDescent="0.25"/>
    <row r="46296" hidden="1" x14ac:dyDescent="0.25"/>
    <row r="46297" hidden="1" x14ac:dyDescent="0.25"/>
    <row r="46298" hidden="1" x14ac:dyDescent="0.25"/>
    <row r="46299" hidden="1" x14ac:dyDescent="0.25"/>
    <row r="46300" hidden="1" x14ac:dyDescent="0.25"/>
    <row r="46301" hidden="1" x14ac:dyDescent="0.25"/>
    <row r="46302" hidden="1" x14ac:dyDescent="0.25"/>
    <row r="46303" hidden="1" x14ac:dyDescent="0.25"/>
    <row r="46304" hidden="1" x14ac:dyDescent="0.25"/>
    <row r="46305" hidden="1" x14ac:dyDescent="0.25"/>
    <row r="46306" hidden="1" x14ac:dyDescent="0.25"/>
    <row r="46307" hidden="1" x14ac:dyDescent="0.25"/>
    <row r="46308" hidden="1" x14ac:dyDescent="0.25"/>
    <row r="46309" hidden="1" x14ac:dyDescent="0.25"/>
    <row r="46310" hidden="1" x14ac:dyDescent="0.25"/>
    <row r="46311" hidden="1" x14ac:dyDescent="0.25"/>
    <row r="46312" hidden="1" x14ac:dyDescent="0.25"/>
    <row r="46313" hidden="1" x14ac:dyDescent="0.25"/>
    <row r="46314" hidden="1" x14ac:dyDescent="0.25"/>
    <row r="46315" hidden="1" x14ac:dyDescent="0.25"/>
    <row r="46316" hidden="1" x14ac:dyDescent="0.25"/>
    <row r="46317" hidden="1" x14ac:dyDescent="0.25"/>
    <row r="46318" hidden="1" x14ac:dyDescent="0.25"/>
    <row r="46319" hidden="1" x14ac:dyDescent="0.25"/>
    <row r="46320" hidden="1" x14ac:dyDescent="0.25"/>
    <row r="46321" hidden="1" x14ac:dyDescent="0.25"/>
    <row r="46322" hidden="1" x14ac:dyDescent="0.25"/>
    <row r="46323" hidden="1" x14ac:dyDescent="0.25"/>
    <row r="46324" hidden="1" x14ac:dyDescent="0.25"/>
    <row r="46325" hidden="1" x14ac:dyDescent="0.25"/>
    <row r="46326" hidden="1" x14ac:dyDescent="0.25"/>
    <row r="46327" hidden="1" x14ac:dyDescent="0.25"/>
    <row r="46328" hidden="1" x14ac:dyDescent="0.25"/>
    <row r="46329" hidden="1" x14ac:dyDescent="0.25"/>
    <row r="46330" hidden="1" x14ac:dyDescent="0.25"/>
    <row r="46331" hidden="1" x14ac:dyDescent="0.25"/>
    <row r="46332" hidden="1" x14ac:dyDescent="0.25"/>
    <row r="46333" hidden="1" x14ac:dyDescent="0.25"/>
    <row r="46334" hidden="1" x14ac:dyDescent="0.25"/>
    <row r="46335" hidden="1" x14ac:dyDescent="0.25"/>
    <row r="46336" hidden="1" x14ac:dyDescent="0.25"/>
    <row r="46337" hidden="1" x14ac:dyDescent="0.25"/>
    <row r="46338" hidden="1" x14ac:dyDescent="0.25"/>
    <row r="46339" hidden="1" x14ac:dyDescent="0.25"/>
    <row r="46340" hidden="1" x14ac:dyDescent="0.25"/>
    <row r="46341" hidden="1" x14ac:dyDescent="0.25"/>
    <row r="46342" hidden="1" x14ac:dyDescent="0.25"/>
    <row r="46343" hidden="1" x14ac:dyDescent="0.25"/>
    <row r="46344" hidden="1" x14ac:dyDescent="0.25"/>
    <row r="46345" hidden="1" x14ac:dyDescent="0.25"/>
    <row r="46346" hidden="1" x14ac:dyDescent="0.25"/>
    <row r="46347" hidden="1" x14ac:dyDescent="0.25"/>
    <row r="46348" hidden="1" x14ac:dyDescent="0.25"/>
    <row r="46349" hidden="1" x14ac:dyDescent="0.25"/>
    <row r="46350" hidden="1" x14ac:dyDescent="0.25"/>
    <row r="46351" hidden="1" x14ac:dyDescent="0.25"/>
    <row r="46352" hidden="1" x14ac:dyDescent="0.25"/>
    <row r="46353" hidden="1" x14ac:dyDescent="0.25"/>
    <row r="46354" hidden="1" x14ac:dyDescent="0.25"/>
    <row r="46355" hidden="1" x14ac:dyDescent="0.25"/>
    <row r="46356" hidden="1" x14ac:dyDescent="0.25"/>
    <row r="46357" hidden="1" x14ac:dyDescent="0.25"/>
    <row r="46358" hidden="1" x14ac:dyDescent="0.25"/>
    <row r="46359" hidden="1" x14ac:dyDescent="0.25"/>
    <row r="46360" hidden="1" x14ac:dyDescent="0.25"/>
    <row r="46361" hidden="1" x14ac:dyDescent="0.25"/>
    <row r="46362" hidden="1" x14ac:dyDescent="0.25"/>
    <row r="46363" hidden="1" x14ac:dyDescent="0.25"/>
    <row r="46364" hidden="1" x14ac:dyDescent="0.25"/>
    <row r="46365" hidden="1" x14ac:dyDescent="0.25"/>
    <row r="46366" hidden="1" x14ac:dyDescent="0.25"/>
    <row r="46367" hidden="1" x14ac:dyDescent="0.25"/>
    <row r="46368" hidden="1" x14ac:dyDescent="0.25"/>
    <row r="46369" hidden="1" x14ac:dyDescent="0.25"/>
    <row r="46370" hidden="1" x14ac:dyDescent="0.25"/>
    <row r="46371" hidden="1" x14ac:dyDescent="0.25"/>
    <row r="46372" hidden="1" x14ac:dyDescent="0.25"/>
    <row r="46373" hidden="1" x14ac:dyDescent="0.25"/>
    <row r="46374" hidden="1" x14ac:dyDescent="0.25"/>
    <row r="46375" hidden="1" x14ac:dyDescent="0.25"/>
    <row r="46376" hidden="1" x14ac:dyDescent="0.25"/>
    <row r="46377" hidden="1" x14ac:dyDescent="0.25"/>
    <row r="46378" hidden="1" x14ac:dyDescent="0.25"/>
    <row r="46379" hidden="1" x14ac:dyDescent="0.25"/>
    <row r="46380" hidden="1" x14ac:dyDescent="0.25"/>
    <row r="46381" hidden="1" x14ac:dyDescent="0.25"/>
    <row r="46382" hidden="1" x14ac:dyDescent="0.25"/>
    <row r="46383" hidden="1" x14ac:dyDescent="0.25"/>
    <row r="46384" hidden="1" x14ac:dyDescent="0.25"/>
    <row r="46385" hidden="1" x14ac:dyDescent="0.25"/>
    <row r="46386" hidden="1" x14ac:dyDescent="0.25"/>
    <row r="46387" hidden="1" x14ac:dyDescent="0.25"/>
    <row r="46388" hidden="1" x14ac:dyDescent="0.25"/>
    <row r="46389" hidden="1" x14ac:dyDescent="0.25"/>
    <row r="46390" hidden="1" x14ac:dyDescent="0.25"/>
    <row r="46391" hidden="1" x14ac:dyDescent="0.25"/>
    <row r="46392" hidden="1" x14ac:dyDescent="0.25"/>
    <row r="46393" hidden="1" x14ac:dyDescent="0.25"/>
    <row r="46394" hidden="1" x14ac:dyDescent="0.25"/>
    <row r="46395" hidden="1" x14ac:dyDescent="0.25"/>
    <row r="46396" hidden="1" x14ac:dyDescent="0.25"/>
    <row r="46397" hidden="1" x14ac:dyDescent="0.25"/>
    <row r="46398" hidden="1" x14ac:dyDescent="0.25"/>
    <row r="46399" hidden="1" x14ac:dyDescent="0.25"/>
    <row r="46400" hidden="1" x14ac:dyDescent="0.25"/>
    <row r="46401" hidden="1" x14ac:dyDescent="0.25"/>
    <row r="46402" hidden="1" x14ac:dyDescent="0.25"/>
    <row r="46403" hidden="1" x14ac:dyDescent="0.25"/>
    <row r="46404" hidden="1" x14ac:dyDescent="0.25"/>
    <row r="46405" hidden="1" x14ac:dyDescent="0.25"/>
    <row r="46406" hidden="1" x14ac:dyDescent="0.25"/>
    <row r="46407" hidden="1" x14ac:dyDescent="0.25"/>
    <row r="46408" hidden="1" x14ac:dyDescent="0.25"/>
    <row r="46409" hidden="1" x14ac:dyDescent="0.25"/>
    <row r="46410" hidden="1" x14ac:dyDescent="0.25"/>
    <row r="46411" hidden="1" x14ac:dyDescent="0.25"/>
    <row r="46412" hidden="1" x14ac:dyDescent="0.25"/>
    <row r="46413" hidden="1" x14ac:dyDescent="0.25"/>
    <row r="46414" hidden="1" x14ac:dyDescent="0.25"/>
    <row r="46415" hidden="1" x14ac:dyDescent="0.25"/>
    <row r="46416" hidden="1" x14ac:dyDescent="0.25"/>
    <row r="46417" hidden="1" x14ac:dyDescent="0.25"/>
    <row r="46418" hidden="1" x14ac:dyDescent="0.25"/>
    <row r="46419" hidden="1" x14ac:dyDescent="0.25"/>
    <row r="46420" hidden="1" x14ac:dyDescent="0.25"/>
    <row r="46421" hidden="1" x14ac:dyDescent="0.25"/>
    <row r="46422" hidden="1" x14ac:dyDescent="0.25"/>
    <row r="46423" hidden="1" x14ac:dyDescent="0.25"/>
    <row r="46424" hidden="1" x14ac:dyDescent="0.25"/>
    <row r="46425" hidden="1" x14ac:dyDescent="0.25"/>
    <row r="46426" hidden="1" x14ac:dyDescent="0.25"/>
    <row r="46427" hidden="1" x14ac:dyDescent="0.25"/>
    <row r="46428" hidden="1" x14ac:dyDescent="0.25"/>
    <row r="46429" hidden="1" x14ac:dyDescent="0.25"/>
    <row r="46430" hidden="1" x14ac:dyDescent="0.25"/>
    <row r="46431" hidden="1" x14ac:dyDescent="0.25"/>
    <row r="46432" hidden="1" x14ac:dyDescent="0.25"/>
    <row r="46433" hidden="1" x14ac:dyDescent="0.25"/>
    <row r="46434" hidden="1" x14ac:dyDescent="0.25"/>
    <row r="46435" hidden="1" x14ac:dyDescent="0.25"/>
    <row r="46436" hidden="1" x14ac:dyDescent="0.25"/>
    <row r="46437" hidden="1" x14ac:dyDescent="0.25"/>
    <row r="46438" hidden="1" x14ac:dyDescent="0.25"/>
    <row r="46439" hidden="1" x14ac:dyDescent="0.25"/>
    <row r="46440" hidden="1" x14ac:dyDescent="0.25"/>
    <row r="46441" hidden="1" x14ac:dyDescent="0.25"/>
    <row r="46442" hidden="1" x14ac:dyDescent="0.25"/>
    <row r="46443" hidden="1" x14ac:dyDescent="0.25"/>
    <row r="46444" hidden="1" x14ac:dyDescent="0.25"/>
    <row r="46445" hidden="1" x14ac:dyDescent="0.25"/>
    <row r="46446" hidden="1" x14ac:dyDescent="0.25"/>
    <row r="46447" hidden="1" x14ac:dyDescent="0.25"/>
    <row r="46448" hidden="1" x14ac:dyDescent="0.25"/>
    <row r="46449" hidden="1" x14ac:dyDescent="0.25"/>
    <row r="46450" hidden="1" x14ac:dyDescent="0.25"/>
    <row r="46451" hidden="1" x14ac:dyDescent="0.25"/>
    <row r="46452" hidden="1" x14ac:dyDescent="0.25"/>
    <row r="46453" hidden="1" x14ac:dyDescent="0.25"/>
    <row r="46454" hidden="1" x14ac:dyDescent="0.25"/>
    <row r="46455" hidden="1" x14ac:dyDescent="0.25"/>
    <row r="46456" hidden="1" x14ac:dyDescent="0.25"/>
    <row r="46457" hidden="1" x14ac:dyDescent="0.25"/>
    <row r="46458" hidden="1" x14ac:dyDescent="0.25"/>
    <row r="46459" hidden="1" x14ac:dyDescent="0.25"/>
    <row r="46460" hidden="1" x14ac:dyDescent="0.25"/>
    <row r="46461" hidden="1" x14ac:dyDescent="0.25"/>
    <row r="46462" hidden="1" x14ac:dyDescent="0.25"/>
    <row r="46463" hidden="1" x14ac:dyDescent="0.25"/>
    <row r="46464" hidden="1" x14ac:dyDescent="0.25"/>
    <row r="46465" hidden="1" x14ac:dyDescent="0.25"/>
    <row r="46466" hidden="1" x14ac:dyDescent="0.25"/>
    <row r="46467" hidden="1" x14ac:dyDescent="0.25"/>
    <row r="46468" hidden="1" x14ac:dyDescent="0.25"/>
    <row r="46469" hidden="1" x14ac:dyDescent="0.25"/>
    <row r="46470" hidden="1" x14ac:dyDescent="0.25"/>
    <row r="46471" hidden="1" x14ac:dyDescent="0.25"/>
    <row r="46472" hidden="1" x14ac:dyDescent="0.25"/>
    <row r="46473" hidden="1" x14ac:dyDescent="0.25"/>
    <row r="46474" hidden="1" x14ac:dyDescent="0.25"/>
    <row r="46475" hidden="1" x14ac:dyDescent="0.25"/>
    <row r="46476" hidden="1" x14ac:dyDescent="0.25"/>
    <row r="46477" hidden="1" x14ac:dyDescent="0.25"/>
    <row r="46478" hidden="1" x14ac:dyDescent="0.25"/>
    <row r="46479" hidden="1" x14ac:dyDescent="0.25"/>
    <row r="46480" hidden="1" x14ac:dyDescent="0.25"/>
    <row r="46481" hidden="1" x14ac:dyDescent="0.25"/>
    <row r="46482" hidden="1" x14ac:dyDescent="0.25"/>
    <row r="46483" hidden="1" x14ac:dyDescent="0.25"/>
    <row r="46484" hidden="1" x14ac:dyDescent="0.25"/>
    <row r="46485" hidden="1" x14ac:dyDescent="0.25"/>
    <row r="46486" hidden="1" x14ac:dyDescent="0.25"/>
    <row r="46487" hidden="1" x14ac:dyDescent="0.25"/>
    <row r="46488" hidden="1" x14ac:dyDescent="0.25"/>
    <row r="46489" hidden="1" x14ac:dyDescent="0.25"/>
    <row r="46490" hidden="1" x14ac:dyDescent="0.25"/>
    <row r="46491" hidden="1" x14ac:dyDescent="0.25"/>
    <row r="46492" hidden="1" x14ac:dyDescent="0.25"/>
    <row r="46493" hidden="1" x14ac:dyDescent="0.25"/>
    <row r="46494" hidden="1" x14ac:dyDescent="0.25"/>
    <row r="46495" hidden="1" x14ac:dyDescent="0.25"/>
    <row r="46496" hidden="1" x14ac:dyDescent="0.25"/>
    <row r="46497" hidden="1" x14ac:dyDescent="0.25"/>
    <row r="46498" hidden="1" x14ac:dyDescent="0.25"/>
    <row r="46499" hidden="1" x14ac:dyDescent="0.25"/>
    <row r="46500" hidden="1" x14ac:dyDescent="0.25"/>
    <row r="46501" hidden="1" x14ac:dyDescent="0.25"/>
    <row r="46502" hidden="1" x14ac:dyDescent="0.25"/>
    <row r="46503" hidden="1" x14ac:dyDescent="0.25"/>
    <row r="46504" hidden="1" x14ac:dyDescent="0.25"/>
    <row r="46505" hidden="1" x14ac:dyDescent="0.25"/>
    <row r="46506" hidden="1" x14ac:dyDescent="0.25"/>
    <row r="46507" hidden="1" x14ac:dyDescent="0.25"/>
    <row r="46508" hidden="1" x14ac:dyDescent="0.25"/>
    <row r="46509" hidden="1" x14ac:dyDescent="0.25"/>
    <row r="46510" hidden="1" x14ac:dyDescent="0.25"/>
    <row r="46511" hidden="1" x14ac:dyDescent="0.25"/>
    <row r="46512" hidden="1" x14ac:dyDescent="0.25"/>
    <row r="46513" hidden="1" x14ac:dyDescent="0.25"/>
    <row r="46514" hidden="1" x14ac:dyDescent="0.25"/>
    <row r="46515" hidden="1" x14ac:dyDescent="0.25"/>
    <row r="46516" hidden="1" x14ac:dyDescent="0.25"/>
    <row r="46517" hidden="1" x14ac:dyDescent="0.25"/>
    <row r="46518" hidden="1" x14ac:dyDescent="0.25"/>
    <row r="46519" hidden="1" x14ac:dyDescent="0.25"/>
    <row r="46520" hidden="1" x14ac:dyDescent="0.25"/>
    <row r="46521" hidden="1" x14ac:dyDescent="0.25"/>
    <row r="46522" hidden="1" x14ac:dyDescent="0.25"/>
    <row r="46523" hidden="1" x14ac:dyDescent="0.25"/>
    <row r="46524" hidden="1" x14ac:dyDescent="0.25"/>
    <row r="46525" hidden="1" x14ac:dyDescent="0.25"/>
    <row r="46526" hidden="1" x14ac:dyDescent="0.25"/>
    <row r="46527" hidden="1" x14ac:dyDescent="0.25"/>
    <row r="46528" hidden="1" x14ac:dyDescent="0.25"/>
    <row r="46529" hidden="1" x14ac:dyDescent="0.25"/>
    <row r="46530" hidden="1" x14ac:dyDescent="0.25"/>
    <row r="46531" hidden="1" x14ac:dyDescent="0.25"/>
    <row r="46532" hidden="1" x14ac:dyDescent="0.25"/>
    <row r="46533" hidden="1" x14ac:dyDescent="0.25"/>
    <row r="46534" hidden="1" x14ac:dyDescent="0.25"/>
    <row r="46535" hidden="1" x14ac:dyDescent="0.25"/>
    <row r="46536" hidden="1" x14ac:dyDescent="0.25"/>
    <row r="46537" hidden="1" x14ac:dyDescent="0.25"/>
    <row r="46538" hidden="1" x14ac:dyDescent="0.25"/>
    <row r="46539" hidden="1" x14ac:dyDescent="0.25"/>
    <row r="46540" hidden="1" x14ac:dyDescent="0.25"/>
    <row r="46541" hidden="1" x14ac:dyDescent="0.25"/>
    <row r="46542" hidden="1" x14ac:dyDescent="0.25"/>
    <row r="46543" hidden="1" x14ac:dyDescent="0.25"/>
    <row r="46544" hidden="1" x14ac:dyDescent="0.25"/>
    <row r="46545" hidden="1" x14ac:dyDescent="0.25"/>
    <row r="46546" hidden="1" x14ac:dyDescent="0.25"/>
    <row r="46547" hidden="1" x14ac:dyDescent="0.25"/>
    <row r="46548" hidden="1" x14ac:dyDescent="0.25"/>
    <row r="46549" hidden="1" x14ac:dyDescent="0.25"/>
    <row r="46550" hidden="1" x14ac:dyDescent="0.25"/>
    <row r="46551" hidden="1" x14ac:dyDescent="0.25"/>
    <row r="46552" hidden="1" x14ac:dyDescent="0.25"/>
    <row r="46553" hidden="1" x14ac:dyDescent="0.25"/>
    <row r="46554" hidden="1" x14ac:dyDescent="0.25"/>
    <row r="46555" hidden="1" x14ac:dyDescent="0.25"/>
    <row r="46556" hidden="1" x14ac:dyDescent="0.25"/>
    <row r="46557" hidden="1" x14ac:dyDescent="0.25"/>
    <row r="46558" hidden="1" x14ac:dyDescent="0.25"/>
    <row r="46559" hidden="1" x14ac:dyDescent="0.25"/>
    <row r="46560" hidden="1" x14ac:dyDescent="0.25"/>
    <row r="46561" hidden="1" x14ac:dyDescent="0.25"/>
    <row r="46562" hidden="1" x14ac:dyDescent="0.25"/>
    <row r="46563" hidden="1" x14ac:dyDescent="0.25"/>
    <row r="46564" hidden="1" x14ac:dyDescent="0.25"/>
    <row r="46565" hidden="1" x14ac:dyDescent="0.25"/>
    <row r="46566" hidden="1" x14ac:dyDescent="0.25"/>
    <row r="46567" hidden="1" x14ac:dyDescent="0.25"/>
    <row r="46568" hidden="1" x14ac:dyDescent="0.25"/>
    <row r="46569" hidden="1" x14ac:dyDescent="0.25"/>
    <row r="46570" hidden="1" x14ac:dyDescent="0.25"/>
    <row r="46571" hidden="1" x14ac:dyDescent="0.25"/>
    <row r="46572" hidden="1" x14ac:dyDescent="0.25"/>
    <row r="46573" hidden="1" x14ac:dyDescent="0.25"/>
    <row r="46574" hidden="1" x14ac:dyDescent="0.25"/>
    <row r="46575" hidden="1" x14ac:dyDescent="0.25"/>
    <row r="46576" hidden="1" x14ac:dyDescent="0.25"/>
    <row r="46577" hidden="1" x14ac:dyDescent="0.25"/>
    <row r="46578" hidden="1" x14ac:dyDescent="0.25"/>
    <row r="46579" hidden="1" x14ac:dyDescent="0.25"/>
    <row r="46580" hidden="1" x14ac:dyDescent="0.25"/>
    <row r="46581" hidden="1" x14ac:dyDescent="0.25"/>
    <row r="46582" hidden="1" x14ac:dyDescent="0.25"/>
    <row r="46583" hidden="1" x14ac:dyDescent="0.25"/>
    <row r="46584" hidden="1" x14ac:dyDescent="0.25"/>
    <row r="46585" hidden="1" x14ac:dyDescent="0.25"/>
    <row r="46586" hidden="1" x14ac:dyDescent="0.25"/>
    <row r="46587" hidden="1" x14ac:dyDescent="0.25"/>
    <row r="46588" hidden="1" x14ac:dyDescent="0.25"/>
    <row r="46589" hidden="1" x14ac:dyDescent="0.25"/>
    <row r="46590" hidden="1" x14ac:dyDescent="0.25"/>
    <row r="46591" hidden="1" x14ac:dyDescent="0.25"/>
    <row r="46592" hidden="1" x14ac:dyDescent="0.25"/>
    <row r="46593" hidden="1" x14ac:dyDescent="0.25"/>
    <row r="46594" hidden="1" x14ac:dyDescent="0.25"/>
    <row r="46595" hidden="1" x14ac:dyDescent="0.25"/>
    <row r="46596" hidden="1" x14ac:dyDescent="0.25"/>
    <row r="46597" hidden="1" x14ac:dyDescent="0.25"/>
    <row r="46598" hidden="1" x14ac:dyDescent="0.25"/>
    <row r="46599" hidden="1" x14ac:dyDescent="0.25"/>
    <row r="46600" hidden="1" x14ac:dyDescent="0.25"/>
    <row r="46601" hidden="1" x14ac:dyDescent="0.25"/>
    <row r="46602" hidden="1" x14ac:dyDescent="0.25"/>
    <row r="46603" hidden="1" x14ac:dyDescent="0.25"/>
    <row r="46604" hidden="1" x14ac:dyDescent="0.25"/>
    <row r="46605" hidden="1" x14ac:dyDescent="0.25"/>
    <row r="46606" hidden="1" x14ac:dyDescent="0.25"/>
    <row r="46607" hidden="1" x14ac:dyDescent="0.25"/>
    <row r="46608" hidden="1" x14ac:dyDescent="0.25"/>
    <row r="46609" hidden="1" x14ac:dyDescent="0.25"/>
    <row r="46610" hidden="1" x14ac:dyDescent="0.25"/>
    <row r="46611" hidden="1" x14ac:dyDescent="0.25"/>
    <row r="46612" hidden="1" x14ac:dyDescent="0.25"/>
    <row r="46613" hidden="1" x14ac:dyDescent="0.25"/>
    <row r="46614" hidden="1" x14ac:dyDescent="0.25"/>
    <row r="46615" hidden="1" x14ac:dyDescent="0.25"/>
    <row r="46616" hidden="1" x14ac:dyDescent="0.25"/>
    <row r="46617" hidden="1" x14ac:dyDescent="0.25"/>
    <row r="46618" hidden="1" x14ac:dyDescent="0.25"/>
    <row r="46619" hidden="1" x14ac:dyDescent="0.25"/>
    <row r="46620" hidden="1" x14ac:dyDescent="0.25"/>
    <row r="46621" hidden="1" x14ac:dyDescent="0.25"/>
    <row r="46622" hidden="1" x14ac:dyDescent="0.25"/>
    <row r="46623" hidden="1" x14ac:dyDescent="0.25"/>
    <row r="46624" hidden="1" x14ac:dyDescent="0.25"/>
    <row r="46625" hidden="1" x14ac:dyDescent="0.25"/>
    <row r="46626" hidden="1" x14ac:dyDescent="0.25"/>
    <row r="46627" hidden="1" x14ac:dyDescent="0.25"/>
    <row r="46628" hidden="1" x14ac:dyDescent="0.25"/>
    <row r="46629" hidden="1" x14ac:dyDescent="0.25"/>
    <row r="46630" hidden="1" x14ac:dyDescent="0.25"/>
    <row r="46631" hidden="1" x14ac:dyDescent="0.25"/>
    <row r="46632" hidden="1" x14ac:dyDescent="0.25"/>
    <row r="46633" hidden="1" x14ac:dyDescent="0.25"/>
    <row r="46634" hidden="1" x14ac:dyDescent="0.25"/>
    <row r="46635" hidden="1" x14ac:dyDescent="0.25"/>
    <row r="46636" hidden="1" x14ac:dyDescent="0.25"/>
    <row r="46637" hidden="1" x14ac:dyDescent="0.25"/>
    <row r="46638" hidden="1" x14ac:dyDescent="0.25"/>
    <row r="46639" hidden="1" x14ac:dyDescent="0.25"/>
    <row r="46640" hidden="1" x14ac:dyDescent="0.25"/>
    <row r="46641" hidden="1" x14ac:dyDescent="0.25"/>
    <row r="46642" hidden="1" x14ac:dyDescent="0.25"/>
    <row r="46643" hidden="1" x14ac:dyDescent="0.25"/>
    <row r="46644" hidden="1" x14ac:dyDescent="0.25"/>
    <row r="46645" hidden="1" x14ac:dyDescent="0.25"/>
    <row r="46646" hidden="1" x14ac:dyDescent="0.25"/>
    <row r="46647" hidden="1" x14ac:dyDescent="0.25"/>
    <row r="46648" hidden="1" x14ac:dyDescent="0.25"/>
    <row r="46649" hidden="1" x14ac:dyDescent="0.25"/>
    <row r="46650" hidden="1" x14ac:dyDescent="0.25"/>
    <row r="46651" hidden="1" x14ac:dyDescent="0.25"/>
    <row r="46652" hidden="1" x14ac:dyDescent="0.25"/>
    <row r="46653" hidden="1" x14ac:dyDescent="0.25"/>
    <row r="46654" hidden="1" x14ac:dyDescent="0.25"/>
    <row r="46655" hidden="1" x14ac:dyDescent="0.25"/>
    <row r="46656" hidden="1" x14ac:dyDescent="0.25"/>
    <row r="46657" hidden="1" x14ac:dyDescent="0.25"/>
    <row r="46658" hidden="1" x14ac:dyDescent="0.25"/>
    <row r="46659" hidden="1" x14ac:dyDescent="0.25"/>
    <row r="46660" hidden="1" x14ac:dyDescent="0.25"/>
    <row r="46661" hidden="1" x14ac:dyDescent="0.25"/>
    <row r="46662" hidden="1" x14ac:dyDescent="0.25"/>
    <row r="46663" hidden="1" x14ac:dyDescent="0.25"/>
    <row r="46664" hidden="1" x14ac:dyDescent="0.25"/>
    <row r="46665" hidden="1" x14ac:dyDescent="0.25"/>
    <row r="46666" hidden="1" x14ac:dyDescent="0.25"/>
    <row r="46667" hidden="1" x14ac:dyDescent="0.25"/>
    <row r="46668" hidden="1" x14ac:dyDescent="0.25"/>
    <row r="46669" hidden="1" x14ac:dyDescent="0.25"/>
    <row r="46670" hidden="1" x14ac:dyDescent="0.25"/>
    <row r="46671" hidden="1" x14ac:dyDescent="0.25"/>
    <row r="46672" hidden="1" x14ac:dyDescent="0.25"/>
    <row r="46673" hidden="1" x14ac:dyDescent="0.25"/>
    <row r="46674" hidden="1" x14ac:dyDescent="0.25"/>
    <row r="46675" hidden="1" x14ac:dyDescent="0.25"/>
    <row r="46676" hidden="1" x14ac:dyDescent="0.25"/>
    <row r="46677" hidden="1" x14ac:dyDescent="0.25"/>
    <row r="46678" hidden="1" x14ac:dyDescent="0.25"/>
    <row r="46679" hidden="1" x14ac:dyDescent="0.25"/>
    <row r="46680" hidden="1" x14ac:dyDescent="0.25"/>
    <row r="46681" hidden="1" x14ac:dyDescent="0.25"/>
    <row r="46682" hidden="1" x14ac:dyDescent="0.25"/>
    <row r="46683" hidden="1" x14ac:dyDescent="0.25"/>
    <row r="46684" hidden="1" x14ac:dyDescent="0.25"/>
    <row r="46685" hidden="1" x14ac:dyDescent="0.25"/>
    <row r="46686" hidden="1" x14ac:dyDescent="0.25"/>
    <row r="46687" hidden="1" x14ac:dyDescent="0.25"/>
    <row r="46688" hidden="1" x14ac:dyDescent="0.25"/>
    <row r="46689" hidden="1" x14ac:dyDescent="0.25"/>
    <row r="46690" hidden="1" x14ac:dyDescent="0.25"/>
    <row r="46691" hidden="1" x14ac:dyDescent="0.25"/>
    <row r="46692" hidden="1" x14ac:dyDescent="0.25"/>
    <row r="46693" hidden="1" x14ac:dyDescent="0.25"/>
    <row r="46694" hidden="1" x14ac:dyDescent="0.25"/>
    <row r="46695" hidden="1" x14ac:dyDescent="0.25"/>
    <row r="46696" hidden="1" x14ac:dyDescent="0.25"/>
    <row r="46697" hidden="1" x14ac:dyDescent="0.25"/>
    <row r="46698" hidden="1" x14ac:dyDescent="0.25"/>
    <row r="46699" hidden="1" x14ac:dyDescent="0.25"/>
    <row r="46700" hidden="1" x14ac:dyDescent="0.25"/>
    <row r="46701" hidden="1" x14ac:dyDescent="0.25"/>
    <row r="46702" hidden="1" x14ac:dyDescent="0.25"/>
    <row r="46703" hidden="1" x14ac:dyDescent="0.25"/>
    <row r="46704" hidden="1" x14ac:dyDescent="0.25"/>
    <row r="46705" hidden="1" x14ac:dyDescent="0.25"/>
    <row r="46706" hidden="1" x14ac:dyDescent="0.25"/>
    <row r="46707" hidden="1" x14ac:dyDescent="0.25"/>
    <row r="46708" hidden="1" x14ac:dyDescent="0.25"/>
    <row r="46709" hidden="1" x14ac:dyDescent="0.25"/>
    <row r="46710" hidden="1" x14ac:dyDescent="0.25"/>
    <row r="46711" hidden="1" x14ac:dyDescent="0.25"/>
    <row r="46712" hidden="1" x14ac:dyDescent="0.25"/>
    <row r="46713" hidden="1" x14ac:dyDescent="0.25"/>
    <row r="46714" hidden="1" x14ac:dyDescent="0.25"/>
    <row r="46715" hidden="1" x14ac:dyDescent="0.25"/>
    <row r="46716" hidden="1" x14ac:dyDescent="0.25"/>
    <row r="46717" hidden="1" x14ac:dyDescent="0.25"/>
    <row r="46718" hidden="1" x14ac:dyDescent="0.25"/>
    <row r="46719" hidden="1" x14ac:dyDescent="0.25"/>
    <row r="46720" hidden="1" x14ac:dyDescent="0.25"/>
    <row r="46721" hidden="1" x14ac:dyDescent="0.25"/>
    <row r="46722" hidden="1" x14ac:dyDescent="0.25"/>
    <row r="46723" hidden="1" x14ac:dyDescent="0.25"/>
    <row r="46724" hidden="1" x14ac:dyDescent="0.25"/>
    <row r="46725" hidden="1" x14ac:dyDescent="0.25"/>
    <row r="46726" hidden="1" x14ac:dyDescent="0.25"/>
    <row r="46727" hidden="1" x14ac:dyDescent="0.25"/>
    <row r="46728" hidden="1" x14ac:dyDescent="0.25"/>
    <row r="46729" hidden="1" x14ac:dyDescent="0.25"/>
    <row r="46730" hidden="1" x14ac:dyDescent="0.25"/>
    <row r="46731" hidden="1" x14ac:dyDescent="0.25"/>
    <row r="46732" hidden="1" x14ac:dyDescent="0.25"/>
    <row r="46733" hidden="1" x14ac:dyDescent="0.25"/>
    <row r="46734" hidden="1" x14ac:dyDescent="0.25"/>
    <row r="46735" hidden="1" x14ac:dyDescent="0.25"/>
    <row r="46736" hidden="1" x14ac:dyDescent="0.25"/>
    <row r="46737" hidden="1" x14ac:dyDescent="0.25"/>
    <row r="46738" hidden="1" x14ac:dyDescent="0.25"/>
    <row r="46739" hidden="1" x14ac:dyDescent="0.25"/>
    <row r="46740" hidden="1" x14ac:dyDescent="0.25"/>
    <row r="46741" hidden="1" x14ac:dyDescent="0.25"/>
    <row r="46742" hidden="1" x14ac:dyDescent="0.25"/>
    <row r="46743" hidden="1" x14ac:dyDescent="0.25"/>
    <row r="46744" hidden="1" x14ac:dyDescent="0.25"/>
    <row r="46745" hidden="1" x14ac:dyDescent="0.25"/>
    <row r="46746" hidden="1" x14ac:dyDescent="0.25"/>
    <row r="46747" hidden="1" x14ac:dyDescent="0.25"/>
    <row r="46748" hidden="1" x14ac:dyDescent="0.25"/>
    <row r="46749" hidden="1" x14ac:dyDescent="0.25"/>
    <row r="46750" hidden="1" x14ac:dyDescent="0.25"/>
    <row r="46751" hidden="1" x14ac:dyDescent="0.25"/>
    <row r="46752" hidden="1" x14ac:dyDescent="0.25"/>
    <row r="46753" hidden="1" x14ac:dyDescent="0.25"/>
    <row r="46754" hidden="1" x14ac:dyDescent="0.25"/>
    <row r="46755" hidden="1" x14ac:dyDescent="0.25"/>
    <row r="46756" hidden="1" x14ac:dyDescent="0.25"/>
    <row r="46757" hidden="1" x14ac:dyDescent="0.25"/>
    <row r="46758" hidden="1" x14ac:dyDescent="0.25"/>
    <row r="46759" hidden="1" x14ac:dyDescent="0.25"/>
    <row r="46760" hidden="1" x14ac:dyDescent="0.25"/>
    <row r="46761" hidden="1" x14ac:dyDescent="0.25"/>
    <row r="46762" hidden="1" x14ac:dyDescent="0.25"/>
    <row r="46763" hidden="1" x14ac:dyDescent="0.25"/>
    <row r="46764" hidden="1" x14ac:dyDescent="0.25"/>
    <row r="46765" hidden="1" x14ac:dyDescent="0.25"/>
    <row r="46766" hidden="1" x14ac:dyDescent="0.25"/>
    <row r="46767" hidden="1" x14ac:dyDescent="0.25"/>
    <row r="46768" hidden="1" x14ac:dyDescent="0.25"/>
    <row r="46769" hidden="1" x14ac:dyDescent="0.25"/>
    <row r="46770" hidden="1" x14ac:dyDescent="0.25"/>
    <row r="46771" hidden="1" x14ac:dyDescent="0.25"/>
    <row r="46772" hidden="1" x14ac:dyDescent="0.25"/>
    <row r="46773" hidden="1" x14ac:dyDescent="0.25"/>
    <row r="46774" hidden="1" x14ac:dyDescent="0.25"/>
    <row r="46775" hidden="1" x14ac:dyDescent="0.25"/>
    <row r="46776" hidden="1" x14ac:dyDescent="0.25"/>
    <row r="46777" hidden="1" x14ac:dyDescent="0.25"/>
    <row r="46778" hidden="1" x14ac:dyDescent="0.25"/>
    <row r="46779" hidden="1" x14ac:dyDescent="0.25"/>
    <row r="46780" hidden="1" x14ac:dyDescent="0.25"/>
    <row r="46781" hidden="1" x14ac:dyDescent="0.25"/>
    <row r="46782" hidden="1" x14ac:dyDescent="0.25"/>
    <row r="46783" hidden="1" x14ac:dyDescent="0.25"/>
    <row r="46784" hidden="1" x14ac:dyDescent="0.25"/>
    <row r="46785" hidden="1" x14ac:dyDescent="0.25"/>
    <row r="46786" hidden="1" x14ac:dyDescent="0.25"/>
    <row r="46787" hidden="1" x14ac:dyDescent="0.25"/>
    <row r="46788" hidden="1" x14ac:dyDescent="0.25"/>
    <row r="46789" hidden="1" x14ac:dyDescent="0.25"/>
    <row r="46790" hidden="1" x14ac:dyDescent="0.25"/>
    <row r="46791" hidden="1" x14ac:dyDescent="0.25"/>
    <row r="46792" hidden="1" x14ac:dyDescent="0.25"/>
    <row r="46793" hidden="1" x14ac:dyDescent="0.25"/>
    <row r="46794" hidden="1" x14ac:dyDescent="0.25"/>
    <row r="46795" hidden="1" x14ac:dyDescent="0.25"/>
    <row r="46796" hidden="1" x14ac:dyDescent="0.25"/>
    <row r="46797" hidden="1" x14ac:dyDescent="0.25"/>
    <row r="46798" hidden="1" x14ac:dyDescent="0.25"/>
    <row r="46799" hidden="1" x14ac:dyDescent="0.25"/>
    <row r="46800" hidden="1" x14ac:dyDescent="0.25"/>
    <row r="46801" hidden="1" x14ac:dyDescent="0.25"/>
    <row r="46802" hidden="1" x14ac:dyDescent="0.25"/>
    <row r="46803" hidden="1" x14ac:dyDescent="0.25"/>
    <row r="46804" hidden="1" x14ac:dyDescent="0.25"/>
    <row r="46805" hidden="1" x14ac:dyDescent="0.25"/>
    <row r="46806" hidden="1" x14ac:dyDescent="0.25"/>
    <row r="46807" hidden="1" x14ac:dyDescent="0.25"/>
    <row r="46808" hidden="1" x14ac:dyDescent="0.25"/>
    <row r="46809" hidden="1" x14ac:dyDescent="0.25"/>
    <row r="46810" hidden="1" x14ac:dyDescent="0.25"/>
    <row r="46811" hidden="1" x14ac:dyDescent="0.25"/>
    <row r="46812" hidden="1" x14ac:dyDescent="0.25"/>
    <row r="46813" hidden="1" x14ac:dyDescent="0.25"/>
    <row r="46814" hidden="1" x14ac:dyDescent="0.25"/>
    <row r="46815" hidden="1" x14ac:dyDescent="0.25"/>
    <row r="46816" hidden="1" x14ac:dyDescent="0.25"/>
    <row r="46817" hidden="1" x14ac:dyDescent="0.25"/>
    <row r="46818" hidden="1" x14ac:dyDescent="0.25"/>
    <row r="46819" hidden="1" x14ac:dyDescent="0.25"/>
    <row r="46820" hidden="1" x14ac:dyDescent="0.25"/>
    <row r="46821" hidden="1" x14ac:dyDescent="0.25"/>
    <row r="46822" hidden="1" x14ac:dyDescent="0.25"/>
    <row r="46823" hidden="1" x14ac:dyDescent="0.25"/>
    <row r="46824" hidden="1" x14ac:dyDescent="0.25"/>
    <row r="46825" hidden="1" x14ac:dyDescent="0.25"/>
    <row r="46826" hidden="1" x14ac:dyDescent="0.25"/>
    <row r="46827" hidden="1" x14ac:dyDescent="0.25"/>
    <row r="46828" hidden="1" x14ac:dyDescent="0.25"/>
    <row r="46829" hidden="1" x14ac:dyDescent="0.25"/>
    <row r="46830" hidden="1" x14ac:dyDescent="0.25"/>
    <row r="46831" hidden="1" x14ac:dyDescent="0.25"/>
    <row r="46832" hidden="1" x14ac:dyDescent="0.25"/>
    <row r="46833" hidden="1" x14ac:dyDescent="0.25"/>
    <row r="46834" hidden="1" x14ac:dyDescent="0.25"/>
    <row r="46835" hidden="1" x14ac:dyDescent="0.25"/>
    <row r="46836" hidden="1" x14ac:dyDescent="0.25"/>
    <row r="46837" hidden="1" x14ac:dyDescent="0.25"/>
    <row r="46838" hidden="1" x14ac:dyDescent="0.25"/>
    <row r="46839" hidden="1" x14ac:dyDescent="0.25"/>
    <row r="46840" hidden="1" x14ac:dyDescent="0.25"/>
    <row r="46841" hidden="1" x14ac:dyDescent="0.25"/>
    <row r="46842" hidden="1" x14ac:dyDescent="0.25"/>
    <row r="46843" hidden="1" x14ac:dyDescent="0.25"/>
    <row r="46844" hidden="1" x14ac:dyDescent="0.25"/>
    <row r="46845" hidden="1" x14ac:dyDescent="0.25"/>
    <row r="46846" hidden="1" x14ac:dyDescent="0.25"/>
    <row r="46847" hidden="1" x14ac:dyDescent="0.25"/>
    <row r="46848" hidden="1" x14ac:dyDescent="0.25"/>
    <row r="46849" hidden="1" x14ac:dyDescent="0.25"/>
    <row r="46850" hidden="1" x14ac:dyDescent="0.25"/>
    <row r="46851" hidden="1" x14ac:dyDescent="0.25"/>
    <row r="46852" hidden="1" x14ac:dyDescent="0.25"/>
    <row r="46853" hidden="1" x14ac:dyDescent="0.25"/>
    <row r="46854" hidden="1" x14ac:dyDescent="0.25"/>
    <row r="46855" hidden="1" x14ac:dyDescent="0.25"/>
    <row r="46856" hidden="1" x14ac:dyDescent="0.25"/>
    <row r="46857" hidden="1" x14ac:dyDescent="0.25"/>
    <row r="46858" hidden="1" x14ac:dyDescent="0.25"/>
    <row r="46859" hidden="1" x14ac:dyDescent="0.25"/>
    <row r="46860" hidden="1" x14ac:dyDescent="0.25"/>
    <row r="46861" hidden="1" x14ac:dyDescent="0.25"/>
    <row r="46862" hidden="1" x14ac:dyDescent="0.25"/>
    <row r="46863" hidden="1" x14ac:dyDescent="0.25"/>
    <row r="46864" hidden="1" x14ac:dyDescent="0.25"/>
    <row r="46865" hidden="1" x14ac:dyDescent="0.25"/>
    <row r="46866" hidden="1" x14ac:dyDescent="0.25"/>
    <row r="46867" hidden="1" x14ac:dyDescent="0.25"/>
    <row r="46868" hidden="1" x14ac:dyDescent="0.25"/>
    <row r="46869" hidden="1" x14ac:dyDescent="0.25"/>
    <row r="46870" hidden="1" x14ac:dyDescent="0.25"/>
    <row r="46871" hidden="1" x14ac:dyDescent="0.25"/>
    <row r="46872" hidden="1" x14ac:dyDescent="0.25"/>
    <row r="46873" hidden="1" x14ac:dyDescent="0.25"/>
    <row r="46874" hidden="1" x14ac:dyDescent="0.25"/>
    <row r="46875" hidden="1" x14ac:dyDescent="0.25"/>
    <row r="46876" hidden="1" x14ac:dyDescent="0.25"/>
    <row r="46877" hidden="1" x14ac:dyDescent="0.25"/>
    <row r="46878" hidden="1" x14ac:dyDescent="0.25"/>
    <row r="46879" hidden="1" x14ac:dyDescent="0.25"/>
    <row r="46880" hidden="1" x14ac:dyDescent="0.25"/>
    <row r="46881" hidden="1" x14ac:dyDescent="0.25"/>
    <row r="46882" hidden="1" x14ac:dyDescent="0.25"/>
    <row r="46883" hidden="1" x14ac:dyDescent="0.25"/>
    <row r="46884" hidden="1" x14ac:dyDescent="0.25"/>
    <row r="46885" hidden="1" x14ac:dyDescent="0.25"/>
    <row r="46886" hidden="1" x14ac:dyDescent="0.25"/>
    <row r="46887" hidden="1" x14ac:dyDescent="0.25"/>
    <row r="46888" hidden="1" x14ac:dyDescent="0.25"/>
    <row r="46889" hidden="1" x14ac:dyDescent="0.25"/>
    <row r="46890" hidden="1" x14ac:dyDescent="0.25"/>
    <row r="46891" hidden="1" x14ac:dyDescent="0.25"/>
    <row r="46892" hidden="1" x14ac:dyDescent="0.25"/>
    <row r="46893" hidden="1" x14ac:dyDescent="0.25"/>
    <row r="46894" hidden="1" x14ac:dyDescent="0.25"/>
    <row r="46895" hidden="1" x14ac:dyDescent="0.25"/>
    <row r="46896" hidden="1" x14ac:dyDescent="0.25"/>
    <row r="46897" hidden="1" x14ac:dyDescent="0.25"/>
    <row r="46898" hidden="1" x14ac:dyDescent="0.25"/>
    <row r="46899" hidden="1" x14ac:dyDescent="0.25"/>
    <row r="46900" hidden="1" x14ac:dyDescent="0.25"/>
    <row r="46901" hidden="1" x14ac:dyDescent="0.25"/>
    <row r="46902" hidden="1" x14ac:dyDescent="0.25"/>
    <row r="46903" hidden="1" x14ac:dyDescent="0.25"/>
    <row r="46904" hidden="1" x14ac:dyDescent="0.25"/>
    <row r="46905" hidden="1" x14ac:dyDescent="0.25"/>
    <row r="46906" hidden="1" x14ac:dyDescent="0.25"/>
    <row r="46907" hidden="1" x14ac:dyDescent="0.25"/>
    <row r="46908" hidden="1" x14ac:dyDescent="0.25"/>
    <row r="46909" hidden="1" x14ac:dyDescent="0.25"/>
    <row r="46910" hidden="1" x14ac:dyDescent="0.25"/>
    <row r="46911" hidden="1" x14ac:dyDescent="0.25"/>
    <row r="46912" hidden="1" x14ac:dyDescent="0.25"/>
    <row r="46913" hidden="1" x14ac:dyDescent="0.25"/>
    <row r="46914" hidden="1" x14ac:dyDescent="0.25"/>
    <row r="46915" hidden="1" x14ac:dyDescent="0.25"/>
    <row r="46916" hidden="1" x14ac:dyDescent="0.25"/>
    <row r="46917" hidden="1" x14ac:dyDescent="0.25"/>
    <row r="46918" hidden="1" x14ac:dyDescent="0.25"/>
    <row r="46919" hidden="1" x14ac:dyDescent="0.25"/>
    <row r="46920" hidden="1" x14ac:dyDescent="0.25"/>
    <row r="46921" hidden="1" x14ac:dyDescent="0.25"/>
    <row r="46922" hidden="1" x14ac:dyDescent="0.25"/>
    <row r="46923" hidden="1" x14ac:dyDescent="0.25"/>
    <row r="46924" hidden="1" x14ac:dyDescent="0.25"/>
    <row r="46925" hidden="1" x14ac:dyDescent="0.25"/>
    <row r="46926" hidden="1" x14ac:dyDescent="0.25"/>
    <row r="46927" hidden="1" x14ac:dyDescent="0.25"/>
    <row r="46928" hidden="1" x14ac:dyDescent="0.25"/>
    <row r="46929" hidden="1" x14ac:dyDescent="0.25"/>
    <row r="46930" hidden="1" x14ac:dyDescent="0.25"/>
    <row r="46931" hidden="1" x14ac:dyDescent="0.25"/>
    <row r="46932" hidden="1" x14ac:dyDescent="0.25"/>
    <row r="46933" hidden="1" x14ac:dyDescent="0.25"/>
    <row r="46934" hidden="1" x14ac:dyDescent="0.25"/>
    <row r="46935" hidden="1" x14ac:dyDescent="0.25"/>
    <row r="46936" hidden="1" x14ac:dyDescent="0.25"/>
    <row r="46937" hidden="1" x14ac:dyDescent="0.25"/>
    <row r="46938" hidden="1" x14ac:dyDescent="0.25"/>
    <row r="46939" hidden="1" x14ac:dyDescent="0.25"/>
    <row r="46940" hidden="1" x14ac:dyDescent="0.25"/>
    <row r="46941" hidden="1" x14ac:dyDescent="0.25"/>
    <row r="46942" hidden="1" x14ac:dyDescent="0.25"/>
    <row r="46943" hidden="1" x14ac:dyDescent="0.25"/>
    <row r="46944" hidden="1" x14ac:dyDescent="0.25"/>
    <row r="46945" hidden="1" x14ac:dyDescent="0.25"/>
    <row r="46946" hidden="1" x14ac:dyDescent="0.25"/>
    <row r="46947" hidden="1" x14ac:dyDescent="0.25"/>
    <row r="46948" hidden="1" x14ac:dyDescent="0.25"/>
    <row r="46949" hidden="1" x14ac:dyDescent="0.25"/>
    <row r="46950" hidden="1" x14ac:dyDescent="0.25"/>
    <row r="46951" hidden="1" x14ac:dyDescent="0.25"/>
    <row r="46952" hidden="1" x14ac:dyDescent="0.25"/>
    <row r="46953" hidden="1" x14ac:dyDescent="0.25"/>
    <row r="46954" hidden="1" x14ac:dyDescent="0.25"/>
    <row r="46955" hidden="1" x14ac:dyDescent="0.25"/>
    <row r="46956" hidden="1" x14ac:dyDescent="0.25"/>
    <row r="46957" hidden="1" x14ac:dyDescent="0.25"/>
    <row r="46958" hidden="1" x14ac:dyDescent="0.25"/>
    <row r="46959" hidden="1" x14ac:dyDescent="0.25"/>
    <row r="46960" hidden="1" x14ac:dyDescent="0.25"/>
    <row r="46961" hidden="1" x14ac:dyDescent="0.25"/>
    <row r="46962" hidden="1" x14ac:dyDescent="0.25"/>
    <row r="46963" hidden="1" x14ac:dyDescent="0.25"/>
    <row r="46964" hidden="1" x14ac:dyDescent="0.25"/>
    <row r="46965" hidden="1" x14ac:dyDescent="0.25"/>
    <row r="46966" hidden="1" x14ac:dyDescent="0.25"/>
    <row r="46967" hidden="1" x14ac:dyDescent="0.25"/>
    <row r="46968" hidden="1" x14ac:dyDescent="0.25"/>
    <row r="46969" hidden="1" x14ac:dyDescent="0.25"/>
    <row r="46970" hidden="1" x14ac:dyDescent="0.25"/>
    <row r="46971" hidden="1" x14ac:dyDescent="0.25"/>
    <row r="46972" hidden="1" x14ac:dyDescent="0.25"/>
    <row r="46973" hidden="1" x14ac:dyDescent="0.25"/>
    <row r="46974" hidden="1" x14ac:dyDescent="0.25"/>
    <row r="46975" hidden="1" x14ac:dyDescent="0.25"/>
    <row r="46976" hidden="1" x14ac:dyDescent="0.25"/>
    <row r="46977" hidden="1" x14ac:dyDescent="0.25"/>
    <row r="46978" hidden="1" x14ac:dyDescent="0.25"/>
    <row r="46979" hidden="1" x14ac:dyDescent="0.25"/>
    <row r="46980" hidden="1" x14ac:dyDescent="0.25"/>
    <row r="46981" hidden="1" x14ac:dyDescent="0.25"/>
    <row r="46982" hidden="1" x14ac:dyDescent="0.25"/>
    <row r="46983" hidden="1" x14ac:dyDescent="0.25"/>
    <row r="46984" hidden="1" x14ac:dyDescent="0.25"/>
    <row r="46985" hidden="1" x14ac:dyDescent="0.25"/>
    <row r="46986" hidden="1" x14ac:dyDescent="0.25"/>
    <row r="46987" hidden="1" x14ac:dyDescent="0.25"/>
    <row r="46988" hidden="1" x14ac:dyDescent="0.25"/>
    <row r="46989" hidden="1" x14ac:dyDescent="0.25"/>
    <row r="46990" hidden="1" x14ac:dyDescent="0.25"/>
    <row r="46991" hidden="1" x14ac:dyDescent="0.25"/>
    <row r="46992" hidden="1" x14ac:dyDescent="0.25"/>
    <row r="46993" hidden="1" x14ac:dyDescent="0.25"/>
    <row r="46994" hidden="1" x14ac:dyDescent="0.25"/>
    <row r="46995" hidden="1" x14ac:dyDescent="0.25"/>
    <row r="46996" hidden="1" x14ac:dyDescent="0.25"/>
    <row r="46997" hidden="1" x14ac:dyDescent="0.25"/>
    <row r="46998" hidden="1" x14ac:dyDescent="0.25"/>
    <row r="46999" hidden="1" x14ac:dyDescent="0.25"/>
    <row r="47000" hidden="1" x14ac:dyDescent="0.25"/>
    <row r="47001" hidden="1" x14ac:dyDescent="0.25"/>
    <row r="47002" hidden="1" x14ac:dyDescent="0.25"/>
    <row r="47003" hidden="1" x14ac:dyDescent="0.25"/>
    <row r="47004" hidden="1" x14ac:dyDescent="0.25"/>
    <row r="47005" hidden="1" x14ac:dyDescent="0.25"/>
    <row r="47006" hidden="1" x14ac:dyDescent="0.25"/>
    <row r="47007" hidden="1" x14ac:dyDescent="0.25"/>
    <row r="47008" hidden="1" x14ac:dyDescent="0.25"/>
    <row r="47009" hidden="1" x14ac:dyDescent="0.25"/>
    <row r="47010" hidden="1" x14ac:dyDescent="0.25"/>
    <row r="47011" hidden="1" x14ac:dyDescent="0.25"/>
    <row r="47012" hidden="1" x14ac:dyDescent="0.25"/>
    <row r="47013" hidden="1" x14ac:dyDescent="0.25"/>
    <row r="47014" hidden="1" x14ac:dyDescent="0.25"/>
    <row r="47015" hidden="1" x14ac:dyDescent="0.25"/>
    <row r="47016" hidden="1" x14ac:dyDescent="0.25"/>
    <row r="47017" hidden="1" x14ac:dyDescent="0.25"/>
    <row r="47018" hidden="1" x14ac:dyDescent="0.25"/>
    <row r="47019" hidden="1" x14ac:dyDescent="0.25"/>
    <row r="47020" hidden="1" x14ac:dyDescent="0.25"/>
    <row r="47021" hidden="1" x14ac:dyDescent="0.25"/>
    <row r="47022" hidden="1" x14ac:dyDescent="0.25"/>
    <row r="47023" hidden="1" x14ac:dyDescent="0.25"/>
    <row r="47024" hidden="1" x14ac:dyDescent="0.25"/>
    <row r="47025" hidden="1" x14ac:dyDescent="0.25"/>
    <row r="47026" hidden="1" x14ac:dyDescent="0.25"/>
    <row r="47027" hidden="1" x14ac:dyDescent="0.25"/>
    <row r="47028" hidden="1" x14ac:dyDescent="0.25"/>
    <row r="47029" hidden="1" x14ac:dyDescent="0.25"/>
    <row r="47030" hidden="1" x14ac:dyDescent="0.25"/>
    <row r="47031" hidden="1" x14ac:dyDescent="0.25"/>
    <row r="47032" hidden="1" x14ac:dyDescent="0.25"/>
    <row r="47033" hidden="1" x14ac:dyDescent="0.25"/>
    <row r="47034" hidden="1" x14ac:dyDescent="0.25"/>
    <row r="47035" hidden="1" x14ac:dyDescent="0.25"/>
    <row r="47036" hidden="1" x14ac:dyDescent="0.25"/>
    <row r="47037" hidden="1" x14ac:dyDescent="0.25"/>
    <row r="47038" hidden="1" x14ac:dyDescent="0.25"/>
    <row r="47039" hidden="1" x14ac:dyDescent="0.25"/>
    <row r="47040" hidden="1" x14ac:dyDescent="0.25"/>
    <row r="47041" hidden="1" x14ac:dyDescent="0.25"/>
    <row r="47042" hidden="1" x14ac:dyDescent="0.25"/>
    <row r="47043" hidden="1" x14ac:dyDescent="0.25"/>
    <row r="47044" hidden="1" x14ac:dyDescent="0.25"/>
    <row r="47045" hidden="1" x14ac:dyDescent="0.25"/>
    <row r="47046" hidden="1" x14ac:dyDescent="0.25"/>
    <row r="47047" hidden="1" x14ac:dyDescent="0.25"/>
    <row r="47048" hidden="1" x14ac:dyDescent="0.25"/>
    <row r="47049" hidden="1" x14ac:dyDescent="0.25"/>
    <row r="47050" hidden="1" x14ac:dyDescent="0.25"/>
    <row r="47051" hidden="1" x14ac:dyDescent="0.25"/>
    <row r="47052" hidden="1" x14ac:dyDescent="0.25"/>
    <row r="47053" hidden="1" x14ac:dyDescent="0.25"/>
    <row r="47054" hidden="1" x14ac:dyDescent="0.25"/>
    <row r="47055" hidden="1" x14ac:dyDescent="0.25"/>
    <row r="47056" hidden="1" x14ac:dyDescent="0.25"/>
    <row r="47057" hidden="1" x14ac:dyDescent="0.25"/>
    <row r="47058" hidden="1" x14ac:dyDescent="0.25"/>
    <row r="47059" hidden="1" x14ac:dyDescent="0.25"/>
    <row r="47060" hidden="1" x14ac:dyDescent="0.25"/>
    <row r="47061" hidden="1" x14ac:dyDescent="0.25"/>
    <row r="47062" hidden="1" x14ac:dyDescent="0.25"/>
    <row r="47063" hidden="1" x14ac:dyDescent="0.25"/>
    <row r="47064" hidden="1" x14ac:dyDescent="0.25"/>
    <row r="47065" hidden="1" x14ac:dyDescent="0.25"/>
    <row r="47066" hidden="1" x14ac:dyDescent="0.25"/>
    <row r="47067" hidden="1" x14ac:dyDescent="0.25"/>
    <row r="47068" hidden="1" x14ac:dyDescent="0.25"/>
    <row r="47069" hidden="1" x14ac:dyDescent="0.25"/>
    <row r="47070" hidden="1" x14ac:dyDescent="0.25"/>
    <row r="47071" hidden="1" x14ac:dyDescent="0.25"/>
    <row r="47072" hidden="1" x14ac:dyDescent="0.25"/>
    <row r="47073" hidden="1" x14ac:dyDescent="0.25"/>
    <row r="47074" hidden="1" x14ac:dyDescent="0.25"/>
    <row r="47075" hidden="1" x14ac:dyDescent="0.25"/>
    <row r="47076" hidden="1" x14ac:dyDescent="0.25"/>
    <row r="47077" hidden="1" x14ac:dyDescent="0.25"/>
    <row r="47078" hidden="1" x14ac:dyDescent="0.25"/>
    <row r="47079" hidden="1" x14ac:dyDescent="0.25"/>
    <row r="47080" hidden="1" x14ac:dyDescent="0.25"/>
    <row r="47081" hidden="1" x14ac:dyDescent="0.25"/>
    <row r="47082" hidden="1" x14ac:dyDescent="0.25"/>
    <row r="47083" hidden="1" x14ac:dyDescent="0.25"/>
    <row r="47084" hidden="1" x14ac:dyDescent="0.25"/>
    <row r="47085" hidden="1" x14ac:dyDescent="0.25"/>
    <row r="47086" hidden="1" x14ac:dyDescent="0.25"/>
    <row r="47087" hidden="1" x14ac:dyDescent="0.25"/>
    <row r="47088" hidden="1" x14ac:dyDescent="0.25"/>
    <row r="47089" hidden="1" x14ac:dyDescent="0.25"/>
    <row r="47090" hidden="1" x14ac:dyDescent="0.25"/>
    <row r="47091" hidden="1" x14ac:dyDescent="0.25"/>
    <row r="47092" hidden="1" x14ac:dyDescent="0.25"/>
    <row r="47093" hidden="1" x14ac:dyDescent="0.25"/>
    <row r="47094" hidden="1" x14ac:dyDescent="0.25"/>
    <row r="47095" hidden="1" x14ac:dyDescent="0.25"/>
    <row r="47096" hidden="1" x14ac:dyDescent="0.25"/>
    <row r="47097" hidden="1" x14ac:dyDescent="0.25"/>
    <row r="47098" hidden="1" x14ac:dyDescent="0.25"/>
    <row r="47099" hidden="1" x14ac:dyDescent="0.25"/>
    <row r="47100" hidden="1" x14ac:dyDescent="0.25"/>
    <row r="47101" hidden="1" x14ac:dyDescent="0.25"/>
    <row r="47102" hidden="1" x14ac:dyDescent="0.25"/>
    <row r="47103" hidden="1" x14ac:dyDescent="0.25"/>
    <row r="47104" hidden="1" x14ac:dyDescent="0.25"/>
    <row r="47105" hidden="1" x14ac:dyDescent="0.25"/>
    <row r="47106" hidden="1" x14ac:dyDescent="0.25"/>
    <row r="47107" hidden="1" x14ac:dyDescent="0.25"/>
    <row r="47108" hidden="1" x14ac:dyDescent="0.25"/>
    <row r="47109" hidden="1" x14ac:dyDescent="0.25"/>
    <row r="47110" hidden="1" x14ac:dyDescent="0.25"/>
    <row r="47111" hidden="1" x14ac:dyDescent="0.25"/>
    <row r="47112" hidden="1" x14ac:dyDescent="0.25"/>
    <row r="47113" hidden="1" x14ac:dyDescent="0.25"/>
    <row r="47114" hidden="1" x14ac:dyDescent="0.25"/>
    <row r="47115" hidden="1" x14ac:dyDescent="0.25"/>
    <row r="47116" hidden="1" x14ac:dyDescent="0.25"/>
    <row r="47117" hidden="1" x14ac:dyDescent="0.25"/>
    <row r="47118" hidden="1" x14ac:dyDescent="0.25"/>
    <row r="47119" hidden="1" x14ac:dyDescent="0.25"/>
    <row r="47120" hidden="1" x14ac:dyDescent="0.25"/>
    <row r="47121" hidden="1" x14ac:dyDescent="0.25"/>
    <row r="47122" hidden="1" x14ac:dyDescent="0.25"/>
    <row r="47123" hidden="1" x14ac:dyDescent="0.25"/>
    <row r="47124" hidden="1" x14ac:dyDescent="0.25"/>
    <row r="47125" hidden="1" x14ac:dyDescent="0.25"/>
    <row r="47126" hidden="1" x14ac:dyDescent="0.25"/>
    <row r="47127" hidden="1" x14ac:dyDescent="0.25"/>
    <row r="47128" hidden="1" x14ac:dyDescent="0.25"/>
    <row r="47129" hidden="1" x14ac:dyDescent="0.25"/>
    <row r="47130" hidden="1" x14ac:dyDescent="0.25"/>
    <row r="47131" hidden="1" x14ac:dyDescent="0.25"/>
    <row r="47132" hidden="1" x14ac:dyDescent="0.25"/>
    <row r="47133" hidden="1" x14ac:dyDescent="0.25"/>
    <row r="47134" hidden="1" x14ac:dyDescent="0.25"/>
    <row r="47135" hidden="1" x14ac:dyDescent="0.25"/>
    <row r="47136" hidden="1" x14ac:dyDescent="0.25"/>
    <row r="47137" hidden="1" x14ac:dyDescent="0.25"/>
    <row r="47138" hidden="1" x14ac:dyDescent="0.25"/>
    <row r="47139" hidden="1" x14ac:dyDescent="0.25"/>
    <row r="47140" hidden="1" x14ac:dyDescent="0.25"/>
    <row r="47141" hidden="1" x14ac:dyDescent="0.25"/>
    <row r="47142" hidden="1" x14ac:dyDescent="0.25"/>
    <row r="47143" hidden="1" x14ac:dyDescent="0.25"/>
    <row r="47144" hidden="1" x14ac:dyDescent="0.25"/>
    <row r="47145" hidden="1" x14ac:dyDescent="0.25"/>
    <row r="47146" hidden="1" x14ac:dyDescent="0.25"/>
    <row r="47147" hidden="1" x14ac:dyDescent="0.25"/>
    <row r="47148" hidden="1" x14ac:dyDescent="0.25"/>
    <row r="47149" hidden="1" x14ac:dyDescent="0.25"/>
    <row r="47150" hidden="1" x14ac:dyDescent="0.25"/>
    <row r="47151" hidden="1" x14ac:dyDescent="0.25"/>
    <row r="47152" hidden="1" x14ac:dyDescent="0.25"/>
    <row r="47153" hidden="1" x14ac:dyDescent="0.25"/>
    <row r="47154" hidden="1" x14ac:dyDescent="0.25"/>
    <row r="47155" hidden="1" x14ac:dyDescent="0.25"/>
    <row r="47156" hidden="1" x14ac:dyDescent="0.25"/>
    <row r="47157" hidden="1" x14ac:dyDescent="0.25"/>
    <row r="47158" hidden="1" x14ac:dyDescent="0.25"/>
    <row r="47159" hidden="1" x14ac:dyDescent="0.25"/>
    <row r="47160" hidden="1" x14ac:dyDescent="0.25"/>
    <row r="47161" hidden="1" x14ac:dyDescent="0.25"/>
    <row r="47162" hidden="1" x14ac:dyDescent="0.25"/>
    <row r="47163" hidden="1" x14ac:dyDescent="0.25"/>
    <row r="47164" hidden="1" x14ac:dyDescent="0.25"/>
    <row r="47165" hidden="1" x14ac:dyDescent="0.25"/>
    <row r="47166" hidden="1" x14ac:dyDescent="0.25"/>
    <row r="47167" hidden="1" x14ac:dyDescent="0.25"/>
    <row r="47168" hidden="1" x14ac:dyDescent="0.25"/>
    <row r="47169" hidden="1" x14ac:dyDescent="0.25"/>
    <row r="47170" hidden="1" x14ac:dyDescent="0.25"/>
    <row r="47171" hidden="1" x14ac:dyDescent="0.25"/>
    <row r="47172" hidden="1" x14ac:dyDescent="0.25"/>
    <row r="47173" hidden="1" x14ac:dyDescent="0.25"/>
    <row r="47174" hidden="1" x14ac:dyDescent="0.25"/>
    <row r="47175" hidden="1" x14ac:dyDescent="0.25"/>
    <row r="47176" hidden="1" x14ac:dyDescent="0.25"/>
    <row r="47177" hidden="1" x14ac:dyDescent="0.25"/>
    <row r="47178" hidden="1" x14ac:dyDescent="0.25"/>
    <row r="47179" hidden="1" x14ac:dyDescent="0.25"/>
    <row r="47180" hidden="1" x14ac:dyDescent="0.25"/>
    <row r="47181" hidden="1" x14ac:dyDescent="0.25"/>
    <row r="47182" hidden="1" x14ac:dyDescent="0.25"/>
    <row r="47183" hidden="1" x14ac:dyDescent="0.25"/>
    <row r="47184" hidden="1" x14ac:dyDescent="0.25"/>
    <row r="47185" hidden="1" x14ac:dyDescent="0.25"/>
    <row r="47186" hidden="1" x14ac:dyDescent="0.25"/>
    <row r="47187" hidden="1" x14ac:dyDescent="0.25"/>
    <row r="47188" hidden="1" x14ac:dyDescent="0.25"/>
    <row r="47189" hidden="1" x14ac:dyDescent="0.25"/>
    <row r="47190" hidden="1" x14ac:dyDescent="0.25"/>
    <row r="47191" hidden="1" x14ac:dyDescent="0.25"/>
    <row r="47192" hidden="1" x14ac:dyDescent="0.25"/>
    <row r="47193" hidden="1" x14ac:dyDescent="0.25"/>
    <row r="47194" hidden="1" x14ac:dyDescent="0.25"/>
    <row r="47195" hidden="1" x14ac:dyDescent="0.25"/>
    <row r="47196" hidden="1" x14ac:dyDescent="0.25"/>
    <row r="47197" hidden="1" x14ac:dyDescent="0.25"/>
    <row r="47198" hidden="1" x14ac:dyDescent="0.25"/>
    <row r="47199" hidden="1" x14ac:dyDescent="0.25"/>
    <row r="47200" hidden="1" x14ac:dyDescent="0.25"/>
    <row r="47201" hidden="1" x14ac:dyDescent="0.25"/>
    <row r="47202" hidden="1" x14ac:dyDescent="0.25"/>
    <row r="47203" hidden="1" x14ac:dyDescent="0.25"/>
    <row r="47204" hidden="1" x14ac:dyDescent="0.25"/>
    <row r="47205" hidden="1" x14ac:dyDescent="0.25"/>
    <row r="47206" hidden="1" x14ac:dyDescent="0.25"/>
    <row r="47207" hidden="1" x14ac:dyDescent="0.25"/>
    <row r="47208" hidden="1" x14ac:dyDescent="0.25"/>
    <row r="47209" hidden="1" x14ac:dyDescent="0.25"/>
    <row r="47210" hidden="1" x14ac:dyDescent="0.25"/>
    <row r="47211" hidden="1" x14ac:dyDescent="0.25"/>
    <row r="47212" hidden="1" x14ac:dyDescent="0.25"/>
    <row r="47213" hidden="1" x14ac:dyDescent="0.25"/>
    <row r="47214" hidden="1" x14ac:dyDescent="0.25"/>
    <row r="47215" hidden="1" x14ac:dyDescent="0.25"/>
    <row r="47216" hidden="1" x14ac:dyDescent="0.25"/>
    <row r="47217" hidden="1" x14ac:dyDescent="0.25"/>
    <row r="47218" hidden="1" x14ac:dyDescent="0.25"/>
    <row r="47219" hidden="1" x14ac:dyDescent="0.25"/>
    <row r="47220" hidden="1" x14ac:dyDescent="0.25"/>
    <row r="47221" hidden="1" x14ac:dyDescent="0.25"/>
    <row r="47222" hidden="1" x14ac:dyDescent="0.25"/>
    <row r="47223" hidden="1" x14ac:dyDescent="0.25"/>
    <row r="47224" hidden="1" x14ac:dyDescent="0.25"/>
    <row r="47225" hidden="1" x14ac:dyDescent="0.25"/>
    <row r="47226" hidden="1" x14ac:dyDescent="0.25"/>
    <row r="47227" hidden="1" x14ac:dyDescent="0.25"/>
    <row r="47228" hidden="1" x14ac:dyDescent="0.25"/>
    <row r="47229" hidden="1" x14ac:dyDescent="0.25"/>
    <row r="47230" hidden="1" x14ac:dyDescent="0.25"/>
    <row r="47231" hidden="1" x14ac:dyDescent="0.25"/>
    <row r="47232" hidden="1" x14ac:dyDescent="0.25"/>
    <row r="47233" hidden="1" x14ac:dyDescent="0.25"/>
    <row r="47234" hidden="1" x14ac:dyDescent="0.25"/>
    <row r="47235" hidden="1" x14ac:dyDescent="0.25"/>
    <row r="47236" hidden="1" x14ac:dyDescent="0.25"/>
    <row r="47237" hidden="1" x14ac:dyDescent="0.25"/>
    <row r="47238" hidden="1" x14ac:dyDescent="0.25"/>
    <row r="47239" hidden="1" x14ac:dyDescent="0.25"/>
    <row r="47240" hidden="1" x14ac:dyDescent="0.25"/>
    <row r="47241" hidden="1" x14ac:dyDescent="0.25"/>
    <row r="47242" hidden="1" x14ac:dyDescent="0.25"/>
    <row r="47243" hidden="1" x14ac:dyDescent="0.25"/>
    <row r="47244" hidden="1" x14ac:dyDescent="0.25"/>
    <row r="47245" hidden="1" x14ac:dyDescent="0.25"/>
    <row r="47246" hidden="1" x14ac:dyDescent="0.25"/>
    <row r="47247" hidden="1" x14ac:dyDescent="0.25"/>
    <row r="47248" hidden="1" x14ac:dyDescent="0.25"/>
    <row r="47249" hidden="1" x14ac:dyDescent="0.25"/>
    <row r="47250" hidden="1" x14ac:dyDescent="0.25"/>
    <row r="47251" hidden="1" x14ac:dyDescent="0.25"/>
    <row r="47252" hidden="1" x14ac:dyDescent="0.25"/>
    <row r="47253" hidden="1" x14ac:dyDescent="0.25"/>
    <row r="47254" hidden="1" x14ac:dyDescent="0.25"/>
    <row r="47255" hidden="1" x14ac:dyDescent="0.25"/>
    <row r="47256" hidden="1" x14ac:dyDescent="0.25"/>
    <row r="47257" hidden="1" x14ac:dyDescent="0.25"/>
    <row r="47258" hidden="1" x14ac:dyDescent="0.25"/>
    <row r="47259" hidden="1" x14ac:dyDescent="0.25"/>
    <row r="47260" hidden="1" x14ac:dyDescent="0.25"/>
    <row r="47261" hidden="1" x14ac:dyDescent="0.25"/>
    <row r="47262" hidden="1" x14ac:dyDescent="0.25"/>
    <row r="47263" hidden="1" x14ac:dyDescent="0.25"/>
    <row r="47264" hidden="1" x14ac:dyDescent="0.25"/>
    <row r="47265" hidden="1" x14ac:dyDescent="0.25"/>
    <row r="47266" hidden="1" x14ac:dyDescent="0.25"/>
    <row r="47267" hidden="1" x14ac:dyDescent="0.25"/>
    <row r="47268" hidden="1" x14ac:dyDescent="0.25"/>
    <row r="47269" hidden="1" x14ac:dyDescent="0.25"/>
    <row r="47270" hidden="1" x14ac:dyDescent="0.25"/>
    <row r="47271" hidden="1" x14ac:dyDescent="0.25"/>
    <row r="47272" hidden="1" x14ac:dyDescent="0.25"/>
    <row r="47273" hidden="1" x14ac:dyDescent="0.25"/>
    <row r="47274" hidden="1" x14ac:dyDescent="0.25"/>
    <row r="47275" hidden="1" x14ac:dyDescent="0.25"/>
    <row r="47276" hidden="1" x14ac:dyDescent="0.25"/>
    <row r="47277" hidden="1" x14ac:dyDescent="0.25"/>
    <row r="47278" hidden="1" x14ac:dyDescent="0.25"/>
    <row r="47279" hidden="1" x14ac:dyDescent="0.25"/>
    <row r="47280" hidden="1" x14ac:dyDescent="0.25"/>
    <row r="47281" hidden="1" x14ac:dyDescent="0.25"/>
    <row r="47282" hidden="1" x14ac:dyDescent="0.25"/>
    <row r="47283" hidden="1" x14ac:dyDescent="0.25"/>
    <row r="47284" hidden="1" x14ac:dyDescent="0.25"/>
    <row r="47285" hidden="1" x14ac:dyDescent="0.25"/>
    <row r="47286" hidden="1" x14ac:dyDescent="0.25"/>
    <row r="47287" hidden="1" x14ac:dyDescent="0.25"/>
    <row r="47288" hidden="1" x14ac:dyDescent="0.25"/>
    <row r="47289" hidden="1" x14ac:dyDescent="0.25"/>
    <row r="47290" hidden="1" x14ac:dyDescent="0.25"/>
    <row r="47291" hidden="1" x14ac:dyDescent="0.25"/>
    <row r="47292" hidden="1" x14ac:dyDescent="0.25"/>
    <row r="47293" hidden="1" x14ac:dyDescent="0.25"/>
    <row r="47294" hidden="1" x14ac:dyDescent="0.25"/>
    <row r="47295" hidden="1" x14ac:dyDescent="0.25"/>
    <row r="47296" hidden="1" x14ac:dyDescent="0.25"/>
    <row r="47297" hidden="1" x14ac:dyDescent="0.25"/>
    <row r="47298" hidden="1" x14ac:dyDescent="0.25"/>
    <row r="47299" hidden="1" x14ac:dyDescent="0.25"/>
    <row r="47300" hidden="1" x14ac:dyDescent="0.25"/>
    <row r="47301" hidden="1" x14ac:dyDescent="0.25"/>
    <row r="47302" hidden="1" x14ac:dyDescent="0.25"/>
    <row r="47303" hidden="1" x14ac:dyDescent="0.25"/>
    <row r="47304" hidden="1" x14ac:dyDescent="0.25"/>
    <row r="47305" hidden="1" x14ac:dyDescent="0.25"/>
    <row r="47306" hidden="1" x14ac:dyDescent="0.25"/>
    <row r="47307" hidden="1" x14ac:dyDescent="0.25"/>
    <row r="47308" hidden="1" x14ac:dyDescent="0.25"/>
    <row r="47309" hidden="1" x14ac:dyDescent="0.25"/>
    <row r="47310" hidden="1" x14ac:dyDescent="0.25"/>
    <row r="47311" hidden="1" x14ac:dyDescent="0.25"/>
    <row r="47312" hidden="1" x14ac:dyDescent="0.25"/>
    <row r="47313" hidden="1" x14ac:dyDescent="0.25"/>
    <row r="47314" hidden="1" x14ac:dyDescent="0.25"/>
    <row r="47315" hidden="1" x14ac:dyDescent="0.25"/>
    <row r="47316" hidden="1" x14ac:dyDescent="0.25"/>
    <row r="47317" hidden="1" x14ac:dyDescent="0.25"/>
    <row r="47318" hidden="1" x14ac:dyDescent="0.25"/>
    <row r="47319" hidden="1" x14ac:dyDescent="0.25"/>
    <row r="47320" hidden="1" x14ac:dyDescent="0.25"/>
    <row r="47321" hidden="1" x14ac:dyDescent="0.25"/>
    <row r="47322" hidden="1" x14ac:dyDescent="0.25"/>
    <row r="47323" hidden="1" x14ac:dyDescent="0.25"/>
    <row r="47324" hidden="1" x14ac:dyDescent="0.25"/>
    <row r="47325" hidden="1" x14ac:dyDescent="0.25"/>
    <row r="47326" hidden="1" x14ac:dyDescent="0.25"/>
    <row r="47327" hidden="1" x14ac:dyDescent="0.25"/>
    <row r="47328" hidden="1" x14ac:dyDescent="0.25"/>
    <row r="47329" hidden="1" x14ac:dyDescent="0.25"/>
    <row r="47330" hidden="1" x14ac:dyDescent="0.25"/>
    <row r="47331" hidden="1" x14ac:dyDescent="0.25"/>
    <row r="47332" hidden="1" x14ac:dyDescent="0.25"/>
    <row r="47333" hidden="1" x14ac:dyDescent="0.25"/>
    <row r="47334" hidden="1" x14ac:dyDescent="0.25"/>
    <row r="47335" hidden="1" x14ac:dyDescent="0.25"/>
    <row r="47336" hidden="1" x14ac:dyDescent="0.25"/>
    <row r="47337" hidden="1" x14ac:dyDescent="0.25"/>
    <row r="47338" hidden="1" x14ac:dyDescent="0.25"/>
    <row r="47339" hidden="1" x14ac:dyDescent="0.25"/>
    <row r="47340" hidden="1" x14ac:dyDescent="0.25"/>
    <row r="47341" hidden="1" x14ac:dyDescent="0.25"/>
    <row r="47342" hidden="1" x14ac:dyDescent="0.25"/>
    <row r="47343" hidden="1" x14ac:dyDescent="0.25"/>
    <row r="47344" hidden="1" x14ac:dyDescent="0.25"/>
    <row r="47345" hidden="1" x14ac:dyDescent="0.25"/>
    <row r="47346" hidden="1" x14ac:dyDescent="0.25"/>
    <row r="47347" hidden="1" x14ac:dyDescent="0.25"/>
    <row r="47348" hidden="1" x14ac:dyDescent="0.25"/>
    <row r="47349" hidden="1" x14ac:dyDescent="0.25"/>
    <row r="47350" hidden="1" x14ac:dyDescent="0.25"/>
    <row r="47351" hidden="1" x14ac:dyDescent="0.25"/>
    <row r="47352" hidden="1" x14ac:dyDescent="0.25"/>
    <row r="47353" hidden="1" x14ac:dyDescent="0.25"/>
    <row r="47354" hidden="1" x14ac:dyDescent="0.25"/>
    <row r="47355" hidden="1" x14ac:dyDescent="0.25"/>
    <row r="47356" hidden="1" x14ac:dyDescent="0.25"/>
    <row r="47357" hidden="1" x14ac:dyDescent="0.25"/>
    <row r="47358" hidden="1" x14ac:dyDescent="0.25"/>
    <row r="47359" hidden="1" x14ac:dyDescent="0.25"/>
    <row r="47360" hidden="1" x14ac:dyDescent="0.25"/>
    <row r="47361" hidden="1" x14ac:dyDescent="0.25"/>
    <row r="47362" hidden="1" x14ac:dyDescent="0.25"/>
    <row r="47363" hidden="1" x14ac:dyDescent="0.25"/>
    <row r="47364" hidden="1" x14ac:dyDescent="0.25"/>
    <row r="47365" hidden="1" x14ac:dyDescent="0.25"/>
    <row r="47366" hidden="1" x14ac:dyDescent="0.25"/>
    <row r="47367" hidden="1" x14ac:dyDescent="0.25"/>
    <row r="47368" hidden="1" x14ac:dyDescent="0.25"/>
    <row r="47369" hidden="1" x14ac:dyDescent="0.25"/>
    <row r="47370" hidden="1" x14ac:dyDescent="0.25"/>
    <row r="47371" hidden="1" x14ac:dyDescent="0.25"/>
    <row r="47372" hidden="1" x14ac:dyDescent="0.25"/>
    <row r="47373" hidden="1" x14ac:dyDescent="0.25"/>
    <row r="47374" hidden="1" x14ac:dyDescent="0.25"/>
    <row r="47375" hidden="1" x14ac:dyDescent="0.25"/>
    <row r="47376" hidden="1" x14ac:dyDescent="0.25"/>
    <row r="47377" hidden="1" x14ac:dyDescent="0.25"/>
    <row r="47378" hidden="1" x14ac:dyDescent="0.25"/>
    <row r="47379" hidden="1" x14ac:dyDescent="0.25"/>
    <row r="47380" hidden="1" x14ac:dyDescent="0.25"/>
    <row r="47381" hidden="1" x14ac:dyDescent="0.25"/>
    <row r="47382" hidden="1" x14ac:dyDescent="0.25"/>
    <row r="47383" hidden="1" x14ac:dyDescent="0.25"/>
    <row r="47384" hidden="1" x14ac:dyDescent="0.25"/>
    <row r="47385" hidden="1" x14ac:dyDescent="0.25"/>
    <row r="47386" hidden="1" x14ac:dyDescent="0.25"/>
    <row r="47387" hidden="1" x14ac:dyDescent="0.25"/>
    <row r="47388" hidden="1" x14ac:dyDescent="0.25"/>
    <row r="47389" hidden="1" x14ac:dyDescent="0.25"/>
    <row r="47390" hidden="1" x14ac:dyDescent="0.25"/>
    <row r="47391" hidden="1" x14ac:dyDescent="0.25"/>
    <row r="47392" hidden="1" x14ac:dyDescent="0.25"/>
    <row r="47393" hidden="1" x14ac:dyDescent="0.25"/>
    <row r="47394" hidden="1" x14ac:dyDescent="0.25"/>
    <row r="47395" hidden="1" x14ac:dyDescent="0.25"/>
    <row r="47396" hidden="1" x14ac:dyDescent="0.25"/>
    <row r="47397" hidden="1" x14ac:dyDescent="0.25"/>
    <row r="47398" hidden="1" x14ac:dyDescent="0.25"/>
    <row r="47399" hidden="1" x14ac:dyDescent="0.25"/>
    <row r="47400" hidden="1" x14ac:dyDescent="0.25"/>
    <row r="47401" hidden="1" x14ac:dyDescent="0.25"/>
    <row r="47402" hidden="1" x14ac:dyDescent="0.25"/>
    <row r="47403" hidden="1" x14ac:dyDescent="0.25"/>
    <row r="47404" hidden="1" x14ac:dyDescent="0.25"/>
    <row r="47405" hidden="1" x14ac:dyDescent="0.25"/>
    <row r="47406" hidden="1" x14ac:dyDescent="0.25"/>
    <row r="47407" hidden="1" x14ac:dyDescent="0.25"/>
    <row r="47408" hidden="1" x14ac:dyDescent="0.25"/>
    <row r="47409" hidden="1" x14ac:dyDescent="0.25"/>
    <row r="47410" hidden="1" x14ac:dyDescent="0.25"/>
    <row r="47411" hidden="1" x14ac:dyDescent="0.25"/>
    <row r="47412" hidden="1" x14ac:dyDescent="0.25"/>
    <row r="47413" hidden="1" x14ac:dyDescent="0.25"/>
    <row r="47414" hidden="1" x14ac:dyDescent="0.25"/>
    <row r="47415" hidden="1" x14ac:dyDescent="0.25"/>
    <row r="47416" hidden="1" x14ac:dyDescent="0.25"/>
    <row r="47417" hidden="1" x14ac:dyDescent="0.25"/>
    <row r="47418" hidden="1" x14ac:dyDescent="0.25"/>
    <row r="47419" hidden="1" x14ac:dyDescent="0.25"/>
    <row r="47420" hidden="1" x14ac:dyDescent="0.25"/>
    <row r="47421" hidden="1" x14ac:dyDescent="0.25"/>
    <row r="47422" hidden="1" x14ac:dyDescent="0.25"/>
    <row r="47423" hidden="1" x14ac:dyDescent="0.25"/>
    <row r="47424" hidden="1" x14ac:dyDescent="0.25"/>
    <row r="47425" hidden="1" x14ac:dyDescent="0.25"/>
    <row r="47426" hidden="1" x14ac:dyDescent="0.25"/>
    <row r="47427" hidden="1" x14ac:dyDescent="0.25"/>
    <row r="47428" hidden="1" x14ac:dyDescent="0.25"/>
    <row r="47429" hidden="1" x14ac:dyDescent="0.25"/>
    <row r="47430" hidden="1" x14ac:dyDescent="0.25"/>
    <row r="47431" hidden="1" x14ac:dyDescent="0.25"/>
    <row r="47432" hidden="1" x14ac:dyDescent="0.25"/>
    <row r="47433" hidden="1" x14ac:dyDescent="0.25"/>
    <row r="47434" hidden="1" x14ac:dyDescent="0.25"/>
    <row r="47435" hidden="1" x14ac:dyDescent="0.25"/>
    <row r="47436" hidden="1" x14ac:dyDescent="0.25"/>
    <row r="47437" hidden="1" x14ac:dyDescent="0.25"/>
    <row r="47438" hidden="1" x14ac:dyDescent="0.25"/>
    <row r="47439" hidden="1" x14ac:dyDescent="0.25"/>
    <row r="47440" hidden="1" x14ac:dyDescent="0.25"/>
    <row r="47441" hidden="1" x14ac:dyDescent="0.25"/>
    <row r="47442" hidden="1" x14ac:dyDescent="0.25"/>
    <row r="47443" hidden="1" x14ac:dyDescent="0.25"/>
    <row r="47444" hidden="1" x14ac:dyDescent="0.25"/>
    <row r="47445" hidden="1" x14ac:dyDescent="0.25"/>
    <row r="47446" hidden="1" x14ac:dyDescent="0.25"/>
    <row r="47447" hidden="1" x14ac:dyDescent="0.25"/>
    <row r="47448" hidden="1" x14ac:dyDescent="0.25"/>
    <row r="47449" hidden="1" x14ac:dyDescent="0.25"/>
    <row r="47450" hidden="1" x14ac:dyDescent="0.25"/>
    <row r="47451" hidden="1" x14ac:dyDescent="0.25"/>
    <row r="47452" hidden="1" x14ac:dyDescent="0.25"/>
    <row r="47453" hidden="1" x14ac:dyDescent="0.25"/>
    <row r="47454" hidden="1" x14ac:dyDescent="0.25"/>
    <row r="47455" hidden="1" x14ac:dyDescent="0.25"/>
    <row r="47456" hidden="1" x14ac:dyDescent="0.25"/>
    <row r="47457" hidden="1" x14ac:dyDescent="0.25"/>
    <row r="47458" hidden="1" x14ac:dyDescent="0.25"/>
    <row r="47459" hidden="1" x14ac:dyDescent="0.25"/>
    <row r="47460" hidden="1" x14ac:dyDescent="0.25"/>
    <row r="47461" hidden="1" x14ac:dyDescent="0.25"/>
    <row r="47462" hidden="1" x14ac:dyDescent="0.25"/>
    <row r="47463" hidden="1" x14ac:dyDescent="0.25"/>
    <row r="47464" hidden="1" x14ac:dyDescent="0.25"/>
    <row r="47465" hidden="1" x14ac:dyDescent="0.25"/>
    <row r="47466" hidden="1" x14ac:dyDescent="0.25"/>
    <row r="47467" hidden="1" x14ac:dyDescent="0.25"/>
    <row r="47468" hidden="1" x14ac:dyDescent="0.25"/>
    <row r="47469" hidden="1" x14ac:dyDescent="0.25"/>
    <row r="47470" hidden="1" x14ac:dyDescent="0.25"/>
    <row r="47471" hidden="1" x14ac:dyDescent="0.25"/>
    <row r="47472" hidden="1" x14ac:dyDescent="0.25"/>
    <row r="47473" hidden="1" x14ac:dyDescent="0.25"/>
    <row r="47474" hidden="1" x14ac:dyDescent="0.25"/>
    <row r="47475" hidden="1" x14ac:dyDescent="0.25"/>
    <row r="47476" hidden="1" x14ac:dyDescent="0.25"/>
    <row r="47477" hidden="1" x14ac:dyDescent="0.25"/>
    <row r="47478" hidden="1" x14ac:dyDescent="0.25"/>
    <row r="47479" hidden="1" x14ac:dyDescent="0.25"/>
    <row r="47480" hidden="1" x14ac:dyDescent="0.25"/>
    <row r="47481" hidden="1" x14ac:dyDescent="0.25"/>
    <row r="47482" hidden="1" x14ac:dyDescent="0.25"/>
    <row r="47483" hidden="1" x14ac:dyDescent="0.25"/>
    <row r="47484" hidden="1" x14ac:dyDescent="0.25"/>
    <row r="47485" hidden="1" x14ac:dyDescent="0.25"/>
    <row r="47486" hidden="1" x14ac:dyDescent="0.25"/>
    <row r="47487" hidden="1" x14ac:dyDescent="0.25"/>
    <row r="47488" hidden="1" x14ac:dyDescent="0.25"/>
    <row r="47489" hidden="1" x14ac:dyDescent="0.25"/>
    <row r="47490" hidden="1" x14ac:dyDescent="0.25"/>
    <row r="47491" hidden="1" x14ac:dyDescent="0.25"/>
    <row r="47492" hidden="1" x14ac:dyDescent="0.25"/>
    <row r="47493" hidden="1" x14ac:dyDescent="0.25"/>
    <row r="47494" hidden="1" x14ac:dyDescent="0.25"/>
    <row r="47495" hidden="1" x14ac:dyDescent="0.25"/>
    <row r="47496" hidden="1" x14ac:dyDescent="0.25"/>
    <row r="47497" hidden="1" x14ac:dyDescent="0.25"/>
    <row r="47498" hidden="1" x14ac:dyDescent="0.25"/>
    <row r="47499" hidden="1" x14ac:dyDescent="0.25"/>
    <row r="47500" hidden="1" x14ac:dyDescent="0.25"/>
    <row r="47501" hidden="1" x14ac:dyDescent="0.25"/>
    <row r="47502" hidden="1" x14ac:dyDescent="0.25"/>
    <row r="47503" hidden="1" x14ac:dyDescent="0.25"/>
    <row r="47504" hidden="1" x14ac:dyDescent="0.25"/>
    <row r="47505" hidden="1" x14ac:dyDescent="0.25"/>
    <row r="47506" hidden="1" x14ac:dyDescent="0.25"/>
    <row r="47507" hidden="1" x14ac:dyDescent="0.25"/>
    <row r="47508" hidden="1" x14ac:dyDescent="0.25"/>
    <row r="47509" hidden="1" x14ac:dyDescent="0.25"/>
    <row r="47510" hidden="1" x14ac:dyDescent="0.25"/>
    <row r="47511" hidden="1" x14ac:dyDescent="0.25"/>
    <row r="47512" hidden="1" x14ac:dyDescent="0.25"/>
    <row r="47513" hidden="1" x14ac:dyDescent="0.25"/>
    <row r="47514" hidden="1" x14ac:dyDescent="0.25"/>
    <row r="47515" hidden="1" x14ac:dyDescent="0.25"/>
    <row r="47516" hidden="1" x14ac:dyDescent="0.25"/>
    <row r="47517" hidden="1" x14ac:dyDescent="0.25"/>
    <row r="47518" hidden="1" x14ac:dyDescent="0.25"/>
    <row r="47519" hidden="1" x14ac:dyDescent="0.25"/>
    <row r="47520" hidden="1" x14ac:dyDescent="0.25"/>
    <row r="47521" hidden="1" x14ac:dyDescent="0.25"/>
    <row r="47522" hidden="1" x14ac:dyDescent="0.25"/>
    <row r="47523" hidden="1" x14ac:dyDescent="0.25"/>
    <row r="47524" hidden="1" x14ac:dyDescent="0.25"/>
    <row r="47525" hidden="1" x14ac:dyDescent="0.25"/>
    <row r="47526" hidden="1" x14ac:dyDescent="0.25"/>
    <row r="47527" hidden="1" x14ac:dyDescent="0.25"/>
    <row r="47528" hidden="1" x14ac:dyDescent="0.25"/>
    <row r="47529" hidden="1" x14ac:dyDescent="0.25"/>
    <row r="47530" hidden="1" x14ac:dyDescent="0.25"/>
    <row r="47531" hidden="1" x14ac:dyDescent="0.25"/>
    <row r="47532" hidden="1" x14ac:dyDescent="0.25"/>
    <row r="47533" hidden="1" x14ac:dyDescent="0.25"/>
    <row r="47534" hidden="1" x14ac:dyDescent="0.25"/>
    <row r="47535" hidden="1" x14ac:dyDescent="0.25"/>
    <row r="47536" hidden="1" x14ac:dyDescent="0.25"/>
    <row r="47537" hidden="1" x14ac:dyDescent="0.25"/>
    <row r="47538" hidden="1" x14ac:dyDescent="0.25"/>
    <row r="47539" hidden="1" x14ac:dyDescent="0.25"/>
    <row r="47540" hidden="1" x14ac:dyDescent="0.25"/>
    <row r="47541" hidden="1" x14ac:dyDescent="0.25"/>
    <row r="47542" hidden="1" x14ac:dyDescent="0.25"/>
    <row r="47543" hidden="1" x14ac:dyDescent="0.25"/>
    <row r="47544" hidden="1" x14ac:dyDescent="0.25"/>
    <row r="47545" hidden="1" x14ac:dyDescent="0.25"/>
    <row r="47546" hidden="1" x14ac:dyDescent="0.25"/>
    <row r="47547" hidden="1" x14ac:dyDescent="0.25"/>
    <row r="47548" hidden="1" x14ac:dyDescent="0.25"/>
    <row r="47549" hidden="1" x14ac:dyDescent="0.25"/>
    <row r="47550" hidden="1" x14ac:dyDescent="0.25"/>
    <row r="47551" hidden="1" x14ac:dyDescent="0.25"/>
    <row r="47552" hidden="1" x14ac:dyDescent="0.25"/>
    <row r="47553" hidden="1" x14ac:dyDescent="0.25"/>
    <row r="47554" hidden="1" x14ac:dyDescent="0.25"/>
    <row r="47555" hidden="1" x14ac:dyDescent="0.25"/>
    <row r="47556" hidden="1" x14ac:dyDescent="0.25"/>
    <row r="47557" hidden="1" x14ac:dyDescent="0.25"/>
    <row r="47558" hidden="1" x14ac:dyDescent="0.25"/>
    <row r="47559" hidden="1" x14ac:dyDescent="0.25"/>
    <row r="47560" hidden="1" x14ac:dyDescent="0.25"/>
    <row r="47561" hidden="1" x14ac:dyDescent="0.25"/>
    <row r="47562" hidden="1" x14ac:dyDescent="0.25"/>
    <row r="47563" hidden="1" x14ac:dyDescent="0.25"/>
    <row r="47564" hidden="1" x14ac:dyDescent="0.25"/>
    <row r="47565" hidden="1" x14ac:dyDescent="0.25"/>
    <row r="47566" hidden="1" x14ac:dyDescent="0.25"/>
    <row r="47567" hidden="1" x14ac:dyDescent="0.25"/>
    <row r="47568" hidden="1" x14ac:dyDescent="0.25"/>
    <row r="47569" hidden="1" x14ac:dyDescent="0.25"/>
    <row r="47570" hidden="1" x14ac:dyDescent="0.25"/>
    <row r="47571" hidden="1" x14ac:dyDescent="0.25"/>
    <row r="47572" hidden="1" x14ac:dyDescent="0.25"/>
    <row r="47573" hidden="1" x14ac:dyDescent="0.25"/>
    <row r="47574" hidden="1" x14ac:dyDescent="0.25"/>
    <row r="47575" hidden="1" x14ac:dyDescent="0.25"/>
    <row r="47576" hidden="1" x14ac:dyDescent="0.25"/>
    <row r="47577" hidden="1" x14ac:dyDescent="0.25"/>
    <row r="47578" hidden="1" x14ac:dyDescent="0.25"/>
    <row r="47579" hidden="1" x14ac:dyDescent="0.25"/>
    <row r="47580" hidden="1" x14ac:dyDescent="0.25"/>
    <row r="47581" hidden="1" x14ac:dyDescent="0.25"/>
    <row r="47582" hidden="1" x14ac:dyDescent="0.25"/>
    <row r="47583" hidden="1" x14ac:dyDescent="0.25"/>
    <row r="47584" hidden="1" x14ac:dyDescent="0.25"/>
    <row r="47585" hidden="1" x14ac:dyDescent="0.25"/>
    <row r="47586" hidden="1" x14ac:dyDescent="0.25"/>
    <row r="47587" hidden="1" x14ac:dyDescent="0.25"/>
    <row r="47588" hidden="1" x14ac:dyDescent="0.25"/>
    <row r="47589" hidden="1" x14ac:dyDescent="0.25"/>
    <row r="47590" hidden="1" x14ac:dyDescent="0.25"/>
    <row r="47591" hidden="1" x14ac:dyDescent="0.25"/>
    <row r="47592" hidden="1" x14ac:dyDescent="0.25"/>
    <row r="47593" hidden="1" x14ac:dyDescent="0.25"/>
    <row r="47594" hidden="1" x14ac:dyDescent="0.25"/>
    <row r="47595" hidden="1" x14ac:dyDescent="0.25"/>
    <row r="47596" hidden="1" x14ac:dyDescent="0.25"/>
    <row r="47597" hidden="1" x14ac:dyDescent="0.25"/>
    <row r="47598" hidden="1" x14ac:dyDescent="0.25"/>
    <row r="47599" hidden="1" x14ac:dyDescent="0.25"/>
    <row r="47600" hidden="1" x14ac:dyDescent="0.25"/>
    <row r="47601" hidden="1" x14ac:dyDescent="0.25"/>
    <row r="47602" hidden="1" x14ac:dyDescent="0.25"/>
    <row r="47603" hidden="1" x14ac:dyDescent="0.25"/>
    <row r="47604" hidden="1" x14ac:dyDescent="0.25"/>
    <row r="47605" hidden="1" x14ac:dyDescent="0.25"/>
    <row r="47606" hidden="1" x14ac:dyDescent="0.25"/>
    <row r="47607" hidden="1" x14ac:dyDescent="0.25"/>
    <row r="47608" hidden="1" x14ac:dyDescent="0.25"/>
    <row r="47609" hidden="1" x14ac:dyDescent="0.25"/>
    <row r="47610" hidden="1" x14ac:dyDescent="0.25"/>
    <row r="47611" hidden="1" x14ac:dyDescent="0.25"/>
    <row r="47612" hidden="1" x14ac:dyDescent="0.25"/>
    <row r="47613" hidden="1" x14ac:dyDescent="0.25"/>
    <row r="47614" hidden="1" x14ac:dyDescent="0.25"/>
    <row r="47615" hidden="1" x14ac:dyDescent="0.25"/>
    <row r="47616" hidden="1" x14ac:dyDescent="0.25"/>
    <row r="47617" hidden="1" x14ac:dyDescent="0.25"/>
    <row r="47618" hidden="1" x14ac:dyDescent="0.25"/>
    <row r="47619" hidden="1" x14ac:dyDescent="0.25"/>
    <row r="47620" hidden="1" x14ac:dyDescent="0.25"/>
    <row r="47621" hidden="1" x14ac:dyDescent="0.25"/>
    <row r="47622" hidden="1" x14ac:dyDescent="0.25"/>
    <row r="47623" hidden="1" x14ac:dyDescent="0.25"/>
    <row r="47624" hidden="1" x14ac:dyDescent="0.25"/>
    <row r="47625" hidden="1" x14ac:dyDescent="0.25"/>
    <row r="47626" hidden="1" x14ac:dyDescent="0.25"/>
    <row r="47627" hidden="1" x14ac:dyDescent="0.25"/>
    <row r="47628" hidden="1" x14ac:dyDescent="0.25"/>
    <row r="47629" hidden="1" x14ac:dyDescent="0.25"/>
    <row r="47630" hidden="1" x14ac:dyDescent="0.25"/>
    <row r="47631" hidden="1" x14ac:dyDescent="0.25"/>
    <row r="47632" hidden="1" x14ac:dyDescent="0.25"/>
    <row r="47633" hidden="1" x14ac:dyDescent="0.25"/>
    <row r="47634" hidden="1" x14ac:dyDescent="0.25"/>
    <row r="47635" hidden="1" x14ac:dyDescent="0.25"/>
    <row r="47636" hidden="1" x14ac:dyDescent="0.25"/>
    <row r="47637" hidden="1" x14ac:dyDescent="0.25"/>
    <row r="47638" hidden="1" x14ac:dyDescent="0.25"/>
    <row r="47639" hidden="1" x14ac:dyDescent="0.25"/>
    <row r="47640" hidden="1" x14ac:dyDescent="0.25"/>
    <row r="47641" hidden="1" x14ac:dyDescent="0.25"/>
    <row r="47642" hidden="1" x14ac:dyDescent="0.25"/>
    <row r="47643" hidden="1" x14ac:dyDescent="0.25"/>
    <row r="47644" hidden="1" x14ac:dyDescent="0.25"/>
    <row r="47645" hidden="1" x14ac:dyDescent="0.25"/>
    <row r="47646" hidden="1" x14ac:dyDescent="0.25"/>
    <row r="47647" hidden="1" x14ac:dyDescent="0.25"/>
    <row r="47648" hidden="1" x14ac:dyDescent="0.25"/>
    <row r="47649" hidden="1" x14ac:dyDescent="0.25"/>
    <row r="47650" hidden="1" x14ac:dyDescent="0.25"/>
    <row r="47651" hidden="1" x14ac:dyDescent="0.25"/>
    <row r="47652" hidden="1" x14ac:dyDescent="0.25"/>
    <row r="47653" hidden="1" x14ac:dyDescent="0.25"/>
    <row r="47654" hidden="1" x14ac:dyDescent="0.25"/>
    <row r="47655" hidden="1" x14ac:dyDescent="0.25"/>
    <row r="47656" hidden="1" x14ac:dyDescent="0.25"/>
    <row r="47657" hidden="1" x14ac:dyDescent="0.25"/>
    <row r="47658" hidden="1" x14ac:dyDescent="0.25"/>
    <row r="47659" hidden="1" x14ac:dyDescent="0.25"/>
    <row r="47660" hidden="1" x14ac:dyDescent="0.25"/>
    <row r="47661" hidden="1" x14ac:dyDescent="0.25"/>
    <row r="47662" hidden="1" x14ac:dyDescent="0.25"/>
    <row r="47663" hidden="1" x14ac:dyDescent="0.25"/>
    <row r="47664" hidden="1" x14ac:dyDescent="0.25"/>
    <row r="47665" hidden="1" x14ac:dyDescent="0.25"/>
    <row r="47666" hidden="1" x14ac:dyDescent="0.25"/>
    <row r="47667" hidden="1" x14ac:dyDescent="0.25"/>
    <row r="47668" hidden="1" x14ac:dyDescent="0.25"/>
    <row r="47669" hidden="1" x14ac:dyDescent="0.25"/>
    <row r="47670" hidden="1" x14ac:dyDescent="0.25"/>
    <row r="47671" hidden="1" x14ac:dyDescent="0.25"/>
    <row r="47672" hidden="1" x14ac:dyDescent="0.25"/>
    <row r="47673" hidden="1" x14ac:dyDescent="0.25"/>
    <row r="47674" hidden="1" x14ac:dyDescent="0.25"/>
    <row r="47675" hidden="1" x14ac:dyDescent="0.25"/>
    <row r="47676" hidden="1" x14ac:dyDescent="0.25"/>
    <row r="47677" hidden="1" x14ac:dyDescent="0.25"/>
    <row r="47678" hidden="1" x14ac:dyDescent="0.25"/>
    <row r="47679" hidden="1" x14ac:dyDescent="0.25"/>
    <row r="47680" hidden="1" x14ac:dyDescent="0.25"/>
    <row r="47681" hidden="1" x14ac:dyDescent="0.25"/>
    <row r="47682" hidden="1" x14ac:dyDescent="0.25"/>
    <row r="47683" hidden="1" x14ac:dyDescent="0.25"/>
    <row r="47684" hidden="1" x14ac:dyDescent="0.25"/>
    <row r="47685" hidden="1" x14ac:dyDescent="0.25"/>
    <row r="47686" hidden="1" x14ac:dyDescent="0.25"/>
    <row r="47687" hidden="1" x14ac:dyDescent="0.25"/>
    <row r="47688" hidden="1" x14ac:dyDescent="0.25"/>
    <row r="47689" hidden="1" x14ac:dyDescent="0.25"/>
    <row r="47690" hidden="1" x14ac:dyDescent="0.25"/>
    <row r="47691" hidden="1" x14ac:dyDescent="0.25"/>
    <row r="47692" hidden="1" x14ac:dyDescent="0.25"/>
    <row r="47693" hidden="1" x14ac:dyDescent="0.25"/>
    <row r="47694" hidden="1" x14ac:dyDescent="0.25"/>
    <row r="47695" hidden="1" x14ac:dyDescent="0.25"/>
    <row r="47696" hidden="1" x14ac:dyDescent="0.25"/>
    <row r="47697" hidden="1" x14ac:dyDescent="0.25"/>
    <row r="47698" hidden="1" x14ac:dyDescent="0.25"/>
    <row r="47699" hidden="1" x14ac:dyDescent="0.25"/>
    <row r="47700" hidden="1" x14ac:dyDescent="0.25"/>
    <row r="47701" hidden="1" x14ac:dyDescent="0.25"/>
    <row r="47702" hidden="1" x14ac:dyDescent="0.25"/>
    <row r="47703" hidden="1" x14ac:dyDescent="0.25"/>
    <row r="47704" hidden="1" x14ac:dyDescent="0.25"/>
    <row r="47705" hidden="1" x14ac:dyDescent="0.25"/>
    <row r="47706" hidden="1" x14ac:dyDescent="0.25"/>
    <row r="47707" hidden="1" x14ac:dyDescent="0.25"/>
    <row r="47708" hidden="1" x14ac:dyDescent="0.25"/>
    <row r="47709" hidden="1" x14ac:dyDescent="0.25"/>
    <row r="47710" hidden="1" x14ac:dyDescent="0.25"/>
    <row r="47711" hidden="1" x14ac:dyDescent="0.25"/>
    <row r="47712" hidden="1" x14ac:dyDescent="0.25"/>
    <row r="47713" hidden="1" x14ac:dyDescent="0.25"/>
    <row r="47714" hidden="1" x14ac:dyDescent="0.25"/>
    <row r="47715" hidden="1" x14ac:dyDescent="0.25"/>
    <row r="47716" hidden="1" x14ac:dyDescent="0.25"/>
    <row r="47717" hidden="1" x14ac:dyDescent="0.25"/>
    <row r="47718" hidden="1" x14ac:dyDescent="0.25"/>
    <row r="47719" hidden="1" x14ac:dyDescent="0.25"/>
    <row r="47720" hidden="1" x14ac:dyDescent="0.25"/>
    <row r="47721" hidden="1" x14ac:dyDescent="0.25"/>
    <row r="47722" hidden="1" x14ac:dyDescent="0.25"/>
    <row r="47723" hidden="1" x14ac:dyDescent="0.25"/>
    <row r="47724" hidden="1" x14ac:dyDescent="0.25"/>
    <row r="47725" hidden="1" x14ac:dyDescent="0.25"/>
    <row r="47726" hidden="1" x14ac:dyDescent="0.25"/>
    <row r="47727" hidden="1" x14ac:dyDescent="0.25"/>
    <row r="47728" hidden="1" x14ac:dyDescent="0.25"/>
    <row r="47729" hidden="1" x14ac:dyDescent="0.25"/>
    <row r="47730" hidden="1" x14ac:dyDescent="0.25"/>
    <row r="47731" hidden="1" x14ac:dyDescent="0.25"/>
    <row r="47732" hidden="1" x14ac:dyDescent="0.25"/>
    <row r="47733" hidden="1" x14ac:dyDescent="0.25"/>
    <row r="47734" hidden="1" x14ac:dyDescent="0.25"/>
    <row r="47735" hidden="1" x14ac:dyDescent="0.25"/>
    <row r="47736" hidden="1" x14ac:dyDescent="0.25"/>
    <row r="47737" hidden="1" x14ac:dyDescent="0.25"/>
    <row r="47738" hidden="1" x14ac:dyDescent="0.25"/>
    <row r="47739" hidden="1" x14ac:dyDescent="0.25"/>
    <row r="47740" hidden="1" x14ac:dyDescent="0.25"/>
    <row r="47741" hidden="1" x14ac:dyDescent="0.25"/>
    <row r="47742" hidden="1" x14ac:dyDescent="0.25"/>
    <row r="47743" hidden="1" x14ac:dyDescent="0.25"/>
    <row r="47744" hidden="1" x14ac:dyDescent="0.25"/>
    <row r="47745" hidden="1" x14ac:dyDescent="0.25"/>
    <row r="47746" hidden="1" x14ac:dyDescent="0.25"/>
    <row r="47747" hidden="1" x14ac:dyDescent="0.25"/>
    <row r="47748" hidden="1" x14ac:dyDescent="0.25"/>
    <row r="47749" hidden="1" x14ac:dyDescent="0.25"/>
    <row r="47750" hidden="1" x14ac:dyDescent="0.25"/>
    <row r="47751" hidden="1" x14ac:dyDescent="0.25"/>
    <row r="47752" hidden="1" x14ac:dyDescent="0.25"/>
    <row r="47753" hidden="1" x14ac:dyDescent="0.25"/>
    <row r="47754" hidden="1" x14ac:dyDescent="0.25"/>
    <row r="47755" hidden="1" x14ac:dyDescent="0.25"/>
    <row r="47756" hidden="1" x14ac:dyDescent="0.25"/>
    <row r="47757" hidden="1" x14ac:dyDescent="0.25"/>
    <row r="47758" hidden="1" x14ac:dyDescent="0.25"/>
    <row r="47759" hidden="1" x14ac:dyDescent="0.25"/>
    <row r="47760" hidden="1" x14ac:dyDescent="0.25"/>
    <row r="47761" hidden="1" x14ac:dyDescent="0.25"/>
    <row r="47762" hidden="1" x14ac:dyDescent="0.25"/>
    <row r="47763" hidden="1" x14ac:dyDescent="0.25"/>
    <row r="47764" hidden="1" x14ac:dyDescent="0.25"/>
    <row r="47765" hidden="1" x14ac:dyDescent="0.25"/>
    <row r="47766" hidden="1" x14ac:dyDescent="0.25"/>
    <row r="47767" hidden="1" x14ac:dyDescent="0.25"/>
    <row r="47768" hidden="1" x14ac:dyDescent="0.25"/>
    <row r="47769" hidden="1" x14ac:dyDescent="0.25"/>
    <row r="47770" hidden="1" x14ac:dyDescent="0.25"/>
    <row r="47771" hidden="1" x14ac:dyDescent="0.25"/>
    <row r="47772" hidden="1" x14ac:dyDescent="0.25"/>
    <row r="47773" hidden="1" x14ac:dyDescent="0.25"/>
    <row r="47774" hidden="1" x14ac:dyDescent="0.25"/>
    <row r="47775" hidden="1" x14ac:dyDescent="0.25"/>
    <row r="47776" hidden="1" x14ac:dyDescent="0.25"/>
    <row r="47777" hidden="1" x14ac:dyDescent="0.25"/>
    <row r="47778" hidden="1" x14ac:dyDescent="0.25"/>
    <row r="47779" hidden="1" x14ac:dyDescent="0.25"/>
    <row r="47780" hidden="1" x14ac:dyDescent="0.25"/>
    <row r="47781" hidden="1" x14ac:dyDescent="0.25"/>
    <row r="47782" hidden="1" x14ac:dyDescent="0.25"/>
    <row r="47783" hidden="1" x14ac:dyDescent="0.25"/>
    <row r="47784" hidden="1" x14ac:dyDescent="0.25"/>
    <row r="47785" hidden="1" x14ac:dyDescent="0.25"/>
    <row r="47786" hidden="1" x14ac:dyDescent="0.25"/>
    <row r="47787" hidden="1" x14ac:dyDescent="0.25"/>
    <row r="47788" hidden="1" x14ac:dyDescent="0.25"/>
    <row r="47789" hidden="1" x14ac:dyDescent="0.25"/>
    <row r="47790" hidden="1" x14ac:dyDescent="0.25"/>
    <row r="47791" hidden="1" x14ac:dyDescent="0.25"/>
    <row r="47792" hidden="1" x14ac:dyDescent="0.25"/>
    <row r="47793" hidden="1" x14ac:dyDescent="0.25"/>
    <row r="47794" hidden="1" x14ac:dyDescent="0.25"/>
    <row r="47795" hidden="1" x14ac:dyDescent="0.25"/>
    <row r="47796" hidden="1" x14ac:dyDescent="0.25"/>
    <row r="47797" hidden="1" x14ac:dyDescent="0.25"/>
    <row r="47798" hidden="1" x14ac:dyDescent="0.25"/>
    <row r="47799" hidden="1" x14ac:dyDescent="0.25"/>
    <row r="47800" hidden="1" x14ac:dyDescent="0.25"/>
    <row r="47801" hidden="1" x14ac:dyDescent="0.25"/>
    <row r="47802" hidden="1" x14ac:dyDescent="0.25"/>
    <row r="47803" hidden="1" x14ac:dyDescent="0.25"/>
    <row r="47804" hidden="1" x14ac:dyDescent="0.25"/>
    <row r="47805" hidden="1" x14ac:dyDescent="0.25"/>
    <row r="47806" hidden="1" x14ac:dyDescent="0.25"/>
    <row r="47807" hidden="1" x14ac:dyDescent="0.25"/>
    <row r="47808" hidden="1" x14ac:dyDescent="0.25"/>
    <row r="47809" hidden="1" x14ac:dyDescent="0.25"/>
    <row r="47810" hidden="1" x14ac:dyDescent="0.25"/>
    <row r="47811" hidden="1" x14ac:dyDescent="0.25"/>
    <row r="47812" hidden="1" x14ac:dyDescent="0.25"/>
    <row r="47813" hidden="1" x14ac:dyDescent="0.25"/>
    <row r="47814" hidden="1" x14ac:dyDescent="0.25"/>
    <row r="47815" hidden="1" x14ac:dyDescent="0.25"/>
    <row r="47816" hidden="1" x14ac:dyDescent="0.25"/>
    <row r="47817" hidden="1" x14ac:dyDescent="0.25"/>
    <row r="47818" hidden="1" x14ac:dyDescent="0.25"/>
    <row r="47819" hidden="1" x14ac:dyDescent="0.25"/>
    <row r="47820" hidden="1" x14ac:dyDescent="0.25"/>
    <row r="47821" hidden="1" x14ac:dyDescent="0.25"/>
    <row r="47822" hidden="1" x14ac:dyDescent="0.25"/>
    <row r="47823" hidden="1" x14ac:dyDescent="0.25"/>
    <row r="47824" hidden="1" x14ac:dyDescent="0.25"/>
    <row r="47825" hidden="1" x14ac:dyDescent="0.25"/>
    <row r="47826" hidden="1" x14ac:dyDescent="0.25"/>
    <row r="47827" hidden="1" x14ac:dyDescent="0.25"/>
    <row r="47828" hidden="1" x14ac:dyDescent="0.25"/>
    <row r="47829" hidden="1" x14ac:dyDescent="0.25"/>
    <row r="47830" hidden="1" x14ac:dyDescent="0.25"/>
    <row r="47831" hidden="1" x14ac:dyDescent="0.25"/>
    <row r="47832" hidden="1" x14ac:dyDescent="0.25"/>
    <row r="47833" hidden="1" x14ac:dyDescent="0.25"/>
    <row r="47834" hidden="1" x14ac:dyDescent="0.25"/>
    <row r="47835" hidden="1" x14ac:dyDescent="0.25"/>
    <row r="47836" hidden="1" x14ac:dyDescent="0.25"/>
    <row r="47837" hidden="1" x14ac:dyDescent="0.25"/>
    <row r="47838" hidden="1" x14ac:dyDescent="0.25"/>
    <row r="47839" hidden="1" x14ac:dyDescent="0.25"/>
    <row r="47840" hidden="1" x14ac:dyDescent="0.25"/>
    <row r="47841" hidden="1" x14ac:dyDescent="0.25"/>
    <row r="47842" hidden="1" x14ac:dyDescent="0.25"/>
    <row r="47843" hidden="1" x14ac:dyDescent="0.25"/>
    <row r="47844" hidden="1" x14ac:dyDescent="0.25"/>
    <row r="47845" hidden="1" x14ac:dyDescent="0.25"/>
    <row r="47846" hidden="1" x14ac:dyDescent="0.25"/>
    <row r="47847" hidden="1" x14ac:dyDescent="0.25"/>
    <row r="47848" hidden="1" x14ac:dyDescent="0.25"/>
    <row r="47849" hidden="1" x14ac:dyDescent="0.25"/>
    <row r="47850" hidden="1" x14ac:dyDescent="0.25"/>
    <row r="47851" hidden="1" x14ac:dyDescent="0.25"/>
    <row r="47852" hidden="1" x14ac:dyDescent="0.25"/>
    <row r="47853" hidden="1" x14ac:dyDescent="0.25"/>
    <row r="47854" hidden="1" x14ac:dyDescent="0.25"/>
    <row r="47855" hidden="1" x14ac:dyDescent="0.25"/>
    <row r="47856" hidden="1" x14ac:dyDescent="0.25"/>
    <row r="47857" hidden="1" x14ac:dyDescent="0.25"/>
    <row r="47858" hidden="1" x14ac:dyDescent="0.25"/>
    <row r="47859" hidden="1" x14ac:dyDescent="0.25"/>
    <row r="47860" hidden="1" x14ac:dyDescent="0.25"/>
    <row r="47861" hidden="1" x14ac:dyDescent="0.25"/>
    <row r="47862" hidden="1" x14ac:dyDescent="0.25"/>
    <row r="47863" hidden="1" x14ac:dyDescent="0.25"/>
    <row r="47864" hidden="1" x14ac:dyDescent="0.25"/>
    <row r="47865" hidden="1" x14ac:dyDescent="0.25"/>
    <row r="47866" hidden="1" x14ac:dyDescent="0.25"/>
    <row r="47867" hidden="1" x14ac:dyDescent="0.25"/>
    <row r="47868" hidden="1" x14ac:dyDescent="0.25"/>
    <row r="47869" hidden="1" x14ac:dyDescent="0.25"/>
    <row r="47870" hidden="1" x14ac:dyDescent="0.25"/>
    <row r="47871" hidden="1" x14ac:dyDescent="0.25"/>
    <row r="47872" hidden="1" x14ac:dyDescent="0.25"/>
    <row r="47873" hidden="1" x14ac:dyDescent="0.25"/>
    <row r="47874" hidden="1" x14ac:dyDescent="0.25"/>
    <row r="47875" hidden="1" x14ac:dyDescent="0.25"/>
    <row r="47876" hidden="1" x14ac:dyDescent="0.25"/>
    <row r="47877" hidden="1" x14ac:dyDescent="0.25"/>
    <row r="47878" hidden="1" x14ac:dyDescent="0.25"/>
    <row r="47879" hidden="1" x14ac:dyDescent="0.25"/>
    <row r="47880" hidden="1" x14ac:dyDescent="0.25"/>
    <row r="47881" hidden="1" x14ac:dyDescent="0.25"/>
    <row r="47882" hidden="1" x14ac:dyDescent="0.25"/>
    <row r="47883" hidden="1" x14ac:dyDescent="0.25"/>
    <row r="47884" hidden="1" x14ac:dyDescent="0.25"/>
    <row r="47885" hidden="1" x14ac:dyDescent="0.25"/>
    <row r="47886" hidden="1" x14ac:dyDescent="0.25"/>
    <row r="47887" hidden="1" x14ac:dyDescent="0.25"/>
    <row r="47888" hidden="1" x14ac:dyDescent="0.25"/>
    <row r="47889" hidden="1" x14ac:dyDescent="0.25"/>
    <row r="47890" hidden="1" x14ac:dyDescent="0.25"/>
    <row r="47891" hidden="1" x14ac:dyDescent="0.25"/>
    <row r="47892" hidden="1" x14ac:dyDescent="0.25"/>
    <row r="47893" hidden="1" x14ac:dyDescent="0.25"/>
    <row r="47894" hidden="1" x14ac:dyDescent="0.25"/>
    <row r="47895" hidden="1" x14ac:dyDescent="0.25"/>
    <row r="47896" hidden="1" x14ac:dyDescent="0.25"/>
    <row r="47897" hidden="1" x14ac:dyDescent="0.25"/>
    <row r="47898" hidden="1" x14ac:dyDescent="0.25"/>
    <row r="47899" hidden="1" x14ac:dyDescent="0.25"/>
    <row r="47900" hidden="1" x14ac:dyDescent="0.25"/>
    <row r="47901" hidden="1" x14ac:dyDescent="0.25"/>
    <row r="47902" hidden="1" x14ac:dyDescent="0.25"/>
    <row r="47903" hidden="1" x14ac:dyDescent="0.25"/>
    <row r="47904" hidden="1" x14ac:dyDescent="0.25"/>
    <row r="47905" hidden="1" x14ac:dyDescent="0.25"/>
    <row r="47906" hidden="1" x14ac:dyDescent="0.25"/>
    <row r="47907" hidden="1" x14ac:dyDescent="0.25"/>
    <row r="47908" hidden="1" x14ac:dyDescent="0.25"/>
    <row r="47909" hidden="1" x14ac:dyDescent="0.25"/>
    <row r="47910" hidden="1" x14ac:dyDescent="0.25"/>
    <row r="47911" hidden="1" x14ac:dyDescent="0.25"/>
    <row r="47912" hidden="1" x14ac:dyDescent="0.25"/>
    <row r="47913" hidden="1" x14ac:dyDescent="0.25"/>
    <row r="47914" hidden="1" x14ac:dyDescent="0.25"/>
    <row r="47915" hidden="1" x14ac:dyDescent="0.25"/>
    <row r="47916" hidden="1" x14ac:dyDescent="0.25"/>
    <row r="47917" hidden="1" x14ac:dyDescent="0.25"/>
    <row r="47918" hidden="1" x14ac:dyDescent="0.25"/>
    <row r="47919" hidden="1" x14ac:dyDescent="0.25"/>
    <row r="47920" hidden="1" x14ac:dyDescent="0.25"/>
    <row r="47921" hidden="1" x14ac:dyDescent="0.25"/>
    <row r="47922" hidden="1" x14ac:dyDescent="0.25"/>
    <row r="47923" hidden="1" x14ac:dyDescent="0.25"/>
    <row r="47924" hidden="1" x14ac:dyDescent="0.25"/>
    <row r="47925" hidden="1" x14ac:dyDescent="0.25"/>
    <row r="47926" hidden="1" x14ac:dyDescent="0.25"/>
    <row r="47927" hidden="1" x14ac:dyDescent="0.25"/>
    <row r="47928" hidden="1" x14ac:dyDescent="0.25"/>
    <row r="47929" hidden="1" x14ac:dyDescent="0.25"/>
    <row r="47930" hidden="1" x14ac:dyDescent="0.25"/>
    <row r="47931" hidden="1" x14ac:dyDescent="0.25"/>
    <row r="47932" hidden="1" x14ac:dyDescent="0.25"/>
    <row r="47933" hidden="1" x14ac:dyDescent="0.25"/>
    <row r="47934" hidden="1" x14ac:dyDescent="0.25"/>
    <row r="47935" hidden="1" x14ac:dyDescent="0.25"/>
    <row r="47936" hidden="1" x14ac:dyDescent="0.25"/>
    <row r="47937" hidden="1" x14ac:dyDescent="0.25"/>
    <row r="47938" hidden="1" x14ac:dyDescent="0.25"/>
    <row r="47939" hidden="1" x14ac:dyDescent="0.25"/>
    <row r="47940" hidden="1" x14ac:dyDescent="0.25"/>
    <row r="47941" hidden="1" x14ac:dyDescent="0.25"/>
    <row r="47942" hidden="1" x14ac:dyDescent="0.25"/>
    <row r="47943" hidden="1" x14ac:dyDescent="0.25"/>
    <row r="47944" hidden="1" x14ac:dyDescent="0.25"/>
    <row r="47945" hidden="1" x14ac:dyDescent="0.25"/>
    <row r="47946" hidden="1" x14ac:dyDescent="0.25"/>
    <row r="47947" hidden="1" x14ac:dyDescent="0.25"/>
    <row r="47948" hidden="1" x14ac:dyDescent="0.25"/>
    <row r="47949" hidden="1" x14ac:dyDescent="0.25"/>
    <row r="47950" hidden="1" x14ac:dyDescent="0.25"/>
    <row r="47951" hidden="1" x14ac:dyDescent="0.25"/>
    <row r="47952" hidden="1" x14ac:dyDescent="0.25"/>
    <row r="47953" hidden="1" x14ac:dyDescent="0.25"/>
    <row r="47954" hidden="1" x14ac:dyDescent="0.25"/>
    <row r="47955" hidden="1" x14ac:dyDescent="0.25"/>
    <row r="47956" hidden="1" x14ac:dyDescent="0.25"/>
    <row r="47957" hidden="1" x14ac:dyDescent="0.25"/>
    <row r="47958" hidden="1" x14ac:dyDescent="0.25"/>
    <row r="47959" hidden="1" x14ac:dyDescent="0.25"/>
    <row r="47960" hidden="1" x14ac:dyDescent="0.25"/>
    <row r="47961" hidden="1" x14ac:dyDescent="0.25"/>
    <row r="47962" hidden="1" x14ac:dyDescent="0.25"/>
    <row r="47963" hidden="1" x14ac:dyDescent="0.25"/>
    <row r="47964" hidden="1" x14ac:dyDescent="0.25"/>
    <row r="47965" hidden="1" x14ac:dyDescent="0.25"/>
    <row r="47966" hidden="1" x14ac:dyDescent="0.25"/>
    <row r="47967" hidden="1" x14ac:dyDescent="0.25"/>
    <row r="47968" hidden="1" x14ac:dyDescent="0.25"/>
    <row r="47969" hidden="1" x14ac:dyDescent="0.25"/>
    <row r="47970" hidden="1" x14ac:dyDescent="0.25"/>
    <row r="47971" hidden="1" x14ac:dyDescent="0.25"/>
    <row r="47972" hidden="1" x14ac:dyDescent="0.25"/>
    <row r="47973" hidden="1" x14ac:dyDescent="0.25"/>
    <row r="47974" hidden="1" x14ac:dyDescent="0.25"/>
    <row r="47975" hidden="1" x14ac:dyDescent="0.25"/>
    <row r="47976" hidden="1" x14ac:dyDescent="0.25"/>
    <row r="47977" hidden="1" x14ac:dyDescent="0.25"/>
    <row r="47978" hidden="1" x14ac:dyDescent="0.25"/>
    <row r="47979" hidden="1" x14ac:dyDescent="0.25"/>
    <row r="47980" hidden="1" x14ac:dyDescent="0.25"/>
    <row r="47981" hidden="1" x14ac:dyDescent="0.25"/>
    <row r="47982" hidden="1" x14ac:dyDescent="0.25"/>
    <row r="47983" hidden="1" x14ac:dyDescent="0.25"/>
    <row r="47984" hidden="1" x14ac:dyDescent="0.25"/>
    <row r="47985" hidden="1" x14ac:dyDescent="0.25"/>
    <row r="47986" hidden="1" x14ac:dyDescent="0.25"/>
    <row r="47987" hidden="1" x14ac:dyDescent="0.25"/>
    <row r="47988" hidden="1" x14ac:dyDescent="0.25"/>
    <row r="47989" hidden="1" x14ac:dyDescent="0.25"/>
    <row r="47990" hidden="1" x14ac:dyDescent="0.25"/>
    <row r="47991" hidden="1" x14ac:dyDescent="0.25"/>
    <row r="47992" hidden="1" x14ac:dyDescent="0.25"/>
    <row r="47993" hidden="1" x14ac:dyDescent="0.25"/>
    <row r="47994" hidden="1" x14ac:dyDescent="0.25"/>
    <row r="47995" hidden="1" x14ac:dyDescent="0.25"/>
    <row r="47996" hidden="1" x14ac:dyDescent="0.25"/>
    <row r="47997" hidden="1" x14ac:dyDescent="0.25"/>
    <row r="47998" hidden="1" x14ac:dyDescent="0.25"/>
    <row r="47999" hidden="1" x14ac:dyDescent="0.25"/>
    <row r="48000" hidden="1" x14ac:dyDescent="0.25"/>
    <row r="48001" hidden="1" x14ac:dyDescent="0.25"/>
    <row r="48002" hidden="1" x14ac:dyDescent="0.25"/>
    <row r="48003" hidden="1" x14ac:dyDescent="0.25"/>
    <row r="48004" hidden="1" x14ac:dyDescent="0.25"/>
    <row r="48005" hidden="1" x14ac:dyDescent="0.25"/>
    <row r="48006" hidden="1" x14ac:dyDescent="0.25"/>
    <row r="48007" hidden="1" x14ac:dyDescent="0.25"/>
    <row r="48008" hidden="1" x14ac:dyDescent="0.25"/>
    <row r="48009" hidden="1" x14ac:dyDescent="0.25"/>
    <row r="48010" hidden="1" x14ac:dyDescent="0.25"/>
    <row r="48011" hidden="1" x14ac:dyDescent="0.25"/>
    <row r="48012" hidden="1" x14ac:dyDescent="0.25"/>
    <row r="48013" hidden="1" x14ac:dyDescent="0.25"/>
    <row r="48014" hidden="1" x14ac:dyDescent="0.25"/>
    <row r="48015" hidden="1" x14ac:dyDescent="0.25"/>
    <row r="48016" hidden="1" x14ac:dyDescent="0.25"/>
    <row r="48017" hidden="1" x14ac:dyDescent="0.25"/>
    <row r="48018" hidden="1" x14ac:dyDescent="0.25"/>
    <row r="48019" hidden="1" x14ac:dyDescent="0.25"/>
    <row r="48020" hidden="1" x14ac:dyDescent="0.25"/>
    <row r="48021" hidden="1" x14ac:dyDescent="0.25"/>
    <row r="48022" hidden="1" x14ac:dyDescent="0.25"/>
    <row r="48023" hidden="1" x14ac:dyDescent="0.25"/>
    <row r="48024" hidden="1" x14ac:dyDescent="0.25"/>
    <row r="48025" hidden="1" x14ac:dyDescent="0.25"/>
    <row r="48026" hidden="1" x14ac:dyDescent="0.25"/>
    <row r="48027" hidden="1" x14ac:dyDescent="0.25"/>
    <row r="48028" hidden="1" x14ac:dyDescent="0.25"/>
    <row r="48029" hidden="1" x14ac:dyDescent="0.25"/>
    <row r="48030" hidden="1" x14ac:dyDescent="0.25"/>
    <row r="48031" hidden="1" x14ac:dyDescent="0.25"/>
    <row r="48032" hidden="1" x14ac:dyDescent="0.25"/>
    <row r="48033" hidden="1" x14ac:dyDescent="0.25"/>
    <row r="48034" hidden="1" x14ac:dyDescent="0.25"/>
    <row r="48035" hidden="1" x14ac:dyDescent="0.25"/>
    <row r="48036" hidden="1" x14ac:dyDescent="0.25"/>
    <row r="48037" hidden="1" x14ac:dyDescent="0.25"/>
    <row r="48038" hidden="1" x14ac:dyDescent="0.25"/>
    <row r="48039" hidden="1" x14ac:dyDescent="0.25"/>
    <row r="48040" hidden="1" x14ac:dyDescent="0.25"/>
    <row r="48041" hidden="1" x14ac:dyDescent="0.25"/>
    <row r="48042" hidden="1" x14ac:dyDescent="0.25"/>
    <row r="48043" hidden="1" x14ac:dyDescent="0.25"/>
    <row r="48044" hidden="1" x14ac:dyDescent="0.25"/>
    <row r="48045" hidden="1" x14ac:dyDescent="0.25"/>
    <row r="48046" hidden="1" x14ac:dyDescent="0.25"/>
    <row r="48047" hidden="1" x14ac:dyDescent="0.25"/>
    <row r="48048" hidden="1" x14ac:dyDescent="0.25"/>
    <row r="48049" hidden="1" x14ac:dyDescent="0.25"/>
    <row r="48050" hidden="1" x14ac:dyDescent="0.25"/>
    <row r="48051" hidden="1" x14ac:dyDescent="0.25"/>
    <row r="48052" hidden="1" x14ac:dyDescent="0.25"/>
    <row r="48053" hidden="1" x14ac:dyDescent="0.25"/>
    <row r="48054" hidden="1" x14ac:dyDescent="0.25"/>
    <row r="48055" hidden="1" x14ac:dyDescent="0.25"/>
    <row r="48056" hidden="1" x14ac:dyDescent="0.25"/>
    <row r="48057" hidden="1" x14ac:dyDescent="0.25"/>
    <row r="48058" hidden="1" x14ac:dyDescent="0.25"/>
    <row r="48059" hidden="1" x14ac:dyDescent="0.25"/>
    <row r="48060" hidden="1" x14ac:dyDescent="0.25"/>
    <row r="48061" hidden="1" x14ac:dyDescent="0.25"/>
    <row r="48062" hidden="1" x14ac:dyDescent="0.25"/>
    <row r="48063" hidden="1" x14ac:dyDescent="0.25"/>
    <row r="48064" hidden="1" x14ac:dyDescent="0.25"/>
    <row r="48065" hidden="1" x14ac:dyDescent="0.25"/>
    <row r="48066" hidden="1" x14ac:dyDescent="0.25"/>
    <row r="48067" hidden="1" x14ac:dyDescent="0.25"/>
    <row r="48068" hidden="1" x14ac:dyDescent="0.25"/>
    <row r="48069" hidden="1" x14ac:dyDescent="0.25"/>
    <row r="48070" hidden="1" x14ac:dyDescent="0.25"/>
    <row r="48071" hidden="1" x14ac:dyDescent="0.25"/>
    <row r="48072" hidden="1" x14ac:dyDescent="0.25"/>
    <row r="48073" hidden="1" x14ac:dyDescent="0.25"/>
    <row r="48074" hidden="1" x14ac:dyDescent="0.25"/>
    <row r="48075" hidden="1" x14ac:dyDescent="0.25"/>
    <row r="48076" hidden="1" x14ac:dyDescent="0.25"/>
    <row r="48077" hidden="1" x14ac:dyDescent="0.25"/>
    <row r="48078" hidden="1" x14ac:dyDescent="0.25"/>
    <row r="48079" hidden="1" x14ac:dyDescent="0.25"/>
    <row r="48080" hidden="1" x14ac:dyDescent="0.25"/>
    <row r="48081" hidden="1" x14ac:dyDescent="0.25"/>
    <row r="48082" hidden="1" x14ac:dyDescent="0.25"/>
    <row r="48083" hidden="1" x14ac:dyDescent="0.25"/>
    <row r="48084" hidden="1" x14ac:dyDescent="0.25"/>
    <row r="48085" hidden="1" x14ac:dyDescent="0.25"/>
    <row r="48086" hidden="1" x14ac:dyDescent="0.25"/>
    <row r="48087" hidden="1" x14ac:dyDescent="0.25"/>
    <row r="48088" hidden="1" x14ac:dyDescent="0.25"/>
    <row r="48089" hidden="1" x14ac:dyDescent="0.25"/>
    <row r="48090" hidden="1" x14ac:dyDescent="0.25"/>
    <row r="48091" hidden="1" x14ac:dyDescent="0.25"/>
    <row r="48092" hidden="1" x14ac:dyDescent="0.25"/>
    <row r="48093" hidden="1" x14ac:dyDescent="0.25"/>
    <row r="48094" hidden="1" x14ac:dyDescent="0.25"/>
    <row r="48095" hidden="1" x14ac:dyDescent="0.25"/>
    <row r="48096" hidden="1" x14ac:dyDescent="0.25"/>
    <row r="48097" hidden="1" x14ac:dyDescent="0.25"/>
    <row r="48098" hidden="1" x14ac:dyDescent="0.25"/>
    <row r="48099" hidden="1" x14ac:dyDescent="0.25"/>
    <row r="48100" hidden="1" x14ac:dyDescent="0.25"/>
    <row r="48101" hidden="1" x14ac:dyDescent="0.25"/>
    <row r="48102" hidden="1" x14ac:dyDescent="0.25"/>
    <row r="48103" hidden="1" x14ac:dyDescent="0.25"/>
    <row r="48104" hidden="1" x14ac:dyDescent="0.25"/>
    <row r="48105" hidden="1" x14ac:dyDescent="0.25"/>
    <row r="48106" hidden="1" x14ac:dyDescent="0.25"/>
    <row r="48107" hidden="1" x14ac:dyDescent="0.25"/>
    <row r="48108" hidden="1" x14ac:dyDescent="0.25"/>
    <row r="48109" hidden="1" x14ac:dyDescent="0.25"/>
    <row r="48110" hidden="1" x14ac:dyDescent="0.25"/>
    <row r="48111" hidden="1" x14ac:dyDescent="0.25"/>
    <row r="48112" hidden="1" x14ac:dyDescent="0.25"/>
    <row r="48113" hidden="1" x14ac:dyDescent="0.25"/>
    <row r="48114" hidden="1" x14ac:dyDescent="0.25"/>
    <row r="48115" hidden="1" x14ac:dyDescent="0.25"/>
    <row r="48116" hidden="1" x14ac:dyDescent="0.25"/>
    <row r="48117" hidden="1" x14ac:dyDescent="0.25"/>
    <row r="48118" hidden="1" x14ac:dyDescent="0.25"/>
    <row r="48119" hidden="1" x14ac:dyDescent="0.25"/>
    <row r="48120" hidden="1" x14ac:dyDescent="0.25"/>
    <row r="48121" hidden="1" x14ac:dyDescent="0.25"/>
    <row r="48122" hidden="1" x14ac:dyDescent="0.25"/>
    <row r="48123" hidden="1" x14ac:dyDescent="0.25"/>
    <row r="48124" hidden="1" x14ac:dyDescent="0.25"/>
    <row r="48125" hidden="1" x14ac:dyDescent="0.25"/>
    <row r="48126" hidden="1" x14ac:dyDescent="0.25"/>
    <row r="48127" hidden="1" x14ac:dyDescent="0.25"/>
    <row r="48128" hidden="1" x14ac:dyDescent="0.25"/>
    <row r="48129" hidden="1" x14ac:dyDescent="0.25"/>
    <row r="48130" hidden="1" x14ac:dyDescent="0.25"/>
    <row r="48131" hidden="1" x14ac:dyDescent="0.25"/>
    <row r="48132" hidden="1" x14ac:dyDescent="0.25"/>
    <row r="48133" hidden="1" x14ac:dyDescent="0.25"/>
    <row r="48134" hidden="1" x14ac:dyDescent="0.25"/>
    <row r="48135" hidden="1" x14ac:dyDescent="0.25"/>
    <row r="48136" hidden="1" x14ac:dyDescent="0.25"/>
    <row r="48137" hidden="1" x14ac:dyDescent="0.25"/>
    <row r="48138" hidden="1" x14ac:dyDescent="0.25"/>
    <row r="48139" hidden="1" x14ac:dyDescent="0.25"/>
    <row r="48140" hidden="1" x14ac:dyDescent="0.25"/>
    <row r="48141" hidden="1" x14ac:dyDescent="0.25"/>
    <row r="48142" hidden="1" x14ac:dyDescent="0.25"/>
    <row r="48143" hidden="1" x14ac:dyDescent="0.25"/>
    <row r="48144" hidden="1" x14ac:dyDescent="0.25"/>
    <row r="48145" hidden="1" x14ac:dyDescent="0.25"/>
    <row r="48146" hidden="1" x14ac:dyDescent="0.25"/>
    <row r="48147" hidden="1" x14ac:dyDescent="0.25"/>
    <row r="48148" hidden="1" x14ac:dyDescent="0.25"/>
    <row r="48149" hidden="1" x14ac:dyDescent="0.25"/>
    <row r="48150" hidden="1" x14ac:dyDescent="0.25"/>
    <row r="48151" hidden="1" x14ac:dyDescent="0.25"/>
    <row r="48152" hidden="1" x14ac:dyDescent="0.25"/>
    <row r="48153" hidden="1" x14ac:dyDescent="0.25"/>
    <row r="48154" hidden="1" x14ac:dyDescent="0.25"/>
    <row r="48155" hidden="1" x14ac:dyDescent="0.25"/>
    <row r="48156" hidden="1" x14ac:dyDescent="0.25"/>
    <row r="48157" hidden="1" x14ac:dyDescent="0.25"/>
    <row r="48158" hidden="1" x14ac:dyDescent="0.25"/>
    <row r="48159" hidden="1" x14ac:dyDescent="0.25"/>
    <row r="48160" hidden="1" x14ac:dyDescent="0.25"/>
    <row r="48161" hidden="1" x14ac:dyDescent="0.25"/>
    <row r="48162" hidden="1" x14ac:dyDescent="0.25"/>
    <row r="48163" hidden="1" x14ac:dyDescent="0.25"/>
    <row r="48164" hidden="1" x14ac:dyDescent="0.25"/>
    <row r="48165" hidden="1" x14ac:dyDescent="0.25"/>
    <row r="48166" hidden="1" x14ac:dyDescent="0.25"/>
    <row r="48167" hidden="1" x14ac:dyDescent="0.25"/>
    <row r="48168" hidden="1" x14ac:dyDescent="0.25"/>
    <row r="48169" hidden="1" x14ac:dyDescent="0.25"/>
    <row r="48170" hidden="1" x14ac:dyDescent="0.25"/>
    <row r="48171" hidden="1" x14ac:dyDescent="0.25"/>
    <row r="48172" hidden="1" x14ac:dyDescent="0.25"/>
    <row r="48173" hidden="1" x14ac:dyDescent="0.25"/>
    <row r="48174" hidden="1" x14ac:dyDescent="0.25"/>
    <row r="48175" hidden="1" x14ac:dyDescent="0.25"/>
    <row r="48176" hidden="1" x14ac:dyDescent="0.25"/>
    <row r="48177" hidden="1" x14ac:dyDescent="0.25"/>
    <row r="48178" hidden="1" x14ac:dyDescent="0.25"/>
    <row r="48179" hidden="1" x14ac:dyDescent="0.25"/>
    <row r="48180" hidden="1" x14ac:dyDescent="0.25"/>
    <row r="48181" hidden="1" x14ac:dyDescent="0.25"/>
    <row r="48182" hidden="1" x14ac:dyDescent="0.25"/>
    <row r="48183" hidden="1" x14ac:dyDescent="0.25"/>
    <row r="48184" hidden="1" x14ac:dyDescent="0.25"/>
    <row r="48185" hidden="1" x14ac:dyDescent="0.25"/>
    <row r="48186" hidden="1" x14ac:dyDescent="0.25"/>
    <row r="48187" hidden="1" x14ac:dyDescent="0.25"/>
    <row r="48188" hidden="1" x14ac:dyDescent="0.25"/>
    <row r="48189" hidden="1" x14ac:dyDescent="0.25"/>
    <row r="48190" hidden="1" x14ac:dyDescent="0.25"/>
    <row r="48191" hidden="1" x14ac:dyDescent="0.25"/>
    <row r="48192" hidden="1" x14ac:dyDescent="0.25"/>
    <row r="48193" hidden="1" x14ac:dyDescent="0.25"/>
    <row r="48194" hidden="1" x14ac:dyDescent="0.25"/>
    <row r="48195" hidden="1" x14ac:dyDescent="0.25"/>
    <row r="48196" hidden="1" x14ac:dyDescent="0.25"/>
    <row r="48197" hidden="1" x14ac:dyDescent="0.25"/>
    <row r="48198" hidden="1" x14ac:dyDescent="0.25"/>
    <row r="48199" hidden="1" x14ac:dyDescent="0.25"/>
    <row r="48200" hidden="1" x14ac:dyDescent="0.25"/>
    <row r="48201" hidden="1" x14ac:dyDescent="0.25"/>
    <row r="48202" hidden="1" x14ac:dyDescent="0.25"/>
    <row r="48203" hidden="1" x14ac:dyDescent="0.25"/>
    <row r="48204" hidden="1" x14ac:dyDescent="0.25"/>
    <row r="48205" hidden="1" x14ac:dyDescent="0.25"/>
    <row r="48206" hidden="1" x14ac:dyDescent="0.25"/>
    <row r="48207" hidden="1" x14ac:dyDescent="0.25"/>
    <row r="48208" hidden="1" x14ac:dyDescent="0.25"/>
    <row r="48209" hidden="1" x14ac:dyDescent="0.25"/>
    <row r="48210" hidden="1" x14ac:dyDescent="0.25"/>
    <row r="48211" hidden="1" x14ac:dyDescent="0.25"/>
    <row r="48212" hidden="1" x14ac:dyDescent="0.25"/>
    <row r="48213" hidden="1" x14ac:dyDescent="0.25"/>
    <row r="48214" hidden="1" x14ac:dyDescent="0.25"/>
    <row r="48215" hidden="1" x14ac:dyDescent="0.25"/>
    <row r="48216" hidden="1" x14ac:dyDescent="0.25"/>
    <row r="48217" hidden="1" x14ac:dyDescent="0.25"/>
    <row r="48218" hidden="1" x14ac:dyDescent="0.25"/>
    <row r="48219" hidden="1" x14ac:dyDescent="0.25"/>
    <row r="48220" hidden="1" x14ac:dyDescent="0.25"/>
    <row r="48221" hidden="1" x14ac:dyDescent="0.25"/>
    <row r="48222" hidden="1" x14ac:dyDescent="0.25"/>
    <row r="48223" hidden="1" x14ac:dyDescent="0.25"/>
    <row r="48224" hidden="1" x14ac:dyDescent="0.25"/>
    <row r="48225" hidden="1" x14ac:dyDescent="0.25"/>
    <row r="48226" hidden="1" x14ac:dyDescent="0.25"/>
    <row r="48227" hidden="1" x14ac:dyDescent="0.25"/>
    <row r="48228" hidden="1" x14ac:dyDescent="0.25"/>
    <row r="48229" hidden="1" x14ac:dyDescent="0.25"/>
    <row r="48230" hidden="1" x14ac:dyDescent="0.25"/>
    <row r="48231" hidden="1" x14ac:dyDescent="0.25"/>
    <row r="48232" hidden="1" x14ac:dyDescent="0.25"/>
    <row r="48233" hidden="1" x14ac:dyDescent="0.25"/>
    <row r="48234" hidden="1" x14ac:dyDescent="0.25"/>
    <row r="48235" hidden="1" x14ac:dyDescent="0.25"/>
    <row r="48236" hidden="1" x14ac:dyDescent="0.25"/>
    <row r="48237" hidden="1" x14ac:dyDescent="0.25"/>
    <row r="48238" hidden="1" x14ac:dyDescent="0.25"/>
    <row r="48239" hidden="1" x14ac:dyDescent="0.25"/>
    <row r="48240" hidden="1" x14ac:dyDescent="0.25"/>
    <row r="48241" hidden="1" x14ac:dyDescent="0.25"/>
    <row r="48242" hidden="1" x14ac:dyDescent="0.25"/>
    <row r="48243" hidden="1" x14ac:dyDescent="0.25"/>
    <row r="48244" hidden="1" x14ac:dyDescent="0.25"/>
    <row r="48245" hidden="1" x14ac:dyDescent="0.25"/>
    <row r="48246" hidden="1" x14ac:dyDescent="0.25"/>
    <row r="48247" hidden="1" x14ac:dyDescent="0.25"/>
    <row r="48248" hidden="1" x14ac:dyDescent="0.25"/>
    <row r="48249" hidden="1" x14ac:dyDescent="0.25"/>
    <row r="48250" hidden="1" x14ac:dyDescent="0.25"/>
    <row r="48251" hidden="1" x14ac:dyDescent="0.25"/>
    <row r="48252" hidden="1" x14ac:dyDescent="0.25"/>
    <row r="48253" hidden="1" x14ac:dyDescent="0.25"/>
    <row r="48254" hidden="1" x14ac:dyDescent="0.25"/>
    <row r="48255" hidden="1" x14ac:dyDescent="0.25"/>
    <row r="48256" hidden="1" x14ac:dyDescent="0.25"/>
    <row r="48257" hidden="1" x14ac:dyDescent="0.25"/>
    <row r="48258" hidden="1" x14ac:dyDescent="0.25"/>
    <row r="48259" hidden="1" x14ac:dyDescent="0.25"/>
    <row r="48260" hidden="1" x14ac:dyDescent="0.25"/>
    <row r="48261" hidden="1" x14ac:dyDescent="0.25"/>
    <row r="48262" hidden="1" x14ac:dyDescent="0.25"/>
    <row r="48263" hidden="1" x14ac:dyDescent="0.25"/>
    <row r="48264" hidden="1" x14ac:dyDescent="0.25"/>
    <row r="48265" hidden="1" x14ac:dyDescent="0.25"/>
    <row r="48266" hidden="1" x14ac:dyDescent="0.25"/>
    <row r="48267" hidden="1" x14ac:dyDescent="0.25"/>
    <row r="48268" hidden="1" x14ac:dyDescent="0.25"/>
    <row r="48269" hidden="1" x14ac:dyDescent="0.25"/>
    <row r="48270" hidden="1" x14ac:dyDescent="0.25"/>
    <row r="48271" hidden="1" x14ac:dyDescent="0.25"/>
    <row r="48272" hidden="1" x14ac:dyDescent="0.25"/>
    <row r="48273" hidden="1" x14ac:dyDescent="0.25"/>
    <row r="48274" hidden="1" x14ac:dyDescent="0.25"/>
    <row r="48275" hidden="1" x14ac:dyDescent="0.25"/>
    <row r="48276" hidden="1" x14ac:dyDescent="0.25"/>
    <row r="48277" hidden="1" x14ac:dyDescent="0.25"/>
    <row r="48278" hidden="1" x14ac:dyDescent="0.25"/>
    <row r="48279" hidden="1" x14ac:dyDescent="0.25"/>
    <row r="48280" hidden="1" x14ac:dyDescent="0.25"/>
    <row r="48281" hidden="1" x14ac:dyDescent="0.25"/>
    <row r="48282" hidden="1" x14ac:dyDescent="0.25"/>
    <row r="48283" hidden="1" x14ac:dyDescent="0.25"/>
    <row r="48284" hidden="1" x14ac:dyDescent="0.25"/>
    <row r="48285" hidden="1" x14ac:dyDescent="0.25"/>
    <row r="48286" hidden="1" x14ac:dyDescent="0.25"/>
    <row r="48287" hidden="1" x14ac:dyDescent="0.25"/>
    <row r="48288" hidden="1" x14ac:dyDescent="0.25"/>
    <row r="48289" hidden="1" x14ac:dyDescent="0.25"/>
    <row r="48290" hidden="1" x14ac:dyDescent="0.25"/>
    <row r="48291" hidden="1" x14ac:dyDescent="0.25"/>
    <row r="48292" hidden="1" x14ac:dyDescent="0.25"/>
    <row r="48293" hidden="1" x14ac:dyDescent="0.25"/>
    <row r="48294" hidden="1" x14ac:dyDescent="0.25"/>
    <row r="48295" hidden="1" x14ac:dyDescent="0.25"/>
    <row r="48296" hidden="1" x14ac:dyDescent="0.25"/>
    <row r="48297" hidden="1" x14ac:dyDescent="0.25"/>
    <row r="48298" hidden="1" x14ac:dyDescent="0.25"/>
    <row r="48299" hidden="1" x14ac:dyDescent="0.25"/>
    <row r="48300" hidden="1" x14ac:dyDescent="0.25"/>
    <row r="48301" hidden="1" x14ac:dyDescent="0.25"/>
    <row r="48302" hidden="1" x14ac:dyDescent="0.25"/>
    <row r="48303" hidden="1" x14ac:dyDescent="0.25"/>
    <row r="48304" hidden="1" x14ac:dyDescent="0.25"/>
    <row r="48305" hidden="1" x14ac:dyDescent="0.25"/>
    <row r="48306" hidden="1" x14ac:dyDescent="0.25"/>
    <row r="48307" hidden="1" x14ac:dyDescent="0.25"/>
    <row r="48308" hidden="1" x14ac:dyDescent="0.25"/>
    <row r="48309" hidden="1" x14ac:dyDescent="0.25"/>
    <row r="48310" hidden="1" x14ac:dyDescent="0.25"/>
    <row r="48311" hidden="1" x14ac:dyDescent="0.25"/>
    <row r="48312" hidden="1" x14ac:dyDescent="0.25"/>
    <row r="48313" hidden="1" x14ac:dyDescent="0.25"/>
    <row r="48314" hidden="1" x14ac:dyDescent="0.25"/>
    <row r="48315" hidden="1" x14ac:dyDescent="0.25"/>
    <row r="48316" hidden="1" x14ac:dyDescent="0.25"/>
    <row r="48317" hidden="1" x14ac:dyDescent="0.25"/>
    <row r="48318" hidden="1" x14ac:dyDescent="0.25"/>
    <row r="48319" hidden="1" x14ac:dyDescent="0.25"/>
    <row r="48320" hidden="1" x14ac:dyDescent="0.25"/>
    <row r="48321" hidden="1" x14ac:dyDescent="0.25"/>
    <row r="48322" hidden="1" x14ac:dyDescent="0.25"/>
    <row r="48323" hidden="1" x14ac:dyDescent="0.25"/>
    <row r="48324" hidden="1" x14ac:dyDescent="0.25"/>
    <row r="48325" hidden="1" x14ac:dyDescent="0.25"/>
    <row r="48326" hidden="1" x14ac:dyDescent="0.25"/>
    <row r="48327" hidden="1" x14ac:dyDescent="0.25"/>
    <row r="48328" hidden="1" x14ac:dyDescent="0.25"/>
    <row r="48329" hidden="1" x14ac:dyDescent="0.25"/>
    <row r="48330" hidden="1" x14ac:dyDescent="0.25"/>
    <row r="48331" hidden="1" x14ac:dyDescent="0.25"/>
    <row r="48332" hidden="1" x14ac:dyDescent="0.25"/>
    <row r="48333" hidden="1" x14ac:dyDescent="0.25"/>
    <row r="48334" hidden="1" x14ac:dyDescent="0.25"/>
    <row r="48335" hidden="1" x14ac:dyDescent="0.25"/>
    <row r="48336" hidden="1" x14ac:dyDescent="0.25"/>
    <row r="48337" hidden="1" x14ac:dyDescent="0.25"/>
    <row r="48338" hidden="1" x14ac:dyDescent="0.25"/>
    <row r="48339" hidden="1" x14ac:dyDescent="0.25"/>
    <row r="48340" hidden="1" x14ac:dyDescent="0.25"/>
    <row r="48341" hidden="1" x14ac:dyDescent="0.25"/>
    <row r="48342" hidden="1" x14ac:dyDescent="0.25"/>
    <row r="48343" hidden="1" x14ac:dyDescent="0.25"/>
    <row r="48344" hidden="1" x14ac:dyDescent="0.25"/>
    <row r="48345" hidden="1" x14ac:dyDescent="0.25"/>
    <row r="48346" hidden="1" x14ac:dyDescent="0.25"/>
    <row r="48347" hidden="1" x14ac:dyDescent="0.25"/>
    <row r="48348" hidden="1" x14ac:dyDescent="0.25"/>
    <row r="48349" hidden="1" x14ac:dyDescent="0.25"/>
    <row r="48350" hidden="1" x14ac:dyDescent="0.25"/>
    <row r="48351" hidden="1" x14ac:dyDescent="0.25"/>
    <row r="48352" hidden="1" x14ac:dyDescent="0.25"/>
    <row r="48353" hidden="1" x14ac:dyDescent="0.25"/>
    <row r="48354" hidden="1" x14ac:dyDescent="0.25"/>
    <row r="48355" hidden="1" x14ac:dyDescent="0.25"/>
    <row r="48356" hidden="1" x14ac:dyDescent="0.25"/>
    <row r="48357" hidden="1" x14ac:dyDescent="0.25"/>
    <row r="48358" hidden="1" x14ac:dyDescent="0.25"/>
    <row r="48359" hidden="1" x14ac:dyDescent="0.25"/>
    <row r="48360" hidden="1" x14ac:dyDescent="0.25"/>
    <row r="48361" hidden="1" x14ac:dyDescent="0.25"/>
    <row r="48362" hidden="1" x14ac:dyDescent="0.25"/>
    <row r="48363" hidden="1" x14ac:dyDescent="0.25"/>
    <row r="48364" hidden="1" x14ac:dyDescent="0.25"/>
    <row r="48365" hidden="1" x14ac:dyDescent="0.25"/>
    <row r="48366" hidden="1" x14ac:dyDescent="0.25"/>
    <row r="48367" hidden="1" x14ac:dyDescent="0.25"/>
    <row r="48368" hidden="1" x14ac:dyDescent="0.25"/>
    <row r="48369" hidden="1" x14ac:dyDescent="0.25"/>
    <row r="48370" hidden="1" x14ac:dyDescent="0.25"/>
    <row r="48371" hidden="1" x14ac:dyDescent="0.25"/>
    <row r="48372" hidden="1" x14ac:dyDescent="0.25"/>
    <row r="48373" hidden="1" x14ac:dyDescent="0.25"/>
    <row r="48374" hidden="1" x14ac:dyDescent="0.25"/>
    <row r="48375" hidden="1" x14ac:dyDescent="0.25"/>
    <row r="48376" hidden="1" x14ac:dyDescent="0.25"/>
    <row r="48377" hidden="1" x14ac:dyDescent="0.25"/>
    <row r="48378" hidden="1" x14ac:dyDescent="0.25"/>
    <row r="48379" hidden="1" x14ac:dyDescent="0.25"/>
    <row r="48380" hidden="1" x14ac:dyDescent="0.25"/>
    <row r="48381" hidden="1" x14ac:dyDescent="0.25"/>
    <row r="48382" hidden="1" x14ac:dyDescent="0.25"/>
    <row r="48383" hidden="1" x14ac:dyDescent="0.25"/>
    <row r="48384" hidden="1" x14ac:dyDescent="0.25"/>
    <row r="48385" hidden="1" x14ac:dyDescent="0.25"/>
    <row r="48386" hidden="1" x14ac:dyDescent="0.25"/>
    <row r="48387" hidden="1" x14ac:dyDescent="0.25"/>
    <row r="48388" hidden="1" x14ac:dyDescent="0.25"/>
    <row r="48389" hidden="1" x14ac:dyDescent="0.25"/>
    <row r="48390" hidden="1" x14ac:dyDescent="0.25"/>
    <row r="48391" hidden="1" x14ac:dyDescent="0.25"/>
    <row r="48392" hidden="1" x14ac:dyDescent="0.25"/>
    <row r="48393" hidden="1" x14ac:dyDescent="0.25"/>
    <row r="48394" hidden="1" x14ac:dyDescent="0.25"/>
    <row r="48395" hidden="1" x14ac:dyDescent="0.25"/>
    <row r="48396" hidden="1" x14ac:dyDescent="0.25"/>
    <row r="48397" hidden="1" x14ac:dyDescent="0.25"/>
    <row r="48398" hidden="1" x14ac:dyDescent="0.25"/>
    <row r="48399" hidden="1" x14ac:dyDescent="0.25"/>
    <row r="48400" hidden="1" x14ac:dyDescent="0.25"/>
    <row r="48401" hidden="1" x14ac:dyDescent="0.25"/>
    <row r="48402" hidden="1" x14ac:dyDescent="0.25"/>
    <row r="48403" hidden="1" x14ac:dyDescent="0.25"/>
    <row r="48404" hidden="1" x14ac:dyDescent="0.25"/>
    <row r="48405" hidden="1" x14ac:dyDescent="0.25"/>
    <row r="48406" hidden="1" x14ac:dyDescent="0.25"/>
    <row r="48407" hidden="1" x14ac:dyDescent="0.25"/>
    <row r="48408" hidden="1" x14ac:dyDescent="0.25"/>
    <row r="48409" hidden="1" x14ac:dyDescent="0.25"/>
    <row r="48410" hidden="1" x14ac:dyDescent="0.25"/>
    <row r="48411" hidden="1" x14ac:dyDescent="0.25"/>
    <row r="48412" hidden="1" x14ac:dyDescent="0.25"/>
    <row r="48413" hidden="1" x14ac:dyDescent="0.25"/>
    <row r="48414" hidden="1" x14ac:dyDescent="0.25"/>
    <row r="48415" hidden="1" x14ac:dyDescent="0.25"/>
    <row r="48416" hidden="1" x14ac:dyDescent="0.25"/>
    <row r="48417" hidden="1" x14ac:dyDescent="0.25"/>
    <row r="48418" hidden="1" x14ac:dyDescent="0.25"/>
    <row r="48419" hidden="1" x14ac:dyDescent="0.25"/>
    <row r="48420" hidden="1" x14ac:dyDescent="0.25"/>
    <row r="48421" hidden="1" x14ac:dyDescent="0.25"/>
    <row r="48422" hidden="1" x14ac:dyDescent="0.25"/>
    <row r="48423" hidden="1" x14ac:dyDescent="0.25"/>
    <row r="48424" hidden="1" x14ac:dyDescent="0.25"/>
    <row r="48425" hidden="1" x14ac:dyDescent="0.25"/>
    <row r="48426" hidden="1" x14ac:dyDescent="0.25"/>
    <row r="48427" hidden="1" x14ac:dyDescent="0.25"/>
    <row r="48428" hidden="1" x14ac:dyDescent="0.25"/>
    <row r="48429" hidden="1" x14ac:dyDescent="0.25"/>
    <row r="48430" hidden="1" x14ac:dyDescent="0.25"/>
    <row r="48431" hidden="1" x14ac:dyDescent="0.25"/>
    <row r="48432" hidden="1" x14ac:dyDescent="0.25"/>
    <row r="48433" hidden="1" x14ac:dyDescent="0.25"/>
    <row r="48434" hidden="1" x14ac:dyDescent="0.25"/>
    <row r="48435" hidden="1" x14ac:dyDescent="0.25"/>
    <row r="48436" hidden="1" x14ac:dyDescent="0.25"/>
    <row r="48437" hidden="1" x14ac:dyDescent="0.25"/>
    <row r="48438" hidden="1" x14ac:dyDescent="0.25"/>
    <row r="48439" hidden="1" x14ac:dyDescent="0.25"/>
    <row r="48440" hidden="1" x14ac:dyDescent="0.25"/>
    <row r="48441" hidden="1" x14ac:dyDescent="0.25"/>
    <row r="48442" hidden="1" x14ac:dyDescent="0.25"/>
    <row r="48443" hidden="1" x14ac:dyDescent="0.25"/>
    <row r="48444" hidden="1" x14ac:dyDescent="0.25"/>
    <row r="48445" hidden="1" x14ac:dyDescent="0.25"/>
    <row r="48446" hidden="1" x14ac:dyDescent="0.25"/>
    <row r="48447" hidden="1" x14ac:dyDescent="0.25"/>
    <row r="48448" hidden="1" x14ac:dyDescent="0.25"/>
    <row r="48449" hidden="1" x14ac:dyDescent="0.25"/>
    <row r="48450" hidden="1" x14ac:dyDescent="0.25"/>
    <row r="48451" hidden="1" x14ac:dyDescent="0.25"/>
    <row r="48452" hidden="1" x14ac:dyDescent="0.25"/>
    <row r="48453" hidden="1" x14ac:dyDescent="0.25"/>
    <row r="48454" hidden="1" x14ac:dyDescent="0.25"/>
    <row r="48455" hidden="1" x14ac:dyDescent="0.25"/>
    <row r="48456" hidden="1" x14ac:dyDescent="0.25"/>
    <row r="48457" hidden="1" x14ac:dyDescent="0.25"/>
    <row r="48458" hidden="1" x14ac:dyDescent="0.25"/>
    <row r="48459" hidden="1" x14ac:dyDescent="0.25"/>
    <row r="48460" hidden="1" x14ac:dyDescent="0.25"/>
    <row r="48461" hidden="1" x14ac:dyDescent="0.25"/>
    <row r="48462" hidden="1" x14ac:dyDescent="0.25"/>
    <row r="48463" hidden="1" x14ac:dyDescent="0.25"/>
    <row r="48464" hidden="1" x14ac:dyDescent="0.25"/>
    <row r="48465" hidden="1" x14ac:dyDescent="0.25"/>
    <row r="48466" hidden="1" x14ac:dyDescent="0.25"/>
    <row r="48467" hidden="1" x14ac:dyDescent="0.25"/>
    <row r="48468" hidden="1" x14ac:dyDescent="0.25"/>
    <row r="48469" hidden="1" x14ac:dyDescent="0.25"/>
    <row r="48470" hidden="1" x14ac:dyDescent="0.25"/>
    <row r="48471" hidden="1" x14ac:dyDescent="0.25"/>
    <row r="48472" hidden="1" x14ac:dyDescent="0.25"/>
    <row r="48473" hidden="1" x14ac:dyDescent="0.25"/>
    <row r="48474" hidden="1" x14ac:dyDescent="0.25"/>
    <row r="48475" hidden="1" x14ac:dyDescent="0.25"/>
    <row r="48476" hidden="1" x14ac:dyDescent="0.25"/>
    <row r="48477" hidden="1" x14ac:dyDescent="0.25"/>
    <row r="48478" hidden="1" x14ac:dyDescent="0.25"/>
    <row r="48479" hidden="1" x14ac:dyDescent="0.25"/>
    <row r="48480" hidden="1" x14ac:dyDescent="0.25"/>
    <row r="48481" hidden="1" x14ac:dyDescent="0.25"/>
    <row r="48482" hidden="1" x14ac:dyDescent="0.25"/>
    <row r="48483" hidden="1" x14ac:dyDescent="0.25"/>
    <row r="48484" hidden="1" x14ac:dyDescent="0.25"/>
    <row r="48485" hidden="1" x14ac:dyDescent="0.25"/>
    <row r="48486" hidden="1" x14ac:dyDescent="0.25"/>
    <row r="48487" hidden="1" x14ac:dyDescent="0.25"/>
    <row r="48488" hidden="1" x14ac:dyDescent="0.25"/>
    <row r="48489" hidden="1" x14ac:dyDescent="0.25"/>
    <row r="48490" hidden="1" x14ac:dyDescent="0.25"/>
    <row r="48491" hidden="1" x14ac:dyDescent="0.25"/>
    <row r="48492" hidden="1" x14ac:dyDescent="0.25"/>
    <row r="48493" hidden="1" x14ac:dyDescent="0.25"/>
    <row r="48494" hidden="1" x14ac:dyDescent="0.25"/>
    <row r="48495" hidden="1" x14ac:dyDescent="0.25"/>
    <row r="48496" hidden="1" x14ac:dyDescent="0.25"/>
    <row r="48497" hidden="1" x14ac:dyDescent="0.25"/>
    <row r="48498" hidden="1" x14ac:dyDescent="0.25"/>
    <row r="48499" hidden="1" x14ac:dyDescent="0.25"/>
    <row r="48500" hidden="1" x14ac:dyDescent="0.25"/>
    <row r="48501" hidden="1" x14ac:dyDescent="0.25"/>
    <row r="48502" hidden="1" x14ac:dyDescent="0.25"/>
    <row r="48503" hidden="1" x14ac:dyDescent="0.25"/>
    <row r="48504" hidden="1" x14ac:dyDescent="0.25"/>
    <row r="48505" hidden="1" x14ac:dyDescent="0.25"/>
    <row r="48506" hidden="1" x14ac:dyDescent="0.25"/>
    <row r="48507" hidden="1" x14ac:dyDescent="0.25"/>
    <row r="48508" hidden="1" x14ac:dyDescent="0.25"/>
    <row r="48509" hidden="1" x14ac:dyDescent="0.25"/>
    <row r="48510" hidden="1" x14ac:dyDescent="0.25"/>
    <row r="48511" hidden="1" x14ac:dyDescent="0.25"/>
    <row r="48512" hidden="1" x14ac:dyDescent="0.25"/>
    <row r="48513" hidden="1" x14ac:dyDescent="0.25"/>
    <row r="48514" hidden="1" x14ac:dyDescent="0.25"/>
    <row r="48515" hidden="1" x14ac:dyDescent="0.25"/>
    <row r="48516" hidden="1" x14ac:dyDescent="0.25"/>
    <row r="48517" hidden="1" x14ac:dyDescent="0.25"/>
    <row r="48518" hidden="1" x14ac:dyDescent="0.25"/>
    <row r="48519" hidden="1" x14ac:dyDescent="0.25"/>
    <row r="48520" hidden="1" x14ac:dyDescent="0.25"/>
    <row r="48521" hidden="1" x14ac:dyDescent="0.25"/>
    <row r="48522" hidden="1" x14ac:dyDescent="0.25"/>
    <row r="48523" hidden="1" x14ac:dyDescent="0.25"/>
    <row r="48524" hidden="1" x14ac:dyDescent="0.25"/>
    <row r="48525" hidden="1" x14ac:dyDescent="0.25"/>
    <row r="48526" hidden="1" x14ac:dyDescent="0.25"/>
    <row r="48527" hidden="1" x14ac:dyDescent="0.25"/>
    <row r="48528" hidden="1" x14ac:dyDescent="0.25"/>
    <row r="48529" hidden="1" x14ac:dyDescent="0.25"/>
    <row r="48530" hidden="1" x14ac:dyDescent="0.25"/>
    <row r="48531" hidden="1" x14ac:dyDescent="0.25"/>
    <row r="48532" hidden="1" x14ac:dyDescent="0.25"/>
    <row r="48533" hidden="1" x14ac:dyDescent="0.25"/>
    <row r="48534" hidden="1" x14ac:dyDescent="0.25"/>
    <row r="48535" hidden="1" x14ac:dyDescent="0.25"/>
    <row r="48536" hidden="1" x14ac:dyDescent="0.25"/>
    <row r="48537" hidden="1" x14ac:dyDescent="0.25"/>
    <row r="48538" hidden="1" x14ac:dyDescent="0.25"/>
    <row r="48539" hidden="1" x14ac:dyDescent="0.25"/>
    <row r="48540" hidden="1" x14ac:dyDescent="0.25"/>
    <row r="48541" hidden="1" x14ac:dyDescent="0.25"/>
    <row r="48542" hidden="1" x14ac:dyDescent="0.25"/>
    <row r="48543" hidden="1" x14ac:dyDescent="0.25"/>
    <row r="48544" hidden="1" x14ac:dyDescent="0.25"/>
    <row r="48545" hidden="1" x14ac:dyDescent="0.25"/>
    <row r="48546" hidden="1" x14ac:dyDescent="0.25"/>
    <row r="48547" hidden="1" x14ac:dyDescent="0.25"/>
    <row r="48548" hidden="1" x14ac:dyDescent="0.25"/>
    <row r="48549" hidden="1" x14ac:dyDescent="0.25"/>
    <row r="48550" hidden="1" x14ac:dyDescent="0.25"/>
    <row r="48551" hidden="1" x14ac:dyDescent="0.25"/>
    <row r="48552" hidden="1" x14ac:dyDescent="0.25"/>
    <row r="48553" hidden="1" x14ac:dyDescent="0.25"/>
    <row r="48554" hidden="1" x14ac:dyDescent="0.25"/>
    <row r="48555" hidden="1" x14ac:dyDescent="0.25"/>
    <row r="48556" hidden="1" x14ac:dyDescent="0.25"/>
    <row r="48557" hidden="1" x14ac:dyDescent="0.25"/>
    <row r="48558" hidden="1" x14ac:dyDescent="0.25"/>
    <row r="48559" hidden="1" x14ac:dyDescent="0.25"/>
    <row r="48560" hidden="1" x14ac:dyDescent="0.25"/>
    <row r="48561" hidden="1" x14ac:dyDescent="0.25"/>
    <row r="48562" hidden="1" x14ac:dyDescent="0.25"/>
    <row r="48563" hidden="1" x14ac:dyDescent="0.25"/>
    <row r="48564" hidden="1" x14ac:dyDescent="0.25"/>
    <row r="48565" hidden="1" x14ac:dyDescent="0.25"/>
    <row r="48566" hidden="1" x14ac:dyDescent="0.25"/>
    <row r="48567" hidden="1" x14ac:dyDescent="0.25"/>
    <row r="48568" hidden="1" x14ac:dyDescent="0.25"/>
    <row r="48569" hidden="1" x14ac:dyDescent="0.25"/>
    <row r="48570" hidden="1" x14ac:dyDescent="0.25"/>
    <row r="48571" hidden="1" x14ac:dyDescent="0.25"/>
    <row r="48572" hidden="1" x14ac:dyDescent="0.25"/>
    <row r="48573" hidden="1" x14ac:dyDescent="0.25"/>
    <row r="48574" hidden="1" x14ac:dyDescent="0.25"/>
    <row r="48575" hidden="1" x14ac:dyDescent="0.25"/>
    <row r="48576" hidden="1" x14ac:dyDescent="0.25"/>
    <row r="48577" hidden="1" x14ac:dyDescent="0.25"/>
    <row r="48578" hidden="1" x14ac:dyDescent="0.25"/>
    <row r="48579" hidden="1" x14ac:dyDescent="0.25"/>
    <row r="48580" hidden="1" x14ac:dyDescent="0.25"/>
    <row r="48581" hidden="1" x14ac:dyDescent="0.25"/>
    <row r="48582" hidden="1" x14ac:dyDescent="0.25"/>
    <row r="48583" hidden="1" x14ac:dyDescent="0.25"/>
    <row r="48584" hidden="1" x14ac:dyDescent="0.25"/>
    <row r="48585" hidden="1" x14ac:dyDescent="0.25"/>
    <row r="48586" hidden="1" x14ac:dyDescent="0.25"/>
    <row r="48587" hidden="1" x14ac:dyDescent="0.25"/>
    <row r="48588" hidden="1" x14ac:dyDescent="0.25"/>
    <row r="48589" hidden="1" x14ac:dyDescent="0.25"/>
    <row r="48590" hidden="1" x14ac:dyDescent="0.25"/>
    <row r="48591" hidden="1" x14ac:dyDescent="0.25"/>
    <row r="48592" hidden="1" x14ac:dyDescent="0.25"/>
    <row r="48593" hidden="1" x14ac:dyDescent="0.25"/>
    <row r="48594" hidden="1" x14ac:dyDescent="0.25"/>
    <row r="48595" hidden="1" x14ac:dyDescent="0.25"/>
    <row r="48596" hidden="1" x14ac:dyDescent="0.25"/>
    <row r="48597" hidden="1" x14ac:dyDescent="0.25"/>
    <row r="48598" hidden="1" x14ac:dyDescent="0.25"/>
    <row r="48599" hidden="1" x14ac:dyDescent="0.25"/>
    <row r="48600" hidden="1" x14ac:dyDescent="0.25"/>
    <row r="48601" hidden="1" x14ac:dyDescent="0.25"/>
    <row r="48602" hidden="1" x14ac:dyDescent="0.25"/>
    <row r="48603" hidden="1" x14ac:dyDescent="0.25"/>
    <row r="48604" hidden="1" x14ac:dyDescent="0.25"/>
    <row r="48605" hidden="1" x14ac:dyDescent="0.25"/>
    <row r="48606" hidden="1" x14ac:dyDescent="0.25"/>
    <row r="48607" hidden="1" x14ac:dyDescent="0.25"/>
    <row r="48608" hidden="1" x14ac:dyDescent="0.25"/>
    <row r="48609" hidden="1" x14ac:dyDescent="0.25"/>
    <row r="48610" hidden="1" x14ac:dyDescent="0.25"/>
    <row r="48611" hidden="1" x14ac:dyDescent="0.25"/>
    <row r="48612" hidden="1" x14ac:dyDescent="0.25"/>
    <row r="48613" hidden="1" x14ac:dyDescent="0.25"/>
    <row r="48614" hidden="1" x14ac:dyDescent="0.25"/>
    <row r="48615" hidden="1" x14ac:dyDescent="0.25"/>
    <row r="48616" hidden="1" x14ac:dyDescent="0.25"/>
    <row r="48617" hidden="1" x14ac:dyDescent="0.25"/>
    <row r="48618" hidden="1" x14ac:dyDescent="0.25"/>
    <row r="48619" hidden="1" x14ac:dyDescent="0.25"/>
    <row r="48620" hidden="1" x14ac:dyDescent="0.25"/>
    <row r="48621" hidden="1" x14ac:dyDescent="0.25"/>
    <row r="48622" hidden="1" x14ac:dyDescent="0.25"/>
    <row r="48623" hidden="1" x14ac:dyDescent="0.25"/>
    <row r="48624" hidden="1" x14ac:dyDescent="0.25"/>
    <row r="48625" hidden="1" x14ac:dyDescent="0.25"/>
    <row r="48626" hidden="1" x14ac:dyDescent="0.25"/>
    <row r="48627" hidden="1" x14ac:dyDescent="0.25"/>
    <row r="48628" hidden="1" x14ac:dyDescent="0.25"/>
    <row r="48629" hidden="1" x14ac:dyDescent="0.25"/>
    <row r="48630" hidden="1" x14ac:dyDescent="0.25"/>
    <row r="48631" hidden="1" x14ac:dyDescent="0.25"/>
    <row r="48632" hidden="1" x14ac:dyDescent="0.25"/>
    <row r="48633" hidden="1" x14ac:dyDescent="0.25"/>
    <row r="48634" hidden="1" x14ac:dyDescent="0.25"/>
    <row r="48635" hidden="1" x14ac:dyDescent="0.25"/>
    <row r="48636" hidden="1" x14ac:dyDescent="0.25"/>
    <row r="48637" hidden="1" x14ac:dyDescent="0.25"/>
    <row r="48638" hidden="1" x14ac:dyDescent="0.25"/>
    <row r="48639" hidden="1" x14ac:dyDescent="0.25"/>
    <row r="48640" hidden="1" x14ac:dyDescent="0.25"/>
    <row r="48641" hidden="1" x14ac:dyDescent="0.25"/>
    <row r="48642" hidden="1" x14ac:dyDescent="0.25"/>
    <row r="48643" hidden="1" x14ac:dyDescent="0.25"/>
    <row r="48644" hidden="1" x14ac:dyDescent="0.25"/>
    <row r="48645" hidden="1" x14ac:dyDescent="0.25"/>
    <row r="48646" hidden="1" x14ac:dyDescent="0.25"/>
    <row r="48647" hidden="1" x14ac:dyDescent="0.25"/>
    <row r="48648" hidden="1" x14ac:dyDescent="0.25"/>
    <row r="48649" hidden="1" x14ac:dyDescent="0.25"/>
    <row r="48650" hidden="1" x14ac:dyDescent="0.25"/>
    <row r="48651" hidden="1" x14ac:dyDescent="0.25"/>
    <row r="48652" hidden="1" x14ac:dyDescent="0.25"/>
    <row r="48653" hidden="1" x14ac:dyDescent="0.25"/>
    <row r="48654" hidden="1" x14ac:dyDescent="0.25"/>
    <row r="48655" hidden="1" x14ac:dyDescent="0.25"/>
    <row r="48656" hidden="1" x14ac:dyDescent="0.25"/>
    <row r="48657" hidden="1" x14ac:dyDescent="0.25"/>
    <row r="48658" hidden="1" x14ac:dyDescent="0.25"/>
    <row r="48659" hidden="1" x14ac:dyDescent="0.25"/>
    <row r="48660" hidden="1" x14ac:dyDescent="0.25"/>
    <row r="48661" hidden="1" x14ac:dyDescent="0.25"/>
    <row r="48662" hidden="1" x14ac:dyDescent="0.25"/>
    <row r="48663" hidden="1" x14ac:dyDescent="0.25"/>
    <row r="48664" hidden="1" x14ac:dyDescent="0.25"/>
    <row r="48665" hidden="1" x14ac:dyDescent="0.25"/>
    <row r="48666" hidden="1" x14ac:dyDescent="0.25"/>
    <row r="48667" hidden="1" x14ac:dyDescent="0.25"/>
    <row r="48668" hidden="1" x14ac:dyDescent="0.25"/>
    <row r="48669" hidden="1" x14ac:dyDescent="0.25"/>
    <row r="48670" hidden="1" x14ac:dyDescent="0.25"/>
    <row r="48671" hidden="1" x14ac:dyDescent="0.25"/>
    <row r="48672" hidden="1" x14ac:dyDescent="0.25"/>
    <row r="48673" hidden="1" x14ac:dyDescent="0.25"/>
    <row r="48674" hidden="1" x14ac:dyDescent="0.25"/>
    <row r="48675" hidden="1" x14ac:dyDescent="0.25"/>
    <row r="48676" hidden="1" x14ac:dyDescent="0.25"/>
    <row r="48677" hidden="1" x14ac:dyDescent="0.25"/>
    <row r="48678" hidden="1" x14ac:dyDescent="0.25"/>
    <row r="48679" hidden="1" x14ac:dyDescent="0.25"/>
    <row r="48680" hidden="1" x14ac:dyDescent="0.25"/>
    <row r="48681" hidden="1" x14ac:dyDescent="0.25"/>
    <row r="48682" hidden="1" x14ac:dyDescent="0.25"/>
    <row r="48683" hidden="1" x14ac:dyDescent="0.25"/>
    <row r="48684" hidden="1" x14ac:dyDescent="0.25"/>
    <row r="48685" hidden="1" x14ac:dyDescent="0.25"/>
    <row r="48686" hidden="1" x14ac:dyDescent="0.25"/>
    <row r="48687" hidden="1" x14ac:dyDescent="0.25"/>
    <row r="48688" hidden="1" x14ac:dyDescent="0.25"/>
    <row r="48689" hidden="1" x14ac:dyDescent="0.25"/>
    <row r="48690" hidden="1" x14ac:dyDescent="0.25"/>
    <row r="48691" hidden="1" x14ac:dyDescent="0.25"/>
    <row r="48692" hidden="1" x14ac:dyDescent="0.25"/>
    <row r="48693" hidden="1" x14ac:dyDescent="0.25"/>
    <row r="48694" hidden="1" x14ac:dyDescent="0.25"/>
    <row r="48695" hidden="1" x14ac:dyDescent="0.25"/>
    <row r="48696" hidden="1" x14ac:dyDescent="0.25"/>
    <row r="48697" hidden="1" x14ac:dyDescent="0.25"/>
    <row r="48698" hidden="1" x14ac:dyDescent="0.25"/>
    <row r="48699" hidden="1" x14ac:dyDescent="0.25"/>
    <row r="48700" hidden="1" x14ac:dyDescent="0.25"/>
    <row r="48701" hidden="1" x14ac:dyDescent="0.25"/>
    <row r="48702" hidden="1" x14ac:dyDescent="0.25"/>
    <row r="48703" hidden="1" x14ac:dyDescent="0.25"/>
    <row r="48704" hidden="1" x14ac:dyDescent="0.25"/>
    <row r="48705" hidden="1" x14ac:dyDescent="0.25"/>
    <row r="48706" hidden="1" x14ac:dyDescent="0.25"/>
    <row r="48707" hidden="1" x14ac:dyDescent="0.25"/>
    <row r="48708" hidden="1" x14ac:dyDescent="0.25"/>
    <row r="48709" hidden="1" x14ac:dyDescent="0.25"/>
    <row r="48710" hidden="1" x14ac:dyDescent="0.25"/>
    <row r="48711" hidden="1" x14ac:dyDescent="0.25"/>
    <row r="48712" hidden="1" x14ac:dyDescent="0.25"/>
    <row r="48713" hidden="1" x14ac:dyDescent="0.25"/>
    <row r="48714" hidden="1" x14ac:dyDescent="0.25"/>
    <row r="48715" hidden="1" x14ac:dyDescent="0.25"/>
    <row r="48716" hidden="1" x14ac:dyDescent="0.25"/>
    <row r="48717" hidden="1" x14ac:dyDescent="0.25"/>
    <row r="48718" hidden="1" x14ac:dyDescent="0.25"/>
    <row r="48719" hidden="1" x14ac:dyDescent="0.25"/>
    <row r="48720" hidden="1" x14ac:dyDescent="0.25"/>
    <row r="48721" hidden="1" x14ac:dyDescent="0.25"/>
    <row r="48722" hidden="1" x14ac:dyDescent="0.25"/>
    <row r="48723" hidden="1" x14ac:dyDescent="0.25"/>
    <row r="48724" hidden="1" x14ac:dyDescent="0.25"/>
    <row r="48725" hidden="1" x14ac:dyDescent="0.25"/>
    <row r="48726" hidden="1" x14ac:dyDescent="0.25"/>
    <row r="48727" hidden="1" x14ac:dyDescent="0.25"/>
    <row r="48728" hidden="1" x14ac:dyDescent="0.25"/>
    <row r="48729" hidden="1" x14ac:dyDescent="0.25"/>
    <row r="48730" hidden="1" x14ac:dyDescent="0.25"/>
    <row r="48731" hidden="1" x14ac:dyDescent="0.25"/>
    <row r="48732" hidden="1" x14ac:dyDescent="0.25"/>
    <row r="48733" hidden="1" x14ac:dyDescent="0.25"/>
    <row r="48734" hidden="1" x14ac:dyDescent="0.25"/>
    <row r="48735" hidden="1" x14ac:dyDescent="0.25"/>
    <row r="48736" hidden="1" x14ac:dyDescent="0.25"/>
    <row r="48737" hidden="1" x14ac:dyDescent="0.25"/>
    <row r="48738" hidden="1" x14ac:dyDescent="0.25"/>
    <row r="48739" hidden="1" x14ac:dyDescent="0.25"/>
    <row r="48740" hidden="1" x14ac:dyDescent="0.25"/>
    <row r="48741" hidden="1" x14ac:dyDescent="0.25"/>
    <row r="48742" hidden="1" x14ac:dyDescent="0.25"/>
    <row r="48743" hidden="1" x14ac:dyDescent="0.25"/>
    <row r="48744" hidden="1" x14ac:dyDescent="0.25"/>
    <row r="48745" hidden="1" x14ac:dyDescent="0.25"/>
    <row r="48746" hidden="1" x14ac:dyDescent="0.25"/>
    <row r="48747" hidden="1" x14ac:dyDescent="0.25"/>
    <row r="48748" hidden="1" x14ac:dyDescent="0.25"/>
    <row r="48749" hidden="1" x14ac:dyDescent="0.25"/>
    <row r="48750" hidden="1" x14ac:dyDescent="0.25"/>
    <row r="48751" hidden="1" x14ac:dyDescent="0.25"/>
    <row r="48752" hidden="1" x14ac:dyDescent="0.25"/>
    <row r="48753" hidden="1" x14ac:dyDescent="0.25"/>
    <row r="48754" hidden="1" x14ac:dyDescent="0.25"/>
    <row r="48755" hidden="1" x14ac:dyDescent="0.25"/>
    <row r="48756" hidden="1" x14ac:dyDescent="0.25"/>
    <row r="48757" hidden="1" x14ac:dyDescent="0.25"/>
    <row r="48758" hidden="1" x14ac:dyDescent="0.25"/>
    <row r="48759" hidden="1" x14ac:dyDescent="0.25"/>
    <row r="48760" hidden="1" x14ac:dyDescent="0.25"/>
    <row r="48761" hidden="1" x14ac:dyDescent="0.25"/>
    <row r="48762" hidden="1" x14ac:dyDescent="0.25"/>
    <row r="48763" hidden="1" x14ac:dyDescent="0.25"/>
    <row r="48764" hidden="1" x14ac:dyDescent="0.25"/>
    <row r="48765" hidden="1" x14ac:dyDescent="0.25"/>
    <row r="48766" hidden="1" x14ac:dyDescent="0.25"/>
    <row r="48767" hidden="1" x14ac:dyDescent="0.25"/>
    <row r="48768" hidden="1" x14ac:dyDescent="0.25"/>
    <row r="48769" hidden="1" x14ac:dyDescent="0.25"/>
    <row r="48770" hidden="1" x14ac:dyDescent="0.25"/>
    <row r="48771" hidden="1" x14ac:dyDescent="0.25"/>
    <row r="48772" hidden="1" x14ac:dyDescent="0.25"/>
    <row r="48773" hidden="1" x14ac:dyDescent="0.25"/>
    <row r="48774" hidden="1" x14ac:dyDescent="0.25"/>
    <row r="48775" hidden="1" x14ac:dyDescent="0.25"/>
    <row r="48776" hidden="1" x14ac:dyDescent="0.25"/>
    <row r="48777" hidden="1" x14ac:dyDescent="0.25"/>
    <row r="48778" hidden="1" x14ac:dyDescent="0.25"/>
    <row r="48779" hidden="1" x14ac:dyDescent="0.25"/>
    <row r="48780" hidden="1" x14ac:dyDescent="0.25"/>
    <row r="48781" hidden="1" x14ac:dyDescent="0.25"/>
    <row r="48782" hidden="1" x14ac:dyDescent="0.25"/>
    <row r="48783" hidden="1" x14ac:dyDescent="0.25"/>
    <row r="48784" hidden="1" x14ac:dyDescent="0.25"/>
    <row r="48785" hidden="1" x14ac:dyDescent="0.25"/>
    <row r="48786" hidden="1" x14ac:dyDescent="0.25"/>
    <row r="48787" hidden="1" x14ac:dyDescent="0.25"/>
    <row r="48788" hidden="1" x14ac:dyDescent="0.25"/>
    <row r="48789" hidden="1" x14ac:dyDescent="0.25"/>
    <row r="48790" hidden="1" x14ac:dyDescent="0.25"/>
    <row r="48791" hidden="1" x14ac:dyDescent="0.25"/>
    <row r="48792" hidden="1" x14ac:dyDescent="0.25"/>
    <row r="48793" hidden="1" x14ac:dyDescent="0.25"/>
    <row r="48794" hidden="1" x14ac:dyDescent="0.25"/>
    <row r="48795" hidden="1" x14ac:dyDescent="0.25"/>
    <row r="48796" hidden="1" x14ac:dyDescent="0.25"/>
    <row r="48797" hidden="1" x14ac:dyDescent="0.25"/>
    <row r="48798" hidden="1" x14ac:dyDescent="0.25"/>
    <row r="48799" hidden="1" x14ac:dyDescent="0.25"/>
    <row r="48800" hidden="1" x14ac:dyDescent="0.25"/>
    <row r="48801" hidden="1" x14ac:dyDescent="0.25"/>
    <row r="48802" hidden="1" x14ac:dyDescent="0.25"/>
    <row r="48803" hidden="1" x14ac:dyDescent="0.25"/>
    <row r="48804" hidden="1" x14ac:dyDescent="0.25"/>
    <row r="48805" hidden="1" x14ac:dyDescent="0.25"/>
    <row r="48806" hidden="1" x14ac:dyDescent="0.25"/>
    <row r="48807" hidden="1" x14ac:dyDescent="0.25"/>
    <row r="48808" hidden="1" x14ac:dyDescent="0.25"/>
    <row r="48809" hidden="1" x14ac:dyDescent="0.25"/>
    <row r="48810" hidden="1" x14ac:dyDescent="0.25"/>
    <row r="48811" hidden="1" x14ac:dyDescent="0.25"/>
    <row r="48812" hidden="1" x14ac:dyDescent="0.25"/>
    <row r="48813" hidden="1" x14ac:dyDescent="0.25"/>
    <row r="48814" hidden="1" x14ac:dyDescent="0.25"/>
    <row r="48815" hidden="1" x14ac:dyDescent="0.25"/>
    <row r="48816" hidden="1" x14ac:dyDescent="0.25"/>
    <row r="48817" hidden="1" x14ac:dyDescent="0.25"/>
    <row r="48818" hidden="1" x14ac:dyDescent="0.25"/>
    <row r="48819" hidden="1" x14ac:dyDescent="0.25"/>
    <row r="48820" hidden="1" x14ac:dyDescent="0.25"/>
    <row r="48821" hidden="1" x14ac:dyDescent="0.25"/>
    <row r="48822" hidden="1" x14ac:dyDescent="0.25"/>
    <row r="48823" hidden="1" x14ac:dyDescent="0.25"/>
    <row r="48824" hidden="1" x14ac:dyDescent="0.25"/>
    <row r="48825" hidden="1" x14ac:dyDescent="0.25"/>
    <row r="48826" hidden="1" x14ac:dyDescent="0.25"/>
    <row r="48827" hidden="1" x14ac:dyDescent="0.25"/>
    <row r="48828" hidden="1" x14ac:dyDescent="0.25"/>
    <row r="48829" hidden="1" x14ac:dyDescent="0.25"/>
    <row r="48830" hidden="1" x14ac:dyDescent="0.25"/>
    <row r="48831" hidden="1" x14ac:dyDescent="0.25"/>
    <row r="48832" hidden="1" x14ac:dyDescent="0.25"/>
    <row r="48833" hidden="1" x14ac:dyDescent="0.25"/>
    <row r="48834" hidden="1" x14ac:dyDescent="0.25"/>
    <row r="48835" hidden="1" x14ac:dyDescent="0.25"/>
    <row r="48836" hidden="1" x14ac:dyDescent="0.25"/>
    <row r="48837" hidden="1" x14ac:dyDescent="0.25"/>
    <row r="48838" hidden="1" x14ac:dyDescent="0.25"/>
    <row r="48839" hidden="1" x14ac:dyDescent="0.25"/>
    <row r="48840" hidden="1" x14ac:dyDescent="0.25"/>
    <row r="48841" hidden="1" x14ac:dyDescent="0.25"/>
    <row r="48842" hidden="1" x14ac:dyDescent="0.25"/>
    <row r="48843" hidden="1" x14ac:dyDescent="0.25"/>
    <row r="48844" hidden="1" x14ac:dyDescent="0.25"/>
    <row r="48845" hidden="1" x14ac:dyDescent="0.25"/>
    <row r="48846" hidden="1" x14ac:dyDescent="0.25"/>
    <row r="48847" hidden="1" x14ac:dyDescent="0.25"/>
    <row r="48848" hidden="1" x14ac:dyDescent="0.25"/>
    <row r="48849" hidden="1" x14ac:dyDescent="0.25"/>
    <row r="48850" hidden="1" x14ac:dyDescent="0.25"/>
    <row r="48851" hidden="1" x14ac:dyDescent="0.25"/>
    <row r="48852" hidden="1" x14ac:dyDescent="0.25"/>
    <row r="48853" hidden="1" x14ac:dyDescent="0.25"/>
    <row r="48854" hidden="1" x14ac:dyDescent="0.25"/>
    <row r="48855" hidden="1" x14ac:dyDescent="0.25"/>
    <row r="48856" hidden="1" x14ac:dyDescent="0.25"/>
    <row r="48857" hidden="1" x14ac:dyDescent="0.25"/>
    <row r="48858" hidden="1" x14ac:dyDescent="0.25"/>
    <row r="48859" hidden="1" x14ac:dyDescent="0.25"/>
    <row r="48860" hidden="1" x14ac:dyDescent="0.25"/>
    <row r="48861" hidden="1" x14ac:dyDescent="0.25"/>
    <row r="48862" hidden="1" x14ac:dyDescent="0.25"/>
    <row r="48863" hidden="1" x14ac:dyDescent="0.25"/>
    <row r="48864" hidden="1" x14ac:dyDescent="0.25"/>
    <row r="48865" hidden="1" x14ac:dyDescent="0.25"/>
    <row r="48866" hidden="1" x14ac:dyDescent="0.25"/>
    <row r="48867" hidden="1" x14ac:dyDescent="0.25"/>
    <row r="48868" hidden="1" x14ac:dyDescent="0.25"/>
    <row r="48869" hidden="1" x14ac:dyDescent="0.25"/>
    <row r="48870" hidden="1" x14ac:dyDescent="0.25"/>
    <row r="48871" hidden="1" x14ac:dyDescent="0.25"/>
    <row r="48872" hidden="1" x14ac:dyDescent="0.25"/>
    <row r="48873" hidden="1" x14ac:dyDescent="0.25"/>
    <row r="48874" hidden="1" x14ac:dyDescent="0.25"/>
    <row r="48875" hidden="1" x14ac:dyDescent="0.25"/>
    <row r="48876" hidden="1" x14ac:dyDescent="0.25"/>
    <row r="48877" hidden="1" x14ac:dyDescent="0.25"/>
    <row r="48878" hidden="1" x14ac:dyDescent="0.25"/>
    <row r="48879" hidden="1" x14ac:dyDescent="0.25"/>
    <row r="48880" hidden="1" x14ac:dyDescent="0.25"/>
    <row r="48881" hidden="1" x14ac:dyDescent="0.25"/>
    <row r="48882" hidden="1" x14ac:dyDescent="0.25"/>
    <row r="48883" hidden="1" x14ac:dyDescent="0.25"/>
    <row r="48884" hidden="1" x14ac:dyDescent="0.25"/>
    <row r="48885" hidden="1" x14ac:dyDescent="0.25"/>
    <row r="48886" hidden="1" x14ac:dyDescent="0.25"/>
    <row r="48887" hidden="1" x14ac:dyDescent="0.25"/>
    <row r="48888" hidden="1" x14ac:dyDescent="0.25"/>
    <row r="48889" hidden="1" x14ac:dyDescent="0.25"/>
    <row r="48890" hidden="1" x14ac:dyDescent="0.25"/>
    <row r="48891" hidden="1" x14ac:dyDescent="0.25"/>
    <row r="48892" hidden="1" x14ac:dyDescent="0.25"/>
    <row r="48893" hidden="1" x14ac:dyDescent="0.25"/>
    <row r="48894" hidden="1" x14ac:dyDescent="0.25"/>
    <row r="48895" hidden="1" x14ac:dyDescent="0.25"/>
    <row r="48896" hidden="1" x14ac:dyDescent="0.25"/>
    <row r="48897" hidden="1" x14ac:dyDescent="0.25"/>
    <row r="48898" hidden="1" x14ac:dyDescent="0.25"/>
    <row r="48899" hidden="1" x14ac:dyDescent="0.25"/>
    <row r="48900" hidden="1" x14ac:dyDescent="0.25"/>
    <row r="48901" hidden="1" x14ac:dyDescent="0.25"/>
    <row r="48902" hidden="1" x14ac:dyDescent="0.25"/>
    <row r="48903" hidden="1" x14ac:dyDescent="0.25"/>
    <row r="48904" hidden="1" x14ac:dyDescent="0.25"/>
    <row r="48905" hidden="1" x14ac:dyDescent="0.25"/>
    <row r="48906" hidden="1" x14ac:dyDescent="0.25"/>
    <row r="48907" hidden="1" x14ac:dyDescent="0.25"/>
    <row r="48908" hidden="1" x14ac:dyDescent="0.25"/>
    <row r="48909" hidden="1" x14ac:dyDescent="0.25"/>
    <row r="48910" hidden="1" x14ac:dyDescent="0.25"/>
    <row r="48911" hidden="1" x14ac:dyDescent="0.25"/>
    <row r="48912" hidden="1" x14ac:dyDescent="0.25"/>
    <row r="48913" hidden="1" x14ac:dyDescent="0.25"/>
    <row r="48914" hidden="1" x14ac:dyDescent="0.25"/>
    <row r="48915" hidden="1" x14ac:dyDescent="0.25"/>
    <row r="48916" hidden="1" x14ac:dyDescent="0.25"/>
    <row r="48917" hidden="1" x14ac:dyDescent="0.25"/>
    <row r="48918" hidden="1" x14ac:dyDescent="0.25"/>
    <row r="48919" hidden="1" x14ac:dyDescent="0.25"/>
    <row r="48920" hidden="1" x14ac:dyDescent="0.25"/>
    <row r="48921" hidden="1" x14ac:dyDescent="0.25"/>
    <row r="48922" hidden="1" x14ac:dyDescent="0.25"/>
    <row r="48923" hidden="1" x14ac:dyDescent="0.25"/>
    <row r="48924" hidden="1" x14ac:dyDescent="0.25"/>
    <row r="48925" hidden="1" x14ac:dyDescent="0.25"/>
    <row r="48926" hidden="1" x14ac:dyDescent="0.25"/>
    <row r="48927" hidden="1" x14ac:dyDescent="0.25"/>
    <row r="48928" hidden="1" x14ac:dyDescent="0.25"/>
    <row r="48929" hidden="1" x14ac:dyDescent="0.25"/>
    <row r="48930" hidden="1" x14ac:dyDescent="0.25"/>
    <row r="48931" hidden="1" x14ac:dyDescent="0.25"/>
    <row r="48932" hidden="1" x14ac:dyDescent="0.25"/>
    <row r="48933" hidden="1" x14ac:dyDescent="0.25"/>
    <row r="48934" hidden="1" x14ac:dyDescent="0.25"/>
    <row r="48935" hidden="1" x14ac:dyDescent="0.25"/>
    <row r="48936" hidden="1" x14ac:dyDescent="0.25"/>
    <row r="48937" hidden="1" x14ac:dyDescent="0.25"/>
    <row r="48938" hidden="1" x14ac:dyDescent="0.25"/>
    <row r="48939" hidden="1" x14ac:dyDescent="0.25"/>
    <row r="48940" hidden="1" x14ac:dyDescent="0.25"/>
    <row r="48941" hidden="1" x14ac:dyDescent="0.25"/>
    <row r="48942" hidden="1" x14ac:dyDescent="0.25"/>
    <row r="48943" hidden="1" x14ac:dyDescent="0.25"/>
    <row r="48944" hidden="1" x14ac:dyDescent="0.25"/>
    <row r="48945" hidden="1" x14ac:dyDescent="0.25"/>
    <row r="48946" hidden="1" x14ac:dyDescent="0.25"/>
    <row r="48947" hidden="1" x14ac:dyDescent="0.25"/>
    <row r="48948" hidden="1" x14ac:dyDescent="0.25"/>
    <row r="48949" hidden="1" x14ac:dyDescent="0.25"/>
    <row r="48950" hidden="1" x14ac:dyDescent="0.25"/>
    <row r="48951" hidden="1" x14ac:dyDescent="0.25"/>
    <row r="48952" hidden="1" x14ac:dyDescent="0.25"/>
    <row r="48953" hidden="1" x14ac:dyDescent="0.25"/>
    <row r="48954" hidden="1" x14ac:dyDescent="0.25"/>
    <row r="48955" hidden="1" x14ac:dyDescent="0.25"/>
    <row r="48956" hidden="1" x14ac:dyDescent="0.25"/>
    <row r="48957" hidden="1" x14ac:dyDescent="0.25"/>
    <row r="48958" hidden="1" x14ac:dyDescent="0.25"/>
    <row r="48959" hidden="1" x14ac:dyDescent="0.25"/>
    <row r="48960" hidden="1" x14ac:dyDescent="0.25"/>
    <row r="48961" hidden="1" x14ac:dyDescent="0.25"/>
    <row r="48962" hidden="1" x14ac:dyDescent="0.25"/>
    <row r="48963" hidden="1" x14ac:dyDescent="0.25"/>
    <row r="48964" hidden="1" x14ac:dyDescent="0.25"/>
    <row r="48965" hidden="1" x14ac:dyDescent="0.25"/>
    <row r="48966" hidden="1" x14ac:dyDescent="0.25"/>
    <row r="48967" hidden="1" x14ac:dyDescent="0.25"/>
    <row r="48968" hidden="1" x14ac:dyDescent="0.25"/>
    <row r="48969" hidden="1" x14ac:dyDescent="0.25"/>
    <row r="48970" hidden="1" x14ac:dyDescent="0.25"/>
    <row r="48971" hidden="1" x14ac:dyDescent="0.25"/>
    <row r="48972" hidden="1" x14ac:dyDescent="0.25"/>
    <row r="48973" hidden="1" x14ac:dyDescent="0.25"/>
    <row r="48974" hidden="1" x14ac:dyDescent="0.25"/>
    <row r="48975" hidden="1" x14ac:dyDescent="0.25"/>
    <row r="48976" hidden="1" x14ac:dyDescent="0.25"/>
    <row r="48977" hidden="1" x14ac:dyDescent="0.25"/>
    <row r="48978" hidden="1" x14ac:dyDescent="0.25"/>
    <row r="48979" hidden="1" x14ac:dyDescent="0.25"/>
    <row r="48980" hidden="1" x14ac:dyDescent="0.25"/>
    <row r="48981" hidden="1" x14ac:dyDescent="0.25"/>
    <row r="48982" hidden="1" x14ac:dyDescent="0.25"/>
    <row r="48983" hidden="1" x14ac:dyDescent="0.25"/>
    <row r="48984" hidden="1" x14ac:dyDescent="0.25"/>
    <row r="48985" hidden="1" x14ac:dyDescent="0.25"/>
    <row r="48986" hidden="1" x14ac:dyDescent="0.25"/>
    <row r="48987" hidden="1" x14ac:dyDescent="0.25"/>
    <row r="48988" hidden="1" x14ac:dyDescent="0.25"/>
    <row r="48989" hidden="1" x14ac:dyDescent="0.25"/>
    <row r="48990" hidden="1" x14ac:dyDescent="0.25"/>
    <row r="48991" hidden="1" x14ac:dyDescent="0.25"/>
    <row r="48992" hidden="1" x14ac:dyDescent="0.25"/>
    <row r="48993" hidden="1" x14ac:dyDescent="0.25"/>
    <row r="48994" hidden="1" x14ac:dyDescent="0.25"/>
    <row r="48995" hidden="1" x14ac:dyDescent="0.25"/>
    <row r="48996" hidden="1" x14ac:dyDescent="0.25"/>
    <row r="48997" hidden="1" x14ac:dyDescent="0.25"/>
    <row r="48998" hidden="1" x14ac:dyDescent="0.25"/>
    <row r="48999" hidden="1" x14ac:dyDescent="0.25"/>
    <row r="49000" hidden="1" x14ac:dyDescent="0.25"/>
    <row r="49001" hidden="1" x14ac:dyDescent="0.25"/>
    <row r="49002" hidden="1" x14ac:dyDescent="0.25"/>
    <row r="49003" hidden="1" x14ac:dyDescent="0.25"/>
    <row r="49004" hidden="1" x14ac:dyDescent="0.25"/>
    <row r="49005" hidden="1" x14ac:dyDescent="0.25"/>
    <row r="49006" hidden="1" x14ac:dyDescent="0.25"/>
    <row r="49007" hidden="1" x14ac:dyDescent="0.25"/>
    <row r="49008" hidden="1" x14ac:dyDescent="0.25"/>
    <row r="49009" hidden="1" x14ac:dyDescent="0.25"/>
    <row r="49010" hidden="1" x14ac:dyDescent="0.25"/>
    <row r="49011" hidden="1" x14ac:dyDescent="0.25"/>
    <row r="49012" hidden="1" x14ac:dyDescent="0.25"/>
    <row r="49013" hidden="1" x14ac:dyDescent="0.25"/>
    <row r="49014" hidden="1" x14ac:dyDescent="0.25"/>
    <row r="49015" hidden="1" x14ac:dyDescent="0.25"/>
    <row r="49016" hidden="1" x14ac:dyDescent="0.25"/>
    <row r="49017" hidden="1" x14ac:dyDescent="0.25"/>
    <row r="49018" hidden="1" x14ac:dyDescent="0.25"/>
    <row r="49019" hidden="1" x14ac:dyDescent="0.25"/>
    <row r="49020" hidden="1" x14ac:dyDescent="0.25"/>
    <row r="49021" hidden="1" x14ac:dyDescent="0.25"/>
    <row r="49022" hidden="1" x14ac:dyDescent="0.25"/>
    <row r="49023" hidden="1" x14ac:dyDescent="0.25"/>
    <row r="49024" hidden="1" x14ac:dyDescent="0.25"/>
    <row r="49025" hidden="1" x14ac:dyDescent="0.25"/>
    <row r="49026" hidden="1" x14ac:dyDescent="0.25"/>
    <row r="49027" hidden="1" x14ac:dyDescent="0.25"/>
    <row r="49028" hidden="1" x14ac:dyDescent="0.25"/>
    <row r="49029" hidden="1" x14ac:dyDescent="0.25"/>
    <row r="49030" hidden="1" x14ac:dyDescent="0.25"/>
    <row r="49031" hidden="1" x14ac:dyDescent="0.25"/>
    <row r="49032" hidden="1" x14ac:dyDescent="0.25"/>
    <row r="49033" hidden="1" x14ac:dyDescent="0.25"/>
    <row r="49034" hidden="1" x14ac:dyDescent="0.25"/>
    <row r="49035" hidden="1" x14ac:dyDescent="0.25"/>
    <row r="49036" hidden="1" x14ac:dyDescent="0.25"/>
    <row r="49037" hidden="1" x14ac:dyDescent="0.25"/>
    <row r="49038" hidden="1" x14ac:dyDescent="0.25"/>
    <row r="49039" hidden="1" x14ac:dyDescent="0.25"/>
    <row r="49040" hidden="1" x14ac:dyDescent="0.25"/>
    <row r="49041" hidden="1" x14ac:dyDescent="0.25"/>
    <row r="49042" hidden="1" x14ac:dyDescent="0.25"/>
    <row r="49043" hidden="1" x14ac:dyDescent="0.25"/>
    <row r="49044" hidden="1" x14ac:dyDescent="0.25"/>
    <row r="49045" hidden="1" x14ac:dyDescent="0.25"/>
    <row r="49046" hidden="1" x14ac:dyDescent="0.25"/>
    <row r="49047" hidden="1" x14ac:dyDescent="0.25"/>
    <row r="49048" hidden="1" x14ac:dyDescent="0.25"/>
    <row r="49049" hidden="1" x14ac:dyDescent="0.25"/>
    <row r="49050" hidden="1" x14ac:dyDescent="0.25"/>
    <row r="49051" hidden="1" x14ac:dyDescent="0.25"/>
    <row r="49052" hidden="1" x14ac:dyDescent="0.25"/>
    <row r="49053" hidden="1" x14ac:dyDescent="0.25"/>
    <row r="49054" hidden="1" x14ac:dyDescent="0.25"/>
    <row r="49055" hidden="1" x14ac:dyDescent="0.25"/>
    <row r="49056" hidden="1" x14ac:dyDescent="0.25"/>
    <row r="49057" hidden="1" x14ac:dyDescent="0.25"/>
    <row r="49058" hidden="1" x14ac:dyDescent="0.25"/>
    <row r="49059" hidden="1" x14ac:dyDescent="0.25"/>
    <row r="49060" hidden="1" x14ac:dyDescent="0.25"/>
    <row r="49061" hidden="1" x14ac:dyDescent="0.25"/>
    <row r="49062" hidden="1" x14ac:dyDescent="0.25"/>
    <row r="49063" hidden="1" x14ac:dyDescent="0.25"/>
    <row r="49064" hidden="1" x14ac:dyDescent="0.25"/>
    <row r="49065" hidden="1" x14ac:dyDescent="0.25"/>
    <row r="49066" hidden="1" x14ac:dyDescent="0.25"/>
    <row r="49067" hidden="1" x14ac:dyDescent="0.25"/>
    <row r="49068" hidden="1" x14ac:dyDescent="0.25"/>
    <row r="49069" hidden="1" x14ac:dyDescent="0.25"/>
    <row r="49070" hidden="1" x14ac:dyDescent="0.25"/>
    <row r="49071" hidden="1" x14ac:dyDescent="0.25"/>
    <row r="49072" hidden="1" x14ac:dyDescent="0.25"/>
    <row r="49073" hidden="1" x14ac:dyDescent="0.25"/>
    <row r="49074" hidden="1" x14ac:dyDescent="0.25"/>
    <row r="49075" hidden="1" x14ac:dyDescent="0.25"/>
    <row r="49076" hidden="1" x14ac:dyDescent="0.25"/>
    <row r="49077" hidden="1" x14ac:dyDescent="0.25"/>
    <row r="49078" hidden="1" x14ac:dyDescent="0.25"/>
    <row r="49079" hidden="1" x14ac:dyDescent="0.25"/>
    <row r="49080" hidden="1" x14ac:dyDescent="0.25"/>
    <row r="49081" hidden="1" x14ac:dyDescent="0.25"/>
    <row r="49082" hidden="1" x14ac:dyDescent="0.25"/>
    <row r="49083" hidden="1" x14ac:dyDescent="0.25"/>
    <row r="49084" hidden="1" x14ac:dyDescent="0.25"/>
    <row r="49085" hidden="1" x14ac:dyDescent="0.25"/>
    <row r="49086" hidden="1" x14ac:dyDescent="0.25"/>
    <row r="49087" hidden="1" x14ac:dyDescent="0.25"/>
    <row r="49088" hidden="1" x14ac:dyDescent="0.25"/>
    <row r="49089" hidden="1" x14ac:dyDescent="0.25"/>
    <row r="49090" hidden="1" x14ac:dyDescent="0.25"/>
    <row r="49091" hidden="1" x14ac:dyDescent="0.25"/>
    <row r="49092" hidden="1" x14ac:dyDescent="0.25"/>
    <row r="49093" hidden="1" x14ac:dyDescent="0.25"/>
    <row r="49094" hidden="1" x14ac:dyDescent="0.25"/>
    <row r="49095" hidden="1" x14ac:dyDescent="0.25"/>
    <row r="49096" hidden="1" x14ac:dyDescent="0.25"/>
    <row r="49097" hidden="1" x14ac:dyDescent="0.25"/>
    <row r="49098" hidden="1" x14ac:dyDescent="0.25"/>
    <row r="49099" hidden="1" x14ac:dyDescent="0.25"/>
    <row r="49100" hidden="1" x14ac:dyDescent="0.25"/>
    <row r="49101" hidden="1" x14ac:dyDescent="0.25"/>
    <row r="49102" hidden="1" x14ac:dyDescent="0.25"/>
    <row r="49103" hidden="1" x14ac:dyDescent="0.25"/>
    <row r="49104" hidden="1" x14ac:dyDescent="0.25"/>
    <row r="49105" hidden="1" x14ac:dyDescent="0.25"/>
    <row r="49106" hidden="1" x14ac:dyDescent="0.25"/>
    <row r="49107" hidden="1" x14ac:dyDescent="0.25"/>
    <row r="49108" hidden="1" x14ac:dyDescent="0.25"/>
    <row r="49109" hidden="1" x14ac:dyDescent="0.25"/>
    <row r="49110" hidden="1" x14ac:dyDescent="0.25"/>
    <row r="49111" hidden="1" x14ac:dyDescent="0.25"/>
    <row r="49112" hidden="1" x14ac:dyDescent="0.25"/>
    <row r="49113" hidden="1" x14ac:dyDescent="0.25"/>
    <row r="49114" hidden="1" x14ac:dyDescent="0.25"/>
    <row r="49115" hidden="1" x14ac:dyDescent="0.25"/>
    <row r="49116" hidden="1" x14ac:dyDescent="0.25"/>
    <row r="49117" hidden="1" x14ac:dyDescent="0.25"/>
    <row r="49118" hidden="1" x14ac:dyDescent="0.25"/>
    <row r="49119" hidden="1" x14ac:dyDescent="0.25"/>
    <row r="49120" hidden="1" x14ac:dyDescent="0.25"/>
    <row r="49121" hidden="1" x14ac:dyDescent="0.25"/>
    <row r="49122" hidden="1" x14ac:dyDescent="0.25"/>
    <row r="49123" hidden="1" x14ac:dyDescent="0.25"/>
    <row r="49124" hidden="1" x14ac:dyDescent="0.25"/>
    <row r="49125" hidden="1" x14ac:dyDescent="0.25"/>
    <row r="49126" hidden="1" x14ac:dyDescent="0.25"/>
    <row r="49127" hidden="1" x14ac:dyDescent="0.25"/>
    <row r="49128" hidden="1" x14ac:dyDescent="0.25"/>
    <row r="49129" hidden="1" x14ac:dyDescent="0.25"/>
    <row r="49130" hidden="1" x14ac:dyDescent="0.25"/>
    <row r="49131" hidden="1" x14ac:dyDescent="0.25"/>
    <row r="49132" hidden="1" x14ac:dyDescent="0.25"/>
    <row r="49133" hidden="1" x14ac:dyDescent="0.25"/>
    <row r="49134" hidden="1" x14ac:dyDescent="0.25"/>
    <row r="49135" hidden="1" x14ac:dyDescent="0.25"/>
    <row r="49136" hidden="1" x14ac:dyDescent="0.25"/>
    <row r="49137" hidden="1" x14ac:dyDescent="0.25"/>
    <row r="49138" hidden="1" x14ac:dyDescent="0.25"/>
    <row r="49139" hidden="1" x14ac:dyDescent="0.25"/>
    <row r="49140" hidden="1" x14ac:dyDescent="0.25"/>
    <row r="49141" hidden="1" x14ac:dyDescent="0.25"/>
    <row r="49142" hidden="1" x14ac:dyDescent="0.25"/>
    <row r="49143" hidden="1" x14ac:dyDescent="0.25"/>
    <row r="49144" hidden="1" x14ac:dyDescent="0.25"/>
    <row r="49145" hidden="1" x14ac:dyDescent="0.25"/>
    <row r="49146" hidden="1" x14ac:dyDescent="0.25"/>
    <row r="49147" hidden="1" x14ac:dyDescent="0.25"/>
    <row r="49148" hidden="1" x14ac:dyDescent="0.25"/>
    <row r="49149" hidden="1" x14ac:dyDescent="0.25"/>
    <row r="49150" hidden="1" x14ac:dyDescent="0.25"/>
    <row r="49151" hidden="1" x14ac:dyDescent="0.25"/>
    <row r="49152" hidden="1" x14ac:dyDescent="0.25"/>
    <row r="49153" hidden="1" x14ac:dyDescent="0.25"/>
    <row r="49154" hidden="1" x14ac:dyDescent="0.25"/>
    <row r="49155" hidden="1" x14ac:dyDescent="0.25"/>
    <row r="49156" hidden="1" x14ac:dyDescent="0.25"/>
    <row r="49157" hidden="1" x14ac:dyDescent="0.25"/>
    <row r="49158" hidden="1" x14ac:dyDescent="0.25"/>
    <row r="49159" hidden="1" x14ac:dyDescent="0.25"/>
    <row r="49160" hidden="1" x14ac:dyDescent="0.25"/>
    <row r="49161" hidden="1" x14ac:dyDescent="0.25"/>
    <row r="49162" hidden="1" x14ac:dyDescent="0.25"/>
    <row r="49163" hidden="1" x14ac:dyDescent="0.25"/>
    <row r="49164" hidden="1" x14ac:dyDescent="0.25"/>
    <row r="49165" hidden="1" x14ac:dyDescent="0.25"/>
    <row r="49166" hidden="1" x14ac:dyDescent="0.25"/>
    <row r="49167" hidden="1" x14ac:dyDescent="0.25"/>
    <row r="49168" hidden="1" x14ac:dyDescent="0.25"/>
    <row r="49169" hidden="1" x14ac:dyDescent="0.25"/>
    <row r="49170" hidden="1" x14ac:dyDescent="0.25"/>
    <row r="49171" hidden="1" x14ac:dyDescent="0.25"/>
    <row r="49172" hidden="1" x14ac:dyDescent="0.25"/>
    <row r="49173" hidden="1" x14ac:dyDescent="0.25"/>
    <row r="49174" hidden="1" x14ac:dyDescent="0.25"/>
    <row r="49175" hidden="1" x14ac:dyDescent="0.25"/>
    <row r="49176" hidden="1" x14ac:dyDescent="0.25"/>
    <row r="49177" hidden="1" x14ac:dyDescent="0.25"/>
    <row r="49178" hidden="1" x14ac:dyDescent="0.25"/>
    <row r="49179" hidden="1" x14ac:dyDescent="0.25"/>
    <row r="49180" hidden="1" x14ac:dyDescent="0.25"/>
    <row r="49181" hidden="1" x14ac:dyDescent="0.25"/>
    <row r="49182" hidden="1" x14ac:dyDescent="0.25"/>
    <row r="49183" hidden="1" x14ac:dyDescent="0.25"/>
    <row r="49184" hidden="1" x14ac:dyDescent="0.25"/>
    <row r="49185" hidden="1" x14ac:dyDescent="0.25"/>
    <row r="49186" hidden="1" x14ac:dyDescent="0.25"/>
    <row r="49187" hidden="1" x14ac:dyDescent="0.25"/>
    <row r="49188" hidden="1" x14ac:dyDescent="0.25"/>
    <row r="49189" hidden="1" x14ac:dyDescent="0.25"/>
    <row r="49190" hidden="1" x14ac:dyDescent="0.25"/>
    <row r="49191" hidden="1" x14ac:dyDescent="0.25"/>
    <row r="49192" hidden="1" x14ac:dyDescent="0.25"/>
    <row r="49193" hidden="1" x14ac:dyDescent="0.25"/>
    <row r="49194" hidden="1" x14ac:dyDescent="0.25"/>
    <row r="49195" hidden="1" x14ac:dyDescent="0.25"/>
    <row r="49196" hidden="1" x14ac:dyDescent="0.25"/>
    <row r="49197" hidden="1" x14ac:dyDescent="0.25"/>
    <row r="49198" hidden="1" x14ac:dyDescent="0.25"/>
    <row r="49199" hidden="1" x14ac:dyDescent="0.25"/>
    <row r="49200" hidden="1" x14ac:dyDescent="0.25"/>
    <row r="49201" hidden="1" x14ac:dyDescent="0.25"/>
    <row r="49202" hidden="1" x14ac:dyDescent="0.25"/>
    <row r="49203" hidden="1" x14ac:dyDescent="0.25"/>
    <row r="49204" hidden="1" x14ac:dyDescent="0.25"/>
    <row r="49205" hidden="1" x14ac:dyDescent="0.25"/>
    <row r="49206" hidden="1" x14ac:dyDescent="0.25"/>
    <row r="49207" hidden="1" x14ac:dyDescent="0.25"/>
    <row r="49208" hidden="1" x14ac:dyDescent="0.25"/>
    <row r="49209" hidden="1" x14ac:dyDescent="0.25"/>
    <row r="49210" hidden="1" x14ac:dyDescent="0.25"/>
    <row r="49211" hidden="1" x14ac:dyDescent="0.25"/>
    <row r="49212" hidden="1" x14ac:dyDescent="0.25"/>
    <row r="49213" hidden="1" x14ac:dyDescent="0.25"/>
    <row r="49214" hidden="1" x14ac:dyDescent="0.25"/>
    <row r="49215" hidden="1" x14ac:dyDescent="0.25"/>
    <row r="49216" hidden="1" x14ac:dyDescent="0.25"/>
    <row r="49217" hidden="1" x14ac:dyDescent="0.25"/>
    <row r="49218" hidden="1" x14ac:dyDescent="0.25"/>
    <row r="49219" hidden="1" x14ac:dyDescent="0.25"/>
    <row r="49220" hidden="1" x14ac:dyDescent="0.25"/>
    <row r="49221" hidden="1" x14ac:dyDescent="0.25"/>
    <row r="49222" hidden="1" x14ac:dyDescent="0.25"/>
    <row r="49223" hidden="1" x14ac:dyDescent="0.25"/>
    <row r="49224" hidden="1" x14ac:dyDescent="0.25"/>
    <row r="49225" hidden="1" x14ac:dyDescent="0.25"/>
    <row r="49226" hidden="1" x14ac:dyDescent="0.25"/>
    <row r="49227" hidden="1" x14ac:dyDescent="0.25"/>
    <row r="49228" hidden="1" x14ac:dyDescent="0.25"/>
    <row r="49229" hidden="1" x14ac:dyDescent="0.25"/>
    <row r="49230" hidden="1" x14ac:dyDescent="0.25"/>
    <row r="49231" hidden="1" x14ac:dyDescent="0.25"/>
    <row r="49232" hidden="1" x14ac:dyDescent="0.25"/>
    <row r="49233" hidden="1" x14ac:dyDescent="0.25"/>
    <row r="49234" hidden="1" x14ac:dyDescent="0.25"/>
    <row r="49235" hidden="1" x14ac:dyDescent="0.25"/>
    <row r="49236" hidden="1" x14ac:dyDescent="0.25"/>
    <row r="49237" hidden="1" x14ac:dyDescent="0.25"/>
    <row r="49238" hidden="1" x14ac:dyDescent="0.25"/>
    <row r="49239" hidden="1" x14ac:dyDescent="0.25"/>
    <row r="49240" hidden="1" x14ac:dyDescent="0.25"/>
    <row r="49241" hidden="1" x14ac:dyDescent="0.25"/>
    <row r="49242" hidden="1" x14ac:dyDescent="0.25"/>
    <row r="49243" hidden="1" x14ac:dyDescent="0.25"/>
    <row r="49244" hidden="1" x14ac:dyDescent="0.25"/>
    <row r="49245" hidden="1" x14ac:dyDescent="0.25"/>
    <row r="49246" hidden="1" x14ac:dyDescent="0.25"/>
    <row r="49247" hidden="1" x14ac:dyDescent="0.25"/>
    <row r="49248" hidden="1" x14ac:dyDescent="0.25"/>
    <row r="49249" hidden="1" x14ac:dyDescent="0.25"/>
    <row r="49250" hidden="1" x14ac:dyDescent="0.25"/>
    <row r="49251" hidden="1" x14ac:dyDescent="0.25"/>
    <row r="49252" hidden="1" x14ac:dyDescent="0.25"/>
    <row r="49253" hidden="1" x14ac:dyDescent="0.25"/>
    <row r="49254" hidden="1" x14ac:dyDescent="0.25"/>
    <row r="49255" hidden="1" x14ac:dyDescent="0.25"/>
    <row r="49256" hidden="1" x14ac:dyDescent="0.25"/>
    <row r="49257" hidden="1" x14ac:dyDescent="0.25"/>
    <row r="49258" hidden="1" x14ac:dyDescent="0.25"/>
    <row r="49259" hidden="1" x14ac:dyDescent="0.25"/>
    <row r="49260" hidden="1" x14ac:dyDescent="0.25"/>
    <row r="49261" hidden="1" x14ac:dyDescent="0.25"/>
    <row r="49262" hidden="1" x14ac:dyDescent="0.25"/>
    <row r="49263" hidden="1" x14ac:dyDescent="0.25"/>
    <row r="49264" hidden="1" x14ac:dyDescent="0.25"/>
    <row r="49265" hidden="1" x14ac:dyDescent="0.25"/>
    <row r="49266" hidden="1" x14ac:dyDescent="0.25"/>
    <row r="49267" hidden="1" x14ac:dyDescent="0.25"/>
    <row r="49268" hidden="1" x14ac:dyDescent="0.25"/>
    <row r="49269" hidden="1" x14ac:dyDescent="0.25"/>
    <row r="49270" hidden="1" x14ac:dyDescent="0.25"/>
    <row r="49271" hidden="1" x14ac:dyDescent="0.25"/>
    <row r="49272" hidden="1" x14ac:dyDescent="0.25"/>
    <row r="49273" hidden="1" x14ac:dyDescent="0.25"/>
    <row r="49274" hidden="1" x14ac:dyDescent="0.25"/>
    <row r="49275" hidden="1" x14ac:dyDescent="0.25"/>
    <row r="49276" hidden="1" x14ac:dyDescent="0.25"/>
    <row r="49277" hidden="1" x14ac:dyDescent="0.25"/>
    <row r="49278" hidden="1" x14ac:dyDescent="0.25"/>
    <row r="49279" hidden="1" x14ac:dyDescent="0.25"/>
    <row r="49280" hidden="1" x14ac:dyDescent="0.25"/>
    <row r="49281" hidden="1" x14ac:dyDescent="0.25"/>
    <row r="49282" hidden="1" x14ac:dyDescent="0.25"/>
    <row r="49283" hidden="1" x14ac:dyDescent="0.25"/>
    <row r="49284" hidden="1" x14ac:dyDescent="0.25"/>
    <row r="49285" hidden="1" x14ac:dyDescent="0.25"/>
    <row r="49286" hidden="1" x14ac:dyDescent="0.25"/>
    <row r="49287" hidden="1" x14ac:dyDescent="0.25"/>
    <row r="49288" hidden="1" x14ac:dyDescent="0.25"/>
    <row r="49289" hidden="1" x14ac:dyDescent="0.25"/>
    <row r="49290" hidden="1" x14ac:dyDescent="0.25"/>
    <row r="49291" hidden="1" x14ac:dyDescent="0.25"/>
    <row r="49292" hidden="1" x14ac:dyDescent="0.25"/>
    <row r="49293" hidden="1" x14ac:dyDescent="0.25"/>
    <row r="49294" hidden="1" x14ac:dyDescent="0.25"/>
    <row r="49295" hidden="1" x14ac:dyDescent="0.25"/>
    <row r="49296" hidden="1" x14ac:dyDescent="0.25"/>
    <row r="49297" hidden="1" x14ac:dyDescent="0.25"/>
    <row r="49298" hidden="1" x14ac:dyDescent="0.25"/>
    <row r="49299" hidden="1" x14ac:dyDescent="0.25"/>
    <row r="49300" hidden="1" x14ac:dyDescent="0.25"/>
    <row r="49301" hidden="1" x14ac:dyDescent="0.25"/>
    <row r="49302" hidden="1" x14ac:dyDescent="0.25"/>
    <row r="49303" hidden="1" x14ac:dyDescent="0.25"/>
    <row r="49304" hidden="1" x14ac:dyDescent="0.25"/>
    <row r="49305" hidden="1" x14ac:dyDescent="0.25"/>
    <row r="49306" hidden="1" x14ac:dyDescent="0.25"/>
    <row r="49307" hidden="1" x14ac:dyDescent="0.25"/>
    <row r="49308" hidden="1" x14ac:dyDescent="0.25"/>
    <row r="49309" hidden="1" x14ac:dyDescent="0.25"/>
    <row r="49310" hidden="1" x14ac:dyDescent="0.25"/>
    <row r="49311" hidden="1" x14ac:dyDescent="0.25"/>
    <row r="49312" hidden="1" x14ac:dyDescent="0.25"/>
    <row r="49313" hidden="1" x14ac:dyDescent="0.25"/>
    <row r="49314" hidden="1" x14ac:dyDescent="0.25"/>
    <row r="49315" hidden="1" x14ac:dyDescent="0.25"/>
    <row r="49316" hidden="1" x14ac:dyDescent="0.25"/>
    <row r="49317" hidden="1" x14ac:dyDescent="0.25"/>
    <row r="49318" hidden="1" x14ac:dyDescent="0.25"/>
    <row r="49319" hidden="1" x14ac:dyDescent="0.25"/>
    <row r="49320" hidden="1" x14ac:dyDescent="0.25"/>
    <row r="49321" hidden="1" x14ac:dyDescent="0.25"/>
    <row r="49322" hidden="1" x14ac:dyDescent="0.25"/>
    <row r="49323" hidden="1" x14ac:dyDescent="0.25"/>
    <row r="49324" hidden="1" x14ac:dyDescent="0.25"/>
    <row r="49325" hidden="1" x14ac:dyDescent="0.25"/>
    <row r="49326" hidden="1" x14ac:dyDescent="0.25"/>
    <row r="49327" hidden="1" x14ac:dyDescent="0.25"/>
    <row r="49328" hidden="1" x14ac:dyDescent="0.25"/>
    <row r="49329" hidden="1" x14ac:dyDescent="0.25"/>
    <row r="49330" hidden="1" x14ac:dyDescent="0.25"/>
    <row r="49331" hidden="1" x14ac:dyDescent="0.25"/>
    <row r="49332" hidden="1" x14ac:dyDescent="0.25"/>
    <row r="49333" hidden="1" x14ac:dyDescent="0.25"/>
    <row r="49334" hidden="1" x14ac:dyDescent="0.25"/>
    <row r="49335" hidden="1" x14ac:dyDescent="0.25"/>
    <row r="49336" hidden="1" x14ac:dyDescent="0.25"/>
    <row r="49337" hidden="1" x14ac:dyDescent="0.25"/>
    <row r="49338" hidden="1" x14ac:dyDescent="0.25"/>
    <row r="49339" hidden="1" x14ac:dyDescent="0.25"/>
    <row r="49340" hidden="1" x14ac:dyDescent="0.25"/>
    <row r="49341" hidden="1" x14ac:dyDescent="0.25"/>
    <row r="49342" hidden="1" x14ac:dyDescent="0.25"/>
    <row r="49343" hidden="1" x14ac:dyDescent="0.25"/>
    <row r="49344" hidden="1" x14ac:dyDescent="0.25"/>
    <row r="49345" hidden="1" x14ac:dyDescent="0.25"/>
    <row r="49346" hidden="1" x14ac:dyDescent="0.25"/>
    <row r="49347" hidden="1" x14ac:dyDescent="0.25"/>
    <row r="49348" hidden="1" x14ac:dyDescent="0.25"/>
    <row r="49349" hidden="1" x14ac:dyDescent="0.25"/>
    <row r="49350" hidden="1" x14ac:dyDescent="0.25"/>
    <row r="49351" hidden="1" x14ac:dyDescent="0.25"/>
    <row r="49352" hidden="1" x14ac:dyDescent="0.25"/>
    <row r="49353" hidden="1" x14ac:dyDescent="0.25"/>
    <row r="49354" hidden="1" x14ac:dyDescent="0.25"/>
    <row r="49355" hidden="1" x14ac:dyDescent="0.25"/>
    <row r="49356" hidden="1" x14ac:dyDescent="0.25"/>
    <row r="49357" hidden="1" x14ac:dyDescent="0.25"/>
    <row r="49358" hidden="1" x14ac:dyDescent="0.25"/>
    <row r="49359" hidden="1" x14ac:dyDescent="0.25"/>
    <row r="49360" hidden="1" x14ac:dyDescent="0.25"/>
    <row r="49361" hidden="1" x14ac:dyDescent="0.25"/>
    <row r="49362" hidden="1" x14ac:dyDescent="0.25"/>
    <row r="49363" hidden="1" x14ac:dyDescent="0.25"/>
    <row r="49364" hidden="1" x14ac:dyDescent="0.25"/>
    <row r="49365" hidden="1" x14ac:dyDescent="0.25"/>
    <row r="49366" hidden="1" x14ac:dyDescent="0.25"/>
    <row r="49367" hidden="1" x14ac:dyDescent="0.25"/>
    <row r="49368" hidden="1" x14ac:dyDescent="0.25"/>
    <row r="49369" hidden="1" x14ac:dyDescent="0.25"/>
    <row r="49370" hidden="1" x14ac:dyDescent="0.25"/>
    <row r="49371" hidden="1" x14ac:dyDescent="0.25"/>
    <row r="49372" hidden="1" x14ac:dyDescent="0.25"/>
    <row r="49373" hidden="1" x14ac:dyDescent="0.25"/>
    <row r="49374" hidden="1" x14ac:dyDescent="0.25"/>
    <row r="49375" hidden="1" x14ac:dyDescent="0.25"/>
    <row r="49376" hidden="1" x14ac:dyDescent="0.25"/>
    <row r="49377" hidden="1" x14ac:dyDescent="0.25"/>
    <row r="49378" hidden="1" x14ac:dyDescent="0.25"/>
    <row r="49379" hidden="1" x14ac:dyDescent="0.25"/>
    <row r="49380" hidden="1" x14ac:dyDescent="0.25"/>
    <row r="49381" hidden="1" x14ac:dyDescent="0.25"/>
    <row r="49382" hidden="1" x14ac:dyDescent="0.25"/>
    <row r="49383" hidden="1" x14ac:dyDescent="0.25"/>
    <row r="49384" hidden="1" x14ac:dyDescent="0.25"/>
    <row r="49385" hidden="1" x14ac:dyDescent="0.25"/>
    <row r="49386" hidden="1" x14ac:dyDescent="0.25"/>
    <row r="49387" hidden="1" x14ac:dyDescent="0.25"/>
    <row r="49388" hidden="1" x14ac:dyDescent="0.25"/>
    <row r="49389" hidden="1" x14ac:dyDescent="0.25"/>
    <row r="49390" hidden="1" x14ac:dyDescent="0.25"/>
    <row r="49391" hidden="1" x14ac:dyDescent="0.25"/>
    <row r="49392" hidden="1" x14ac:dyDescent="0.25"/>
    <row r="49393" hidden="1" x14ac:dyDescent="0.25"/>
    <row r="49394" hidden="1" x14ac:dyDescent="0.25"/>
    <row r="49395" hidden="1" x14ac:dyDescent="0.25"/>
    <row r="49396" hidden="1" x14ac:dyDescent="0.25"/>
    <row r="49397" hidden="1" x14ac:dyDescent="0.25"/>
    <row r="49398" hidden="1" x14ac:dyDescent="0.25"/>
    <row r="49399" hidden="1" x14ac:dyDescent="0.25"/>
    <row r="49400" hidden="1" x14ac:dyDescent="0.25"/>
    <row r="49401" hidden="1" x14ac:dyDescent="0.25"/>
    <row r="49402" hidden="1" x14ac:dyDescent="0.25"/>
    <row r="49403" hidden="1" x14ac:dyDescent="0.25"/>
    <row r="49404" hidden="1" x14ac:dyDescent="0.25"/>
    <row r="49405" hidden="1" x14ac:dyDescent="0.25"/>
    <row r="49406" hidden="1" x14ac:dyDescent="0.25"/>
    <row r="49407" hidden="1" x14ac:dyDescent="0.25"/>
    <row r="49408" hidden="1" x14ac:dyDescent="0.25"/>
    <row r="49409" hidden="1" x14ac:dyDescent="0.25"/>
    <row r="49410" hidden="1" x14ac:dyDescent="0.25"/>
    <row r="49411" hidden="1" x14ac:dyDescent="0.25"/>
    <row r="49412" hidden="1" x14ac:dyDescent="0.25"/>
    <row r="49413" hidden="1" x14ac:dyDescent="0.25"/>
    <row r="49414" hidden="1" x14ac:dyDescent="0.25"/>
    <row r="49415" hidden="1" x14ac:dyDescent="0.25"/>
    <row r="49416" hidden="1" x14ac:dyDescent="0.25"/>
    <row r="49417" hidden="1" x14ac:dyDescent="0.25"/>
    <row r="49418" hidden="1" x14ac:dyDescent="0.25"/>
    <row r="49419" hidden="1" x14ac:dyDescent="0.25"/>
    <row r="49420" hidden="1" x14ac:dyDescent="0.25"/>
    <row r="49421" hidden="1" x14ac:dyDescent="0.25"/>
    <row r="49422" hidden="1" x14ac:dyDescent="0.25"/>
    <row r="49423" hidden="1" x14ac:dyDescent="0.25"/>
    <row r="49424" hidden="1" x14ac:dyDescent="0.25"/>
    <row r="49425" hidden="1" x14ac:dyDescent="0.25"/>
    <row r="49426" hidden="1" x14ac:dyDescent="0.25"/>
    <row r="49427" hidden="1" x14ac:dyDescent="0.25"/>
    <row r="49428" hidden="1" x14ac:dyDescent="0.25"/>
    <row r="49429" hidden="1" x14ac:dyDescent="0.25"/>
    <row r="49430" hidden="1" x14ac:dyDescent="0.25"/>
    <row r="49431" hidden="1" x14ac:dyDescent="0.25"/>
    <row r="49432" hidden="1" x14ac:dyDescent="0.25"/>
    <row r="49433" hidden="1" x14ac:dyDescent="0.25"/>
    <row r="49434" hidden="1" x14ac:dyDescent="0.25"/>
    <row r="49435" hidden="1" x14ac:dyDescent="0.25"/>
    <row r="49436" hidden="1" x14ac:dyDescent="0.25"/>
    <row r="49437" hidden="1" x14ac:dyDescent="0.25"/>
    <row r="49438" hidden="1" x14ac:dyDescent="0.25"/>
    <row r="49439" hidden="1" x14ac:dyDescent="0.25"/>
    <row r="49440" hidden="1" x14ac:dyDescent="0.25"/>
    <row r="49441" hidden="1" x14ac:dyDescent="0.25"/>
    <row r="49442" hidden="1" x14ac:dyDescent="0.25"/>
    <row r="49443" hidden="1" x14ac:dyDescent="0.25"/>
    <row r="49444" hidden="1" x14ac:dyDescent="0.25"/>
    <row r="49445" hidden="1" x14ac:dyDescent="0.25"/>
    <row r="49446" hidden="1" x14ac:dyDescent="0.25"/>
    <row r="49447" hidden="1" x14ac:dyDescent="0.25"/>
    <row r="49448" hidden="1" x14ac:dyDescent="0.25"/>
    <row r="49449" hidden="1" x14ac:dyDescent="0.25"/>
    <row r="49450" hidden="1" x14ac:dyDescent="0.25"/>
    <row r="49451" hidden="1" x14ac:dyDescent="0.25"/>
    <row r="49452" hidden="1" x14ac:dyDescent="0.25"/>
    <row r="49453" hidden="1" x14ac:dyDescent="0.25"/>
    <row r="49454" hidden="1" x14ac:dyDescent="0.25"/>
    <row r="49455" hidden="1" x14ac:dyDescent="0.25"/>
    <row r="49456" hidden="1" x14ac:dyDescent="0.25"/>
    <row r="49457" hidden="1" x14ac:dyDescent="0.25"/>
    <row r="49458" hidden="1" x14ac:dyDescent="0.25"/>
    <row r="49459" hidden="1" x14ac:dyDescent="0.25"/>
    <row r="49460" hidden="1" x14ac:dyDescent="0.25"/>
    <row r="49461" hidden="1" x14ac:dyDescent="0.25"/>
    <row r="49462" hidden="1" x14ac:dyDescent="0.25"/>
    <row r="49463" hidden="1" x14ac:dyDescent="0.25"/>
    <row r="49464" hidden="1" x14ac:dyDescent="0.25"/>
    <row r="49465" hidden="1" x14ac:dyDescent="0.25"/>
    <row r="49466" hidden="1" x14ac:dyDescent="0.25"/>
    <row r="49467" hidden="1" x14ac:dyDescent="0.25"/>
    <row r="49468" hidden="1" x14ac:dyDescent="0.25"/>
    <row r="49469" hidden="1" x14ac:dyDescent="0.25"/>
    <row r="49470" hidden="1" x14ac:dyDescent="0.25"/>
    <row r="49471" hidden="1" x14ac:dyDescent="0.25"/>
    <row r="49472" hidden="1" x14ac:dyDescent="0.25"/>
    <row r="49473" hidden="1" x14ac:dyDescent="0.25"/>
    <row r="49474" hidden="1" x14ac:dyDescent="0.25"/>
    <row r="49475" hidden="1" x14ac:dyDescent="0.25"/>
    <row r="49476" hidden="1" x14ac:dyDescent="0.25"/>
    <row r="49477" hidden="1" x14ac:dyDescent="0.25"/>
    <row r="49478" hidden="1" x14ac:dyDescent="0.25"/>
    <row r="49479" hidden="1" x14ac:dyDescent="0.25"/>
    <row r="49480" hidden="1" x14ac:dyDescent="0.25"/>
    <row r="49481" hidden="1" x14ac:dyDescent="0.25"/>
    <row r="49482" hidden="1" x14ac:dyDescent="0.25"/>
    <row r="49483" hidden="1" x14ac:dyDescent="0.25"/>
    <row r="49484" hidden="1" x14ac:dyDescent="0.25"/>
    <row r="49485" hidden="1" x14ac:dyDescent="0.25"/>
    <row r="49486" hidden="1" x14ac:dyDescent="0.25"/>
    <row r="49487" hidden="1" x14ac:dyDescent="0.25"/>
    <row r="49488" hidden="1" x14ac:dyDescent="0.25"/>
    <row r="49489" hidden="1" x14ac:dyDescent="0.25"/>
    <row r="49490" hidden="1" x14ac:dyDescent="0.25"/>
    <row r="49491" hidden="1" x14ac:dyDescent="0.25"/>
    <row r="49492" hidden="1" x14ac:dyDescent="0.25"/>
    <row r="49493" hidden="1" x14ac:dyDescent="0.25"/>
    <row r="49494" hidden="1" x14ac:dyDescent="0.25"/>
    <row r="49495" hidden="1" x14ac:dyDescent="0.25"/>
    <row r="49496" hidden="1" x14ac:dyDescent="0.25"/>
    <row r="49497" hidden="1" x14ac:dyDescent="0.25"/>
    <row r="49498" hidden="1" x14ac:dyDescent="0.25"/>
    <row r="49499" hidden="1" x14ac:dyDescent="0.25"/>
    <row r="49500" hidden="1" x14ac:dyDescent="0.25"/>
    <row r="49501" hidden="1" x14ac:dyDescent="0.25"/>
    <row r="49502" hidden="1" x14ac:dyDescent="0.25"/>
    <row r="49503" hidden="1" x14ac:dyDescent="0.25"/>
    <row r="49504" hidden="1" x14ac:dyDescent="0.25"/>
    <row r="49505" hidden="1" x14ac:dyDescent="0.25"/>
    <row r="49506" hidden="1" x14ac:dyDescent="0.25"/>
    <row r="49507" hidden="1" x14ac:dyDescent="0.25"/>
    <row r="49508" hidden="1" x14ac:dyDescent="0.25"/>
    <row r="49509" hidden="1" x14ac:dyDescent="0.25"/>
    <row r="49510" hidden="1" x14ac:dyDescent="0.25"/>
    <row r="49511" hidden="1" x14ac:dyDescent="0.25"/>
    <row r="49512" hidden="1" x14ac:dyDescent="0.25"/>
    <row r="49513" hidden="1" x14ac:dyDescent="0.25"/>
    <row r="49514" hidden="1" x14ac:dyDescent="0.25"/>
    <row r="49515" hidden="1" x14ac:dyDescent="0.25"/>
    <row r="49516" hidden="1" x14ac:dyDescent="0.25"/>
    <row r="49517" hidden="1" x14ac:dyDescent="0.25"/>
    <row r="49518" hidden="1" x14ac:dyDescent="0.25"/>
    <row r="49519" hidden="1" x14ac:dyDescent="0.25"/>
    <row r="49520" hidden="1" x14ac:dyDescent="0.25"/>
    <row r="49521" hidden="1" x14ac:dyDescent="0.25"/>
    <row r="49522" hidden="1" x14ac:dyDescent="0.25"/>
    <row r="49523" hidden="1" x14ac:dyDescent="0.25"/>
    <row r="49524" hidden="1" x14ac:dyDescent="0.25"/>
    <row r="49525" hidden="1" x14ac:dyDescent="0.25"/>
    <row r="49526" hidden="1" x14ac:dyDescent="0.25"/>
    <row r="49527" hidden="1" x14ac:dyDescent="0.25"/>
    <row r="49528" hidden="1" x14ac:dyDescent="0.25"/>
    <row r="49529" hidden="1" x14ac:dyDescent="0.25"/>
    <row r="49530" hidden="1" x14ac:dyDescent="0.25"/>
    <row r="49531" hidden="1" x14ac:dyDescent="0.25"/>
    <row r="49532" hidden="1" x14ac:dyDescent="0.25"/>
    <row r="49533" hidden="1" x14ac:dyDescent="0.25"/>
    <row r="49534" hidden="1" x14ac:dyDescent="0.25"/>
    <row r="49535" hidden="1" x14ac:dyDescent="0.25"/>
    <row r="49536" hidden="1" x14ac:dyDescent="0.25"/>
    <row r="49537" hidden="1" x14ac:dyDescent="0.25"/>
    <row r="49538" hidden="1" x14ac:dyDescent="0.25"/>
    <row r="49539" hidden="1" x14ac:dyDescent="0.25"/>
    <row r="49540" hidden="1" x14ac:dyDescent="0.25"/>
    <row r="49541" hidden="1" x14ac:dyDescent="0.25"/>
    <row r="49542" hidden="1" x14ac:dyDescent="0.25"/>
    <row r="49543" hidden="1" x14ac:dyDescent="0.25"/>
    <row r="49544" hidden="1" x14ac:dyDescent="0.25"/>
    <row r="49545" hidden="1" x14ac:dyDescent="0.25"/>
    <row r="49546" hidden="1" x14ac:dyDescent="0.25"/>
    <row r="49547" hidden="1" x14ac:dyDescent="0.25"/>
    <row r="49548" hidden="1" x14ac:dyDescent="0.25"/>
    <row r="49549" hidden="1" x14ac:dyDescent="0.25"/>
    <row r="49550" hidden="1" x14ac:dyDescent="0.25"/>
    <row r="49551" hidden="1" x14ac:dyDescent="0.25"/>
    <row r="49552" hidden="1" x14ac:dyDescent="0.25"/>
    <row r="49553" hidden="1" x14ac:dyDescent="0.25"/>
    <row r="49554" hidden="1" x14ac:dyDescent="0.25"/>
    <row r="49555" hidden="1" x14ac:dyDescent="0.25"/>
    <row r="49556" hidden="1" x14ac:dyDescent="0.25"/>
    <row r="49557" hidden="1" x14ac:dyDescent="0.25"/>
    <row r="49558" hidden="1" x14ac:dyDescent="0.25"/>
    <row r="49559" hidden="1" x14ac:dyDescent="0.25"/>
    <row r="49560" hidden="1" x14ac:dyDescent="0.25"/>
    <row r="49561" hidden="1" x14ac:dyDescent="0.25"/>
    <row r="49562" hidden="1" x14ac:dyDescent="0.25"/>
    <row r="49563" hidden="1" x14ac:dyDescent="0.25"/>
    <row r="49564" hidden="1" x14ac:dyDescent="0.25"/>
    <row r="49565" hidden="1" x14ac:dyDescent="0.25"/>
    <row r="49566" hidden="1" x14ac:dyDescent="0.25"/>
    <row r="49567" hidden="1" x14ac:dyDescent="0.25"/>
    <row r="49568" hidden="1" x14ac:dyDescent="0.25"/>
    <row r="49569" hidden="1" x14ac:dyDescent="0.25"/>
    <row r="49570" hidden="1" x14ac:dyDescent="0.25"/>
    <row r="49571" hidden="1" x14ac:dyDescent="0.25"/>
    <row r="49572" hidden="1" x14ac:dyDescent="0.25"/>
    <row r="49573" hidden="1" x14ac:dyDescent="0.25"/>
    <row r="49574" hidden="1" x14ac:dyDescent="0.25"/>
    <row r="49575" hidden="1" x14ac:dyDescent="0.25"/>
    <row r="49576" hidden="1" x14ac:dyDescent="0.25"/>
    <row r="49577" hidden="1" x14ac:dyDescent="0.25"/>
    <row r="49578" hidden="1" x14ac:dyDescent="0.25"/>
    <row r="49579" hidden="1" x14ac:dyDescent="0.25"/>
    <row r="49580" hidden="1" x14ac:dyDescent="0.25"/>
    <row r="49581" hidden="1" x14ac:dyDescent="0.25"/>
    <row r="49582" hidden="1" x14ac:dyDescent="0.25"/>
    <row r="49583" hidden="1" x14ac:dyDescent="0.25"/>
    <row r="49584" hidden="1" x14ac:dyDescent="0.25"/>
    <row r="49585" hidden="1" x14ac:dyDescent="0.25"/>
    <row r="49586" hidden="1" x14ac:dyDescent="0.25"/>
    <row r="49587" hidden="1" x14ac:dyDescent="0.25"/>
    <row r="49588" hidden="1" x14ac:dyDescent="0.25"/>
    <row r="49589" hidden="1" x14ac:dyDescent="0.25"/>
    <row r="49590" hidden="1" x14ac:dyDescent="0.25"/>
    <row r="49591" hidden="1" x14ac:dyDescent="0.25"/>
    <row r="49592" hidden="1" x14ac:dyDescent="0.25"/>
    <row r="49593" hidden="1" x14ac:dyDescent="0.25"/>
    <row r="49594" hidden="1" x14ac:dyDescent="0.25"/>
    <row r="49595" hidden="1" x14ac:dyDescent="0.25"/>
    <row r="49596" hidden="1" x14ac:dyDescent="0.25"/>
    <row r="49597" hidden="1" x14ac:dyDescent="0.25"/>
    <row r="49598" hidden="1" x14ac:dyDescent="0.25"/>
    <row r="49599" hidden="1" x14ac:dyDescent="0.25"/>
    <row r="49600" hidden="1" x14ac:dyDescent="0.25"/>
    <row r="49601" hidden="1" x14ac:dyDescent="0.25"/>
    <row r="49602" hidden="1" x14ac:dyDescent="0.25"/>
    <row r="49603" hidden="1" x14ac:dyDescent="0.25"/>
    <row r="49604" hidden="1" x14ac:dyDescent="0.25"/>
    <row r="49605" hidden="1" x14ac:dyDescent="0.25"/>
    <row r="49606" hidden="1" x14ac:dyDescent="0.25"/>
    <row r="49607" hidden="1" x14ac:dyDescent="0.25"/>
    <row r="49608" hidden="1" x14ac:dyDescent="0.25"/>
    <row r="49609" hidden="1" x14ac:dyDescent="0.25"/>
    <row r="49610" hidden="1" x14ac:dyDescent="0.25"/>
    <row r="49611" hidden="1" x14ac:dyDescent="0.25"/>
    <row r="49612" hidden="1" x14ac:dyDescent="0.25"/>
    <row r="49613" hidden="1" x14ac:dyDescent="0.25"/>
    <row r="49614" hidden="1" x14ac:dyDescent="0.25"/>
    <row r="49615" hidden="1" x14ac:dyDescent="0.25"/>
    <row r="49616" hidden="1" x14ac:dyDescent="0.25"/>
    <row r="49617" hidden="1" x14ac:dyDescent="0.25"/>
    <row r="49618" hidden="1" x14ac:dyDescent="0.25"/>
    <row r="49619" hidden="1" x14ac:dyDescent="0.25"/>
    <row r="49620" hidden="1" x14ac:dyDescent="0.25"/>
    <row r="49621" hidden="1" x14ac:dyDescent="0.25"/>
    <row r="49622" hidden="1" x14ac:dyDescent="0.25"/>
    <row r="49623" hidden="1" x14ac:dyDescent="0.25"/>
    <row r="49624" hidden="1" x14ac:dyDescent="0.25"/>
    <row r="49625" hidden="1" x14ac:dyDescent="0.25"/>
    <row r="49626" hidden="1" x14ac:dyDescent="0.25"/>
    <row r="49627" hidden="1" x14ac:dyDescent="0.25"/>
    <row r="49628" hidden="1" x14ac:dyDescent="0.25"/>
    <row r="49629" hidden="1" x14ac:dyDescent="0.25"/>
    <row r="49630" hidden="1" x14ac:dyDescent="0.25"/>
    <row r="49631" hidden="1" x14ac:dyDescent="0.25"/>
    <row r="49632" hidden="1" x14ac:dyDescent="0.25"/>
    <row r="49633" hidden="1" x14ac:dyDescent="0.25"/>
    <row r="49634" hidden="1" x14ac:dyDescent="0.25"/>
    <row r="49635" hidden="1" x14ac:dyDescent="0.25"/>
    <row r="49636" hidden="1" x14ac:dyDescent="0.25"/>
    <row r="49637" hidden="1" x14ac:dyDescent="0.25"/>
    <row r="49638" hidden="1" x14ac:dyDescent="0.25"/>
    <row r="49639" hidden="1" x14ac:dyDescent="0.25"/>
    <row r="49640" hidden="1" x14ac:dyDescent="0.25"/>
    <row r="49641" hidden="1" x14ac:dyDescent="0.25"/>
    <row r="49642" hidden="1" x14ac:dyDescent="0.25"/>
    <row r="49643" hidden="1" x14ac:dyDescent="0.25"/>
    <row r="49644" hidden="1" x14ac:dyDescent="0.25"/>
    <row r="49645" hidden="1" x14ac:dyDescent="0.25"/>
    <row r="49646" hidden="1" x14ac:dyDescent="0.25"/>
    <row r="49647" hidden="1" x14ac:dyDescent="0.25"/>
    <row r="49648" hidden="1" x14ac:dyDescent="0.25"/>
    <row r="49649" hidden="1" x14ac:dyDescent="0.25"/>
    <row r="49650" hidden="1" x14ac:dyDescent="0.25"/>
    <row r="49651" hidden="1" x14ac:dyDescent="0.25"/>
    <row r="49652" hidden="1" x14ac:dyDescent="0.25"/>
    <row r="49653" hidden="1" x14ac:dyDescent="0.25"/>
    <row r="49654" hidden="1" x14ac:dyDescent="0.25"/>
    <row r="49655" hidden="1" x14ac:dyDescent="0.25"/>
    <row r="49656" hidden="1" x14ac:dyDescent="0.25"/>
    <row r="49657" hidden="1" x14ac:dyDescent="0.25"/>
    <row r="49658" hidden="1" x14ac:dyDescent="0.25"/>
    <row r="49659" hidden="1" x14ac:dyDescent="0.25"/>
    <row r="49660" hidden="1" x14ac:dyDescent="0.25"/>
    <row r="49661" hidden="1" x14ac:dyDescent="0.25"/>
    <row r="49662" hidden="1" x14ac:dyDescent="0.25"/>
    <row r="49663" hidden="1" x14ac:dyDescent="0.25"/>
    <row r="49664" hidden="1" x14ac:dyDescent="0.25"/>
    <row r="49665" hidden="1" x14ac:dyDescent="0.25"/>
    <row r="49666" hidden="1" x14ac:dyDescent="0.25"/>
    <row r="49667" hidden="1" x14ac:dyDescent="0.25"/>
    <row r="49668" hidden="1" x14ac:dyDescent="0.25"/>
    <row r="49669" hidden="1" x14ac:dyDescent="0.25"/>
    <row r="49670" hidden="1" x14ac:dyDescent="0.25"/>
    <row r="49671" hidden="1" x14ac:dyDescent="0.25"/>
    <row r="49672" hidden="1" x14ac:dyDescent="0.25"/>
    <row r="49673" hidden="1" x14ac:dyDescent="0.25"/>
    <row r="49674" hidden="1" x14ac:dyDescent="0.25"/>
    <row r="49675" hidden="1" x14ac:dyDescent="0.25"/>
    <row r="49676" hidden="1" x14ac:dyDescent="0.25"/>
    <row r="49677" hidden="1" x14ac:dyDescent="0.25"/>
    <row r="49678" hidden="1" x14ac:dyDescent="0.25"/>
    <row r="49679" hidden="1" x14ac:dyDescent="0.25"/>
    <row r="49680" hidden="1" x14ac:dyDescent="0.25"/>
    <row r="49681" hidden="1" x14ac:dyDescent="0.25"/>
    <row r="49682" hidden="1" x14ac:dyDescent="0.25"/>
    <row r="49683" hidden="1" x14ac:dyDescent="0.25"/>
    <row r="49684" hidden="1" x14ac:dyDescent="0.25"/>
    <row r="49685" hidden="1" x14ac:dyDescent="0.25"/>
    <row r="49686" hidden="1" x14ac:dyDescent="0.25"/>
    <row r="49687" hidden="1" x14ac:dyDescent="0.25"/>
    <row r="49688" hidden="1" x14ac:dyDescent="0.25"/>
    <row r="49689" hidden="1" x14ac:dyDescent="0.25"/>
    <row r="49690" hidden="1" x14ac:dyDescent="0.25"/>
    <row r="49691" hidden="1" x14ac:dyDescent="0.25"/>
    <row r="49692" hidden="1" x14ac:dyDescent="0.25"/>
    <row r="49693" hidden="1" x14ac:dyDescent="0.25"/>
    <row r="49694" hidden="1" x14ac:dyDescent="0.25"/>
    <row r="49695" hidden="1" x14ac:dyDescent="0.25"/>
    <row r="49696" hidden="1" x14ac:dyDescent="0.25"/>
    <row r="49697" hidden="1" x14ac:dyDescent="0.25"/>
    <row r="49698" hidden="1" x14ac:dyDescent="0.25"/>
    <row r="49699" hidden="1" x14ac:dyDescent="0.25"/>
    <row r="49700" hidden="1" x14ac:dyDescent="0.25"/>
    <row r="49701" hidden="1" x14ac:dyDescent="0.25"/>
    <row r="49702" hidden="1" x14ac:dyDescent="0.25"/>
    <row r="49703" hidden="1" x14ac:dyDescent="0.25"/>
    <row r="49704" hidden="1" x14ac:dyDescent="0.25"/>
    <row r="49705" hidden="1" x14ac:dyDescent="0.25"/>
    <row r="49706" hidden="1" x14ac:dyDescent="0.25"/>
    <row r="49707" hidden="1" x14ac:dyDescent="0.25"/>
    <row r="49708" hidden="1" x14ac:dyDescent="0.25"/>
    <row r="49709" hidden="1" x14ac:dyDescent="0.25"/>
    <row r="49710" hidden="1" x14ac:dyDescent="0.25"/>
    <row r="49711" hidden="1" x14ac:dyDescent="0.25"/>
    <row r="49712" hidden="1" x14ac:dyDescent="0.25"/>
    <row r="49713" hidden="1" x14ac:dyDescent="0.25"/>
    <row r="49714" hidden="1" x14ac:dyDescent="0.25"/>
    <row r="49715" hidden="1" x14ac:dyDescent="0.25"/>
    <row r="49716" hidden="1" x14ac:dyDescent="0.25"/>
    <row r="49717" hidden="1" x14ac:dyDescent="0.25"/>
    <row r="49718" hidden="1" x14ac:dyDescent="0.25"/>
    <row r="49719" hidden="1" x14ac:dyDescent="0.25"/>
    <row r="49720" hidden="1" x14ac:dyDescent="0.25"/>
    <row r="49721" hidden="1" x14ac:dyDescent="0.25"/>
    <row r="49722" hidden="1" x14ac:dyDescent="0.25"/>
    <row r="49723" hidden="1" x14ac:dyDescent="0.25"/>
    <row r="49724" hidden="1" x14ac:dyDescent="0.25"/>
    <row r="49725" hidden="1" x14ac:dyDescent="0.25"/>
    <row r="49726" hidden="1" x14ac:dyDescent="0.25"/>
    <row r="49727" hidden="1" x14ac:dyDescent="0.25"/>
    <row r="49728" hidden="1" x14ac:dyDescent="0.25"/>
    <row r="49729" hidden="1" x14ac:dyDescent="0.25"/>
    <row r="49730" hidden="1" x14ac:dyDescent="0.25"/>
    <row r="49731" hidden="1" x14ac:dyDescent="0.25"/>
    <row r="49732" hidden="1" x14ac:dyDescent="0.25"/>
    <row r="49733" hidden="1" x14ac:dyDescent="0.25"/>
    <row r="49734" hidden="1" x14ac:dyDescent="0.25"/>
    <row r="49735" hidden="1" x14ac:dyDescent="0.25"/>
    <row r="49736" hidden="1" x14ac:dyDescent="0.25"/>
    <row r="49737" hidden="1" x14ac:dyDescent="0.25"/>
    <row r="49738" hidden="1" x14ac:dyDescent="0.25"/>
    <row r="49739" hidden="1" x14ac:dyDescent="0.25"/>
    <row r="49740" hidden="1" x14ac:dyDescent="0.25"/>
    <row r="49741" hidden="1" x14ac:dyDescent="0.25"/>
    <row r="49742" hidden="1" x14ac:dyDescent="0.25"/>
    <row r="49743" hidden="1" x14ac:dyDescent="0.25"/>
    <row r="49744" hidden="1" x14ac:dyDescent="0.25"/>
    <row r="49745" hidden="1" x14ac:dyDescent="0.25"/>
    <row r="49746" hidden="1" x14ac:dyDescent="0.25"/>
    <row r="49747" hidden="1" x14ac:dyDescent="0.25"/>
    <row r="49748" hidden="1" x14ac:dyDescent="0.25"/>
    <row r="49749" hidden="1" x14ac:dyDescent="0.25"/>
    <row r="49750" hidden="1" x14ac:dyDescent="0.25"/>
    <row r="49751" hidden="1" x14ac:dyDescent="0.25"/>
    <row r="49752" hidden="1" x14ac:dyDescent="0.25"/>
    <row r="49753" hidden="1" x14ac:dyDescent="0.25"/>
    <row r="49754" hidden="1" x14ac:dyDescent="0.25"/>
    <row r="49755" hidden="1" x14ac:dyDescent="0.25"/>
    <row r="49756" hidden="1" x14ac:dyDescent="0.25"/>
    <row r="49757" hidden="1" x14ac:dyDescent="0.25"/>
    <row r="49758" hidden="1" x14ac:dyDescent="0.25"/>
    <row r="49759" hidden="1" x14ac:dyDescent="0.25"/>
    <row r="49760" hidden="1" x14ac:dyDescent="0.25"/>
    <row r="49761" hidden="1" x14ac:dyDescent="0.25"/>
    <row r="49762" hidden="1" x14ac:dyDescent="0.25"/>
    <row r="49763" hidden="1" x14ac:dyDescent="0.25"/>
    <row r="49764" hidden="1" x14ac:dyDescent="0.25"/>
    <row r="49765" hidden="1" x14ac:dyDescent="0.25"/>
    <row r="49766" hidden="1" x14ac:dyDescent="0.25"/>
    <row r="49767" hidden="1" x14ac:dyDescent="0.25"/>
    <row r="49768" hidden="1" x14ac:dyDescent="0.25"/>
    <row r="49769" hidden="1" x14ac:dyDescent="0.25"/>
    <row r="49770" hidden="1" x14ac:dyDescent="0.25"/>
    <row r="49771" hidden="1" x14ac:dyDescent="0.25"/>
    <row r="49772" hidden="1" x14ac:dyDescent="0.25"/>
    <row r="49773" hidden="1" x14ac:dyDescent="0.25"/>
    <row r="49774" hidden="1" x14ac:dyDescent="0.25"/>
    <row r="49775" hidden="1" x14ac:dyDescent="0.25"/>
    <row r="49776" hidden="1" x14ac:dyDescent="0.25"/>
    <row r="49777" hidden="1" x14ac:dyDescent="0.25"/>
    <row r="49778" hidden="1" x14ac:dyDescent="0.25"/>
    <row r="49779" hidden="1" x14ac:dyDescent="0.25"/>
    <row r="49780" hidden="1" x14ac:dyDescent="0.25"/>
    <row r="49781" hidden="1" x14ac:dyDescent="0.25"/>
    <row r="49782" hidden="1" x14ac:dyDescent="0.25"/>
    <row r="49783" hidden="1" x14ac:dyDescent="0.25"/>
    <row r="49784" hidden="1" x14ac:dyDescent="0.25"/>
    <row r="49785" hidden="1" x14ac:dyDescent="0.25"/>
    <row r="49786" hidden="1" x14ac:dyDescent="0.25"/>
    <row r="49787" hidden="1" x14ac:dyDescent="0.25"/>
    <row r="49788" hidden="1" x14ac:dyDescent="0.25"/>
    <row r="49789" hidden="1" x14ac:dyDescent="0.25"/>
    <row r="49790" hidden="1" x14ac:dyDescent="0.25"/>
    <row r="49791" hidden="1" x14ac:dyDescent="0.25"/>
    <row r="49792" hidden="1" x14ac:dyDescent="0.25"/>
    <row r="49793" hidden="1" x14ac:dyDescent="0.25"/>
    <row r="49794" hidden="1" x14ac:dyDescent="0.25"/>
    <row r="49795" hidden="1" x14ac:dyDescent="0.25"/>
    <row r="49796" hidden="1" x14ac:dyDescent="0.25"/>
    <row r="49797" hidden="1" x14ac:dyDescent="0.25"/>
    <row r="49798" hidden="1" x14ac:dyDescent="0.25"/>
    <row r="49799" hidden="1" x14ac:dyDescent="0.25"/>
    <row r="49800" hidden="1" x14ac:dyDescent="0.25"/>
    <row r="49801" hidden="1" x14ac:dyDescent="0.25"/>
    <row r="49802" hidden="1" x14ac:dyDescent="0.25"/>
    <row r="49803" hidden="1" x14ac:dyDescent="0.25"/>
    <row r="49804" hidden="1" x14ac:dyDescent="0.25"/>
    <row r="49805" hidden="1" x14ac:dyDescent="0.25"/>
    <row r="49806" hidden="1" x14ac:dyDescent="0.25"/>
    <row r="49807" hidden="1" x14ac:dyDescent="0.25"/>
    <row r="49808" hidden="1" x14ac:dyDescent="0.25"/>
    <row r="49809" hidden="1" x14ac:dyDescent="0.25"/>
    <row r="49810" hidden="1" x14ac:dyDescent="0.25"/>
    <row r="49811" hidden="1" x14ac:dyDescent="0.25"/>
    <row r="49812" hidden="1" x14ac:dyDescent="0.25"/>
    <row r="49813" hidden="1" x14ac:dyDescent="0.25"/>
    <row r="49814" hidden="1" x14ac:dyDescent="0.25"/>
    <row r="49815" hidden="1" x14ac:dyDescent="0.25"/>
    <row r="49816" hidden="1" x14ac:dyDescent="0.25"/>
    <row r="49817" hidden="1" x14ac:dyDescent="0.25"/>
    <row r="49818" hidden="1" x14ac:dyDescent="0.25"/>
    <row r="49819" hidden="1" x14ac:dyDescent="0.25"/>
    <row r="49820" hidden="1" x14ac:dyDescent="0.25"/>
    <row r="49821" hidden="1" x14ac:dyDescent="0.25"/>
    <row r="49822" hidden="1" x14ac:dyDescent="0.25"/>
    <row r="49823" hidden="1" x14ac:dyDescent="0.25"/>
    <row r="49824" hidden="1" x14ac:dyDescent="0.25"/>
    <row r="49825" hidden="1" x14ac:dyDescent="0.25"/>
    <row r="49826" hidden="1" x14ac:dyDescent="0.25"/>
    <row r="49827" hidden="1" x14ac:dyDescent="0.25"/>
    <row r="49828" hidden="1" x14ac:dyDescent="0.25"/>
    <row r="49829" hidden="1" x14ac:dyDescent="0.25"/>
    <row r="49830" hidden="1" x14ac:dyDescent="0.25"/>
    <row r="49831" hidden="1" x14ac:dyDescent="0.25"/>
    <row r="49832" hidden="1" x14ac:dyDescent="0.25"/>
    <row r="49833" hidden="1" x14ac:dyDescent="0.25"/>
    <row r="49834" hidden="1" x14ac:dyDescent="0.25"/>
    <row r="49835" hidden="1" x14ac:dyDescent="0.25"/>
    <row r="49836" hidden="1" x14ac:dyDescent="0.25"/>
    <row r="49837" hidden="1" x14ac:dyDescent="0.25"/>
    <row r="49838" hidden="1" x14ac:dyDescent="0.25"/>
    <row r="49839" hidden="1" x14ac:dyDescent="0.25"/>
    <row r="49840" hidden="1" x14ac:dyDescent="0.25"/>
    <row r="49841" hidden="1" x14ac:dyDescent="0.25"/>
    <row r="49842" hidden="1" x14ac:dyDescent="0.25"/>
    <row r="49843" hidden="1" x14ac:dyDescent="0.25"/>
    <row r="49844" hidden="1" x14ac:dyDescent="0.25"/>
    <row r="49845" hidden="1" x14ac:dyDescent="0.25"/>
    <row r="49846" hidden="1" x14ac:dyDescent="0.25"/>
    <row r="49847" hidden="1" x14ac:dyDescent="0.25"/>
    <row r="49848" hidden="1" x14ac:dyDescent="0.25"/>
    <row r="49849" hidden="1" x14ac:dyDescent="0.25"/>
    <row r="49850" hidden="1" x14ac:dyDescent="0.25"/>
    <row r="49851" hidden="1" x14ac:dyDescent="0.25"/>
    <row r="49852" hidden="1" x14ac:dyDescent="0.25"/>
    <row r="49853" hidden="1" x14ac:dyDescent="0.25"/>
    <row r="49854" hidden="1" x14ac:dyDescent="0.25"/>
    <row r="49855" hidden="1" x14ac:dyDescent="0.25"/>
    <row r="49856" hidden="1" x14ac:dyDescent="0.25"/>
    <row r="49857" hidden="1" x14ac:dyDescent="0.25"/>
    <row r="49858" hidden="1" x14ac:dyDescent="0.25"/>
    <row r="49859" hidden="1" x14ac:dyDescent="0.25"/>
    <row r="49860" hidden="1" x14ac:dyDescent="0.25"/>
    <row r="49861" hidden="1" x14ac:dyDescent="0.25"/>
    <row r="49862" hidden="1" x14ac:dyDescent="0.25"/>
    <row r="49863" hidden="1" x14ac:dyDescent="0.25"/>
    <row r="49864" hidden="1" x14ac:dyDescent="0.25"/>
    <row r="49865" hidden="1" x14ac:dyDescent="0.25"/>
    <row r="49866" hidden="1" x14ac:dyDescent="0.25"/>
    <row r="49867" hidden="1" x14ac:dyDescent="0.25"/>
    <row r="49868" hidden="1" x14ac:dyDescent="0.25"/>
    <row r="49869" hidden="1" x14ac:dyDescent="0.25"/>
    <row r="49870" hidden="1" x14ac:dyDescent="0.25"/>
    <row r="49871" hidden="1" x14ac:dyDescent="0.25"/>
    <row r="49872" hidden="1" x14ac:dyDescent="0.25"/>
    <row r="49873" hidden="1" x14ac:dyDescent="0.25"/>
    <row r="49874" hidden="1" x14ac:dyDescent="0.25"/>
    <row r="49875" hidden="1" x14ac:dyDescent="0.25"/>
    <row r="49876" hidden="1" x14ac:dyDescent="0.25"/>
    <row r="49877" hidden="1" x14ac:dyDescent="0.25"/>
    <row r="49878" hidden="1" x14ac:dyDescent="0.25"/>
    <row r="49879" hidden="1" x14ac:dyDescent="0.25"/>
    <row r="49880" hidden="1" x14ac:dyDescent="0.25"/>
    <row r="49881" hidden="1" x14ac:dyDescent="0.25"/>
    <row r="49882" hidden="1" x14ac:dyDescent="0.25"/>
    <row r="49883" hidden="1" x14ac:dyDescent="0.25"/>
    <row r="49884" hidden="1" x14ac:dyDescent="0.25"/>
    <row r="49885" hidden="1" x14ac:dyDescent="0.25"/>
    <row r="49886" hidden="1" x14ac:dyDescent="0.25"/>
    <row r="49887" hidden="1" x14ac:dyDescent="0.25"/>
    <row r="49888" hidden="1" x14ac:dyDescent="0.25"/>
    <row r="49889" hidden="1" x14ac:dyDescent="0.25"/>
    <row r="49890" hidden="1" x14ac:dyDescent="0.25"/>
    <row r="49891" hidden="1" x14ac:dyDescent="0.25"/>
    <row r="49892" hidden="1" x14ac:dyDescent="0.25"/>
    <row r="49893" hidden="1" x14ac:dyDescent="0.25"/>
    <row r="49894" hidden="1" x14ac:dyDescent="0.25"/>
    <row r="49895" hidden="1" x14ac:dyDescent="0.25"/>
    <row r="49896" hidden="1" x14ac:dyDescent="0.25"/>
    <row r="49897" hidden="1" x14ac:dyDescent="0.25"/>
    <row r="49898" hidden="1" x14ac:dyDescent="0.25"/>
    <row r="49899" hidden="1" x14ac:dyDescent="0.25"/>
    <row r="49900" hidden="1" x14ac:dyDescent="0.25"/>
    <row r="49901" hidden="1" x14ac:dyDescent="0.25"/>
    <row r="49902" hidden="1" x14ac:dyDescent="0.25"/>
    <row r="49903" hidden="1" x14ac:dyDescent="0.25"/>
    <row r="49904" hidden="1" x14ac:dyDescent="0.25"/>
    <row r="49905" hidden="1" x14ac:dyDescent="0.25"/>
    <row r="49906" hidden="1" x14ac:dyDescent="0.25"/>
    <row r="49907" hidden="1" x14ac:dyDescent="0.25"/>
    <row r="49908" hidden="1" x14ac:dyDescent="0.25"/>
    <row r="49909" hidden="1" x14ac:dyDescent="0.25"/>
    <row r="49910" hidden="1" x14ac:dyDescent="0.25"/>
    <row r="49911" hidden="1" x14ac:dyDescent="0.25"/>
    <row r="49912" hidden="1" x14ac:dyDescent="0.25"/>
    <row r="49913" hidden="1" x14ac:dyDescent="0.25"/>
    <row r="49914" hidden="1" x14ac:dyDescent="0.25"/>
    <row r="49915" hidden="1" x14ac:dyDescent="0.25"/>
    <row r="49916" hidden="1" x14ac:dyDescent="0.25"/>
    <row r="49917" hidden="1" x14ac:dyDescent="0.25"/>
    <row r="49918" hidden="1" x14ac:dyDescent="0.25"/>
    <row r="49919" hidden="1" x14ac:dyDescent="0.25"/>
    <row r="49920" hidden="1" x14ac:dyDescent="0.25"/>
    <row r="49921" hidden="1" x14ac:dyDescent="0.25"/>
    <row r="49922" hidden="1" x14ac:dyDescent="0.25"/>
    <row r="49923" hidden="1" x14ac:dyDescent="0.25"/>
    <row r="49924" hidden="1" x14ac:dyDescent="0.25"/>
    <row r="49925" hidden="1" x14ac:dyDescent="0.25"/>
    <row r="49926" hidden="1" x14ac:dyDescent="0.25"/>
    <row r="49927" hidden="1" x14ac:dyDescent="0.25"/>
    <row r="49928" hidden="1" x14ac:dyDescent="0.25"/>
    <row r="49929" hidden="1" x14ac:dyDescent="0.25"/>
    <row r="49930" hidden="1" x14ac:dyDescent="0.25"/>
    <row r="49931" hidden="1" x14ac:dyDescent="0.25"/>
    <row r="49932" hidden="1" x14ac:dyDescent="0.25"/>
    <row r="49933" hidden="1" x14ac:dyDescent="0.25"/>
    <row r="49934" hidden="1" x14ac:dyDescent="0.25"/>
    <row r="49935" hidden="1" x14ac:dyDescent="0.25"/>
    <row r="49936" hidden="1" x14ac:dyDescent="0.25"/>
    <row r="49937" hidden="1" x14ac:dyDescent="0.25"/>
    <row r="49938" hidden="1" x14ac:dyDescent="0.25"/>
    <row r="49939" hidden="1" x14ac:dyDescent="0.25"/>
    <row r="49940" hidden="1" x14ac:dyDescent="0.25"/>
    <row r="49941" hidden="1" x14ac:dyDescent="0.25"/>
    <row r="49942" hidden="1" x14ac:dyDescent="0.25"/>
    <row r="49943" hidden="1" x14ac:dyDescent="0.25"/>
    <row r="49944" hidden="1" x14ac:dyDescent="0.25"/>
    <row r="49945" hidden="1" x14ac:dyDescent="0.25"/>
    <row r="49946" hidden="1" x14ac:dyDescent="0.25"/>
    <row r="49947" hidden="1" x14ac:dyDescent="0.25"/>
    <row r="49948" hidden="1" x14ac:dyDescent="0.25"/>
    <row r="49949" hidden="1" x14ac:dyDescent="0.25"/>
    <row r="49950" hidden="1" x14ac:dyDescent="0.25"/>
    <row r="49951" hidden="1" x14ac:dyDescent="0.25"/>
    <row r="49952" hidden="1" x14ac:dyDescent="0.25"/>
    <row r="49953" hidden="1" x14ac:dyDescent="0.25"/>
    <row r="49954" hidden="1" x14ac:dyDescent="0.25"/>
    <row r="49955" hidden="1" x14ac:dyDescent="0.25"/>
    <row r="49956" hidden="1" x14ac:dyDescent="0.25"/>
    <row r="49957" hidden="1" x14ac:dyDescent="0.25"/>
    <row r="49958" hidden="1" x14ac:dyDescent="0.25"/>
    <row r="49959" hidden="1" x14ac:dyDescent="0.25"/>
    <row r="49960" hidden="1" x14ac:dyDescent="0.25"/>
    <row r="49961" hidden="1" x14ac:dyDescent="0.25"/>
    <row r="49962" hidden="1" x14ac:dyDescent="0.25"/>
    <row r="49963" hidden="1" x14ac:dyDescent="0.25"/>
    <row r="49964" hidden="1" x14ac:dyDescent="0.25"/>
    <row r="49965" hidden="1" x14ac:dyDescent="0.25"/>
    <row r="49966" hidden="1" x14ac:dyDescent="0.25"/>
    <row r="49967" hidden="1" x14ac:dyDescent="0.25"/>
    <row r="49968" hidden="1" x14ac:dyDescent="0.25"/>
    <row r="49969" hidden="1" x14ac:dyDescent="0.25"/>
    <row r="49970" hidden="1" x14ac:dyDescent="0.25"/>
    <row r="49971" hidden="1" x14ac:dyDescent="0.25"/>
    <row r="49972" hidden="1" x14ac:dyDescent="0.25"/>
    <row r="49973" hidden="1" x14ac:dyDescent="0.25"/>
    <row r="49974" hidden="1" x14ac:dyDescent="0.25"/>
    <row r="49975" hidden="1" x14ac:dyDescent="0.25"/>
    <row r="49976" hidden="1" x14ac:dyDescent="0.25"/>
    <row r="49977" hidden="1" x14ac:dyDescent="0.25"/>
    <row r="49978" hidden="1" x14ac:dyDescent="0.25"/>
    <row r="49979" hidden="1" x14ac:dyDescent="0.25"/>
    <row r="49980" hidden="1" x14ac:dyDescent="0.25"/>
    <row r="49981" hidden="1" x14ac:dyDescent="0.25"/>
    <row r="49982" hidden="1" x14ac:dyDescent="0.25"/>
    <row r="49983" hidden="1" x14ac:dyDescent="0.25"/>
    <row r="49984" hidden="1" x14ac:dyDescent="0.25"/>
    <row r="49985" hidden="1" x14ac:dyDescent="0.25"/>
    <row r="49986" hidden="1" x14ac:dyDescent="0.25"/>
    <row r="49987" hidden="1" x14ac:dyDescent="0.25"/>
    <row r="49988" hidden="1" x14ac:dyDescent="0.25"/>
    <row r="49989" hidden="1" x14ac:dyDescent="0.25"/>
    <row r="49990" hidden="1" x14ac:dyDescent="0.25"/>
    <row r="49991" hidden="1" x14ac:dyDescent="0.25"/>
    <row r="49992" hidden="1" x14ac:dyDescent="0.25"/>
    <row r="49993" hidden="1" x14ac:dyDescent="0.25"/>
    <row r="49994" hidden="1" x14ac:dyDescent="0.25"/>
    <row r="49995" hidden="1" x14ac:dyDescent="0.25"/>
    <row r="49996" hidden="1" x14ac:dyDescent="0.25"/>
    <row r="49997" hidden="1" x14ac:dyDescent="0.25"/>
    <row r="49998" hidden="1" x14ac:dyDescent="0.25"/>
    <row r="49999" hidden="1" x14ac:dyDescent="0.25"/>
    <row r="50000" hidden="1" x14ac:dyDescent="0.25"/>
    <row r="50001" hidden="1" x14ac:dyDescent="0.25"/>
    <row r="50002" hidden="1" x14ac:dyDescent="0.25"/>
    <row r="50003" hidden="1" x14ac:dyDescent="0.25"/>
    <row r="50004" hidden="1" x14ac:dyDescent="0.25"/>
    <row r="50005" hidden="1" x14ac:dyDescent="0.25"/>
    <row r="50006" hidden="1" x14ac:dyDescent="0.25"/>
    <row r="50007" hidden="1" x14ac:dyDescent="0.25"/>
    <row r="50008" hidden="1" x14ac:dyDescent="0.25"/>
    <row r="50009" hidden="1" x14ac:dyDescent="0.25"/>
    <row r="50010" hidden="1" x14ac:dyDescent="0.25"/>
    <row r="50011" hidden="1" x14ac:dyDescent="0.25"/>
    <row r="50012" hidden="1" x14ac:dyDescent="0.25"/>
    <row r="50013" hidden="1" x14ac:dyDescent="0.25"/>
    <row r="50014" hidden="1" x14ac:dyDescent="0.25"/>
    <row r="50015" hidden="1" x14ac:dyDescent="0.25"/>
    <row r="50016" hidden="1" x14ac:dyDescent="0.25"/>
    <row r="50017" hidden="1" x14ac:dyDescent="0.25"/>
    <row r="50018" hidden="1" x14ac:dyDescent="0.25"/>
    <row r="50019" hidden="1" x14ac:dyDescent="0.25"/>
    <row r="50020" hidden="1" x14ac:dyDescent="0.25"/>
    <row r="50021" hidden="1" x14ac:dyDescent="0.25"/>
    <row r="50022" hidden="1" x14ac:dyDescent="0.25"/>
    <row r="50023" hidden="1" x14ac:dyDescent="0.25"/>
    <row r="50024" hidden="1" x14ac:dyDescent="0.25"/>
    <row r="50025" hidden="1" x14ac:dyDescent="0.25"/>
    <row r="50026" hidden="1" x14ac:dyDescent="0.25"/>
    <row r="50027" hidden="1" x14ac:dyDescent="0.25"/>
    <row r="50028" hidden="1" x14ac:dyDescent="0.25"/>
    <row r="50029" hidden="1" x14ac:dyDescent="0.25"/>
    <row r="50030" hidden="1" x14ac:dyDescent="0.25"/>
    <row r="50031" hidden="1" x14ac:dyDescent="0.25"/>
    <row r="50032" hidden="1" x14ac:dyDescent="0.25"/>
    <row r="50033" hidden="1" x14ac:dyDescent="0.25"/>
    <row r="50034" hidden="1" x14ac:dyDescent="0.25"/>
    <row r="50035" hidden="1" x14ac:dyDescent="0.25"/>
    <row r="50036" hidden="1" x14ac:dyDescent="0.25"/>
    <row r="50037" hidden="1" x14ac:dyDescent="0.25"/>
    <row r="50038" hidden="1" x14ac:dyDescent="0.25"/>
    <row r="50039" hidden="1" x14ac:dyDescent="0.25"/>
    <row r="50040" hidden="1" x14ac:dyDescent="0.25"/>
    <row r="50041" hidden="1" x14ac:dyDescent="0.25"/>
    <row r="50042" hidden="1" x14ac:dyDescent="0.25"/>
    <row r="50043" hidden="1" x14ac:dyDescent="0.25"/>
    <row r="50044" hidden="1" x14ac:dyDescent="0.25"/>
    <row r="50045" hidden="1" x14ac:dyDescent="0.25"/>
    <row r="50046" hidden="1" x14ac:dyDescent="0.25"/>
    <row r="50047" hidden="1" x14ac:dyDescent="0.25"/>
    <row r="50048" hidden="1" x14ac:dyDescent="0.25"/>
    <row r="50049" hidden="1" x14ac:dyDescent="0.25"/>
    <row r="50050" hidden="1" x14ac:dyDescent="0.25"/>
    <row r="50051" hidden="1" x14ac:dyDescent="0.25"/>
    <row r="50052" hidden="1" x14ac:dyDescent="0.25"/>
    <row r="50053" hidden="1" x14ac:dyDescent="0.25"/>
    <row r="50054" hidden="1" x14ac:dyDescent="0.25"/>
    <row r="50055" hidden="1" x14ac:dyDescent="0.25"/>
    <row r="50056" hidden="1" x14ac:dyDescent="0.25"/>
    <row r="50057" hidden="1" x14ac:dyDescent="0.25"/>
    <row r="50058" hidden="1" x14ac:dyDescent="0.25"/>
    <row r="50059" hidden="1" x14ac:dyDescent="0.25"/>
    <row r="50060" hidden="1" x14ac:dyDescent="0.25"/>
    <row r="50061" hidden="1" x14ac:dyDescent="0.25"/>
    <row r="50062" hidden="1" x14ac:dyDescent="0.25"/>
    <row r="50063" hidden="1" x14ac:dyDescent="0.25"/>
    <row r="50064" hidden="1" x14ac:dyDescent="0.25"/>
    <row r="50065" hidden="1" x14ac:dyDescent="0.25"/>
    <row r="50066" hidden="1" x14ac:dyDescent="0.25"/>
    <row r="50067" hidden="1" x14ac:dyDescent="0.25"/>
    <row r="50068" hidden="1" x14ac:dyDescent="0.25"/>
    <row r="50069" hidden="1" x14ac:dyDescent="0.25"/>
    <row r="50070" hidden="1" x14ac:dyDescent="0.25"/>
    <row r="50071" hidden="1" x14ac:dyDescent="0.25"/>
    <row r="50072" hidden="1" x14ac:dyDescent="0.25"/>
    <row r="50073" hidden="1" x14ac:dyDescent="0.25"/>
    <row r="50074" hidden="1" x14ac:dyDescent="0.25"/>
    <row r="50075" hidden="1" x14ac:dyDescent="0.25"/>
    <row r="50076" hidden="1" x14ac:dyDescent="0.25"/>
    <row r="50077" hidden="1" x14ac:dyDescent="0.25"/>
    <row r="50078" hidden="1" x14ac:dyDescent="0.25"/>
    <row r="50079" hidden="1" x14ac:dyDescent="0.25"/>
    <row r="50080" hidden="1" x14ac:dyDescent="0.25"/>
    <row r="50081" hidden="1" x14ac:dyDescent="0.25"/>
    <row r="50082" hidden="1" x14ac:dyDescent="0.25"/>
    <row r="50083" hidden="1" x14ac:dyDescent="0.25"/>
    <row r="50084" hidden="1" x14ac:dyDescent="0.25"/>
    <row r="50085" hidden="1" x14ac:dyDescent="0.25"/>
    <row r="50086" hidden="1" x14ac:dyDescent="0.25"/>
    <row r="50087" hidden="1" x14ac:dyDescent="0.25"/>
    <row r="50088" hidden="1" x14ac:dyDescent="0.25"/>
    <row r="50089" hidden="1" x14ac:dyDescent="0.25"/>
    <row r="50090" hidden="1" x14ac:dyDescent="0.25"/>
    <row r="50091" hidden="1" x14ac:dyDescent="0.25"/>
    <row r="50092" hidden="1" x14ac:dyDescent="0.25"/>
    <row r="50093" hidden="1" x14ac:dyDescent="0.25"/>
    <row r="50094" hidden="1" x14ac:dyDescent="0.25"/>
    <row r="50095" hidden="1" x14ac:dyDescent="0.25"/>
    <row r="50096" hidden="1" x14ac:dyDescent="0.25"/>
    <row r="50097" hidden="1" x14ac:dyDescent="0.25"/>
    <row r="50098" hidden="1" x14ac:dyDescent="0.25"/>
    <row r="50099" hidden="1" x14ac:dyDescent="0.25"/>
    <row r="50100" hidden="1" x14ac:dyDescent="0.25"/>
    <row r="50101" hidden="1" x14ac:dyDescent="0.25"/>
    <row r="50102" hidden="1" x14ac:dyDescent="0.25"/>
    <row r="50103" hidden="1" x14ac:dyDescent="0.25"/>
    <row r="50104" hidden="1" x14ac:dyDescent="0.25"/>
    <row r="50105" hidden="1" x14ac:dyDescent="0.25"/>
    <row r="50106" hidden="1" x14ac:dyDescent="0.25"/>
    <row r="50107" hidden="1" x14ac:dyDescent="0.25"/>
    <row r="50108" hidden="1" x14ac:dyDescent="0.25"/>
    <row r="50109" hidden="1" x14ac:dyDescent="0.25"/>
    <row r="50110" hidden="1" x14ac:dyDescent="0.25"/>
    <row r="50111" hidden="1" x14ac:dyDescent="0.25"/>
    <row r="50112" hidden="1" x14ac:dyDescent="0.25"/>
    <row r="50113" hidden="1" x14ac:dyDescent="0.25"/>
    <row r="50114" hidden="1" x14ac:dyDescent="0.25"/>
    <row r="50115" hidden="1" x14ac:dyDescent="0.25"/>
    <row r="50116" hidden="1" x14ac:dyDescent="0.25"/>
    <row r="50117" hidden="1" x14ac:dyDescent="0.25"/>
    <row r="50118" hidden="1" x14ac:dyDescent="0.25"/>
    <row r="50119" hidden="1" x14ac:dyDescent="0.25"/>
    <row r="50120" hidden="1" x14ac:dyDescent="0.25"/>
    <row r="50121" hidden="1" x14ac:dyDescent="0.25"/>
    <row r="50122" hidden="1" x14ac:dyDescent="0.25"/>
    <row r="50123" hidden="1" x14ac:dyDescent="0.25"/>
    <row r="50124" hidden="1" x14ac:dyDescent="0.25"/>
    <row r="50125" hidden="1" x14ac:dyDescent="0.25"/>
    <row r="50126" hidden="1" x14ac:dyDescent="0.25"/>
    <row r="50127" hidden="1" x14ac:dyDescent="0.25"/>
    <row r="50128" hidden="1" x14ac:dyDescent="0.25"/>
    <row r="50129" hidden="1" x14ac:dyDescent="0.25"/>
    <row r="50130" hidden="1" x14ac:dyDescent="0.25"/>
    <row r="50131" hidden="1" x14ac:dyDescent="0.25"/>
    <row r="50132" hidden="1" x14ac:dyDescent="0.25"/>
    <row r="50133" hidden="1" x14ac:dyDescent="0.25"/>
    <row r="50134" hidden="1" x14ac:dyDescent="0.25"/>
    <row r="50135" hidden="1" x14ac:dyDescent="0.25"/>
    <row r="50136" hidden="1" x14ac:dyDescent="0.25"/>
    <row r="50137" hidden="1" x14ac:dyDescent="0.25"/>
    <row r="50138" hidden="1" x14ac:dyDescent="0.25"/>
    <row r="50139" hidden="1" x14ac:dyDescent="0.25"/>
    <row r="50140" hidden="1" x14ac:dyDescent="0.25"/>
    <row r="50141" hidden="1" x14ac:dyDescent="0.25"/>
    <row r="50142" hidden="1" x14ac:dyDescent="0.25"/>
    <row r="50143" hidden="1" x14ac:dyDescent="0.25"/>
    <row r="50144" hidden="1" x14ac:dyDescent="0.25"/>
    <row r="50145" hidden="1" x14ac:dyDescent="0.25"/>
    <row r="50146" hidden="1" x14ac:dyDescent="0.25"/>
    <row r="50147" hidden="1" x14ac:dyDescent="0.25"/>
    <row r="50148" hidden="1" x14ac:dyDescent="0.25"/>
    <row r="50149" hidden="1" x14ac:dyDescent="0.25"/>
    <row r="50150" hidden="1" x14ac:dyDescent="0.25"/>
    <row r="50151" hidden="1" x14ac:dyDescent="0.25"/>
    <row r="50152" hidden="1" x14ac:dyDescent="0.25"/>
    <row r="50153" hidden="1" x14ac:dyDescent="0.25"/>
    <row r="50154" hidden="1" x14ac:dyDescent="0.25"/>
    <row r="50155" hidden="1" x14ac:dyDescent="0.25"/>
    <row r="50156" hidden="1" x14ac:dyDescent="0.25"/>
    <row r="50157" hidden="1" x14ac:dyDescent="0.25"/>
    <row r="50158" hidden="1" x14ac:dyDescent="0.25"/>
    <row r="50159" hidden="1" x14ac:dyDescent="0.25"/>
    <row r="50160" hidden="1" x14ac:dyDescent="0.25"/>
    <row r="50161" hidden="1" x14ac:dyDescent="0.25"/>
    <row r="50162" hidden="1" x14ac:dyDescent="0.25"/>
    <row r="50163" hidden="1" x14ac:dyDescent="0.25"/>
    <row r="50164" hidden="1" x14ac:dyDescent="0.25"/>
    <row r="50165" hidden="1" x14ac:dyDescent="0.25"/>
    <row r="50166" hidden="1" x14ac:dyDescent="0.25"/>
    <row r="50167" hidden="1" x14ac:dyDescent="0.25"/>
    <row r="50168" hidden="1" x14ac:dyDescent="0.25"/>
    <row r="50169" hidden="1" x14ac:dyDescent="0.25"/>
    <row r="50170" hidden="1" x14ac:dyDescent="0.25"/>
    <row r="50171" hidden="1" x14ac:dyDescent="0.25"/>
    <row r="50172" hidden="1" x14ac:dyDescent="0.25"/>
    <row r="50173" hidden="1" x14ac:dyDescent="0.25"/>
    <row r="50174" hidden="1" x14ac:dyDescent="0.25"/>
    <row r="50175" hidden="1" x14ac:dyDescent="0.25"/>
    <row r="50176" hidden="1" x14ac:dyDescent="0.25"/>
    <row r="50177" hidden="1" x14ac:dyDescent="0.25"/>
    <row r="50178" hidden="1" x14ac:dyDescent="0.25"/>
    <row r="50179" hidden="1" x14ac:dyDescent="0.25"/>
    <row r="50180" hidden="1" x14ac:dyDescent="0.25"/>
    <row r="50181" hidden="1" x14ac:dyDescent="0.25"/>
    <row r="50182" hidden="1" x14ac:dyDescent="0.25"/>
    <row r="50183" hidden="1" x14ac:dyDescent="0.25"/>
    <row r="50184" hidden="1" x14ac:dyDescent="0.25"/>
    <row r="50185" hidden="1" x14ac:dyDescent="0.25"/>
    <row r="50186" hidden="1" x14ac:dyDescent="0.25"/>
    <row r="50187" hidden="1" x14ac:dyDescent="0.25"/>
    <row r="50188" hidden="1" x14ac:dyDescent="0.25"/>
    <row r="50189" hidden="1" x14ac:dyDescent="0.25"/>
    <row r="50190" hidden="1" x14ac:dyDescent="0.25"/>
    <row r="50191" hidden="1" x14ac:dyDescent="0.25"/>
    <row r="50192" hidden="1" x14ac:dyDescent="0.25"/>
    <row r="50193" hidden="1" x14ac:dyDescent="0.25"/>
    <row r="50194" hidden="1" x14ac:dyDescent="0.25"/>
    <row r="50195" hidden="1" x14ac:dyDescent="0.25"/>
    <row r="50196" hidden="1" x14ac:dyDescent="0.25"/>
    <row r="50197" hidden="1" x14ac:dyDescent="0.25"/>
    <row r="50198" hidden="1" x14ac:dyDescent="0.25"/>
    <row r="50199" hidden="1" x14ac:dyDescent="0.25"/>
    <row r="50200" hidden="1" x14ac:dyDescent="0.25"/>
    <row r="50201" hidden="1" x14ac:dyDescent="0.25"/>
    <row r="50202" hidden="1" x14ac:dyDescent="0.25"/>
    <row r="50203" hidden="1" x14ac:dyDescent="0.25"/>
    <row r="50204" hidden="1" x14ac:dyDescent="0.25"/>
    <row r="50205" hidden="1" x14ac:dyDescent="0.25"/>
    <row r="50206" hidden="1" x14ac:dyDescent="0.25"/>
    <row r="50207" hidden="1" x14ac:dyDescent="0.25"/>
    <row r="50208" hidden="1" x14ac:dyDescent="0.25"/>
    <row r="50209" hidden="1" x14ac:dyDescent="0.25"/>
    <row r="50210" hidden="1" x14ac:dyDescent="0.25"/>
    <row r="50211" hidden="1" x14ac:dyDescent="0.25"/>
    <row r="50212" hidden="1" x14ac:dyDescent="0.25"/>
    <row r="50213" hidden="1" x14ac:dyDescent="0.25"/>
    <row r="50214" hidden="1" x14ac:dyDescent="0.25"/>
    <row r="50215" hidden="1" x14ac:dyDescent="0.25"/>
    <row r="50216" hidden="1" x14ac:dyDescent="0.25"/>
    <row r="50217" hidden="1" x14ac:dyDescent="0.25"/>
    <row r="50218" hidden="1" x14ac:dyDescent="0.25"/>
    <row r="50219" hidden="1" x14ac:dyDescent="0.25"/>
    <row r="50220" hidden="1" x14ac:dyDescent="0.25"/>
    <row r="50221" hidden="1" x14ac:dyDescent="0.25"/>
    <row r="50222" hidden="1" x14ac:dyDescent="0.25"/>
    <row r="50223" hidden="1" x14ac:dyDescent="0.25"/>
    <row r="50224" hidden="1" x14ac:dyDescent="0.25"/>
    <row r="50225" hidden="1" x14ac:dyDescent="0.25"/>
    <row r="50226" hidden="1" x14ac:dyDescent="0.25"/>
    <row r="50227" hidden="1" x14ac:dyDescent="0.25"/>
    <row r="50228" hidden="1" x14ac:dyDescent="0.25"/>
    <row r="50229" hidden="1" x14ac:dyDescent="0.25"/>
    <row r="50230" hidden="1" x14ac:dyDescent="0.25"/>
    <row r="50231" hidden="1" x14ac:dyDescent="0.25"/>
    <row r="50232" hidden="1" x14ac:dyDescent="0.25"/>
    <row r="50233" hidden="1" x14ac:dyDescent="0.25"/>
    <row r="50234" hidden="1" x14ac:dyDescent="0.25"/>
    <row r="50235" hidden="1" x14ac:dyDescent="0.25"/>
    <row r="50236" hidden="1" x14ac:dyDescent="0.25"/>
    <row r="50237" hidden="1" x14ac:dyDescent="0.25"/>
    <row r="50238" hidden="1" x14ac:dyDescent="0.25"/>
    <row r="50239" hidden="1" x14ac:dyDescent="0.25"/>
    <row r="50240" hidden="1" x14ac:dyDescent="0.25"/>
    <row r="50241" hidden="1" x14ac:dyDescent="0.25"/>
    <row r="50242" hidden="1" x14ac:dyDescent="0.25"/>
    <row r="50243" hidden="1" x14ac:dyDescent="0.25"/>
    <row r="50244" hidden="1" x14ac:dyDescent="0.25"/>
    <row r="50245" hidden="1" x14ac:dyDescent="0.25"/>
    <row r="50246" hidden="1" x14ac:dyDescent="0.25"/>
    <row r="50247" hidden="1" x14ac:dyDescent="0.25"/>
    <row r="50248" hidden="1" x14ac:dyDescent="0.25"/>
    <row r="50249" hidden="1" x14ac:dyDescent="0.25"/>
    <row r="50250" hidden="1" x14ac:dyDescent="0.25"/>
    <row r="50251" hidden="1" x14ac:dyDescent="0.25"/>
    <row r="50252" hidden="1" x14ac:dyDescent="0.25"/>
    <row r="50253" hidden="1" x14ac:dyDescent="0.25"/>
    <row r="50254" hidden="1" x14ac:dyDescent="0.25"/>
    <row r="50255" hidden="1" x14ac:dyDescent="0.25"/>
    <row r="50256" hidden="1" x14ac:dyDescent="0.25"/>
    <row r="50257" hidden="1" x14ac:dyDescent="0.25"/>
    <row r="50258" hidden="1" x14ac:dyDescent="0.25"/>
    <row r="50259" hidden="1" x14ac:dyDescent="0.25"/>
    <row r="50260" hidden="1" x14ac:dyDescent="0.25"/>
    <row r="50261" hidden="1" x14ac:dyDescent="0.25"/>
    <row r="50262" hidden="1" x14ac:dyDescent="0.25"/>
    <row r="50263" hidden="1" x14ac:dyDescent="0.25"/>
    <row r="50264" hidden="1" x14ac:dyDescent="0.25"/>
    <row r="50265" hidden="1" x14ac:dyDescent="0.25"/>
    <row r="50266" hidden="1" x14ac:dyDescent="0.25"/>
    <row r="50267" hidden="1" x14ac:dyDescent="0.25"/>
    <row r="50268" hidden="1" x14ac:dyDescent="0.25"/>
    <row r="50269" hidden="1" x14ac:dyDescent="0.25"/>
    <row r="50270" hidden="1" x14ac:dyDescent="0.25"/>
    <row r="50271" hidden="1" x14ac:dyDescent="0.25"/>
    <row r="50272" hidden="1" x14ac:dyDescent="0.25"/>
    <row r="50273" hidden="1" x14ac:dyDescent="0.25"/>
    <row r="50274" hidden="1" x14ac:dyDescent="0.25"/>
    <row r="50275" hidden="1" x14ac:dyDescent="0.25"/>
    <row r="50276" hidden="1" x14ac:dyDescent="0.25"/>
    <row r="50277" hidden="1" x14ac:dyDescent="0.25"/>
    <row r="50278" hidden="1" x14ac:dyDescent="0.25"/>
    <row r="50279" hidden="1" x14ac:dyDescent="0.25"/>
    <row r="50280" hidden="1" x14ac:dyDescent="0.25"/>
    <row r="50281" hidden="1" x14ac:dyDescent="0.25"/>
    <row r="50282" hidden="1" x14ac:dyDescent="0.25"/>
    <row r="50283" hidden="1" x14ac:dyDescent="0.25"/>
    <row r="50284" hidden="1" x14ac:dyDescent="0.25"/>
    <row r="50285" hidden="1" x14ac:dyDescent="0.25"/>
    <row r="50286" hidden="1" x14ac:dyDescent="0.25"/>
    <row r="50287" hidden="1" x14ac:dyDescent="0.25"/>
    <row r="50288" hidden="1" x14ac:dyDescent="0.25"/>
    <row r="50289" hidden="1" x14ac:dyDescent="0.25"/>
    <row r="50290" hidden="1" x14ac:dyDescent="0.25"/>
    <row r="50291" hidden="1" x14ac:dyDescent="0.25"/>
    <row r="50292" hidden="1" x14ac:dyDescent="0.25"/>
    <row r="50293" hidden="1" x14ac:dyDescent="0.25"/>
    <row r="50294" hidden="1" x14ac:dyDescent="0.25"/>
    <row r="50295" hidden="1" x14ac:dyDescent="0.25"/>
    <row r="50296" hidden="1" x14ac:dyDescent="0.25"/>
    <row r="50297" hidden="1" x14ac:dyDescent="0.25"/>
    <row r="50298" hidden="1" x14ac:dyDescent="0.25"/>
    <row r="50299" hidden="1" x14ac:dyDescent="0.25"/>
    <row r="50300" hidden="1" x14ac:dyDescent="0.25"/>
    <row r="50301" hidden="1" x14ac:dyDescent="0.25"/>
    <row r="50302" hidden="1" x14ac:dyDescent="0.25"/>
    <row r="50303" hidden="1" x14ac:dyDescent="0.25"/>
    <row r="50304" hidden="1" x14ac:dyDescent="0.25"/>
    <row r="50305" hidden="1" x14ac:dyDescent="0.25"/>
    <row r="50306" hidden="1" x14ac:dyDescent="0.25"/>
    <row r="50307" hidden="1" x14ac:dyDescent="0.25"/>
    <row r="50308" hidden="1" x14ac:dyDescent="0.25"/>
    <row r="50309" hidden="1" x14ac:dyDescent="0.25"/>
    <row r="50310" hidden="1" x14ac:dyDescent="0.25"/>
    <row r="50311" hidden="1" x14ac:dyDescent="0.25"/>
    <row r="50312" hidden="1" x14ac:dyDescent="0.25"/>
    <row r="50313" hidden="1" x14ac:dyDescent="0.25"/>
    <row r="50314" hidden="1" x14ac:dyDescent="0.25"/>
    <row r="50315" hidden="1" x14ac:dyDescent="0.25"/>
    <row r="50316" hidden="1" x14ac:dyDescent="0.25"/>
    <row r="50317" hidden="1" x14ac:dyDescent="0.25"/>
    <row r="50318" hidden="1" x14ac:dyDescent="0.25"/>
    <row r="50319" hidden="1" x14ac:dyDescent="0.25"/>
    <row r="50320" hidden="1" x14ac:dyDescent="0.25"/>
    <row r="50321" hidden="1" x14ac:dyDescent="0.25"/>
    <row r="50322" hidden="1" x14ac:dyDescent="0.25"/>
    <row r="50323" hidden="1" x14ac:dyDescent="0.25"/>
    <row r="50324" hidden="1" x14ac:dyDescent="0.25"/>
    <row r="50325" hidden="1" x14ac:dyDescent="0.25"/>
    <row r="50326" hidden="1" x14ac:dyDescent="0.25"/>
    <row r="50327" hidden="1" x14ac:dyDescent="0.25"/>
    <row r="50328" hidden="1" x14ac:dyDescent="0.25"/>
    <row r="50329" hidden="1" x14ac:dyDescent="0.25"/>
    <row r="50330" hidden="1" x14ac:dyDescent="0.25"/>
    <row r="50331" hidden="1" x14ac:dyDescent="0.25"/>
    <row r="50332" hidden="1" x14ac:dyDescent="0.25"/>
    <row r="50333" hidden="1" x14ac:dyDescent="0.25"/>
    <row r="50334" hidden="1" x14ac:dyDescent="0.25"/>
    <row r="50335" hidden="1" x14ac:dyDescent="0.25"/>
    <row r="50336" hidden="1" x14ac:dyDescent="0.25"/>
    <row r="50337" hidden="1" x14ac:dyDescent="0.25"/>
    <row r="50338" hidden="1" x14ac:dyDescent="0.25"/>
    <row r="50339" hidden="1" x14ac:dyDescent="0.25"/>
    <row r="50340" hidden="1" x14ac:dyDescent="0.25"/>
    <row r="50341" hidden="1" x14ac:dyDescent="0.25"/>
    <row r="50342" hidden="1" x14ac:dyDescent="0.25"/>
    <row r="50343" hidden="1" x14ac:dyDescent="0.25"/>
    <row r="50344" hidden="1" x14ac:dyDescent="0.25"/>
    <row r="50345" hidden="1" x14ac:dyDescent="0.25"/>
    <row r="50346" hidden="1" x14ac:dyDescent="0.25"/>
    <row r="50347" hidden="1" x14ac:dyDescent="0.25"/>
    <row r="50348" hidden="1" x14ac:dyDescent="0.25"/>
    <row r="50349" hidden="1" x14ac:dyDescent="0.25"/>
    <row r="50350" hidden="1" x14ac:dyDescent="0.25"/>
    <row r="50351" hidden="1" x14ac:dyDescent="0.25"/>
    <row r="50352" hidden="1" x14ac:dyDescent="0.25"/>
    <row r="50353" hidden="1" x14ac:dyDescent="0.25"/>
    <row r="50354" hidden="1" x14ac:dyDescent="0.25"/>
    <row r="50355" hidden="1" x14ac:dyDescent="0.25"/>
    <row r="50356" hidden="1" x14ac:dyDescent="0.25"/>
    <row r="50357" hidden="1" x14ac:dyDescent="0.25"/>
    <row r="50358" hidden="1" x14ac:dyDescent="0.25"/>
    <row r="50359" hidden="1" x14ac:dyDescent="0.25"/>
    <row r="50360" hidden="1" x14ac:dyDescent="0.25"/>
    <row r="50361" hidden="1" x14ac:dyDescent="0.25"/>
    <row r="50362" hidden="1" x14ac:dyDescent="0.25"/>
    <row r="50363" hidden="1" x14ac:dyDescent="0.25"/>
    <row r="50364" hidden="1" x14ac:dyDescent="0.25"/>
    <row r="50365" hidden="1" x14ac:dyDescent="0.25"/>
    <row r="50366" hidden="1" x14ac:dyDescent="0.25"/>
    <row r="50367" hidden="1" x14ac:dyDescent="0.25"/>
    <row r="50368" hidden="1" x14ac:dyDescent="0.25"/>
    <row r="50369" hidden="1" x14ac:dyDescent="0.25"/>
    <row r="50370" hidden="1" x14ac:dyDescent="0.25"/>
    <row r="50371" hidden="1" x14ac:dyDescent="0.25"/>
    <row r="50372" hidden="1" x14ac:dyDescent="0.25"/>
    <row r="50373" hidden="1" x14ac:dyDescent="0.25"/>
    <row r="50374" hidden="1" x14ac:dyDescent="0.25"/>
    <row r="50375" hidden="1" x14ac:dyDescent="0.25"/>
    <row r="50376" hidden="1" x14ac:dyDescent="0.25"/>
    <row r="50377" hidden="1" x14ac:dyDescent="0.25"/>
    <row r="50378" hidden="1" x14ac:dyDescent="0.25"/>
    <row r="50379" hidden="1" x14ac:dyDescent="0.25"/>
    <row r="50380" hidden="1" x14ac:dyDescent="0.25"/>
    <row r="50381" hidden="1" x14ac:dyDescent="0.25"/>
    <row r="50382" hidden="1" x14ac:dyDescent="0.25"/>
    <row r="50383" hidden="1" x14ac:dyDescent="0.25"/>
    <row r="50384" hidden="1" x14ac:dyDescent="0.25"/>
    <row r="50385" hidden="1" x14ac:dyDescent="0.25"/>
    <row r="50386" hidden="1" x14ac:dyDescent="0.25"/>
    <row r="50387" hidden="1" x14ac:dyDescent="0.25"/>
    <row r="50388" hidden="1" x14ac:dyDescent="0.25"/>
    <row r="50389" hidden="1" x14ac:dyDescent="0.25"/>
    <row r="50390" hidden="1" x14ac:dyDescent="0.25"/>
    <row r="50391" hidden="1" x14ac:dyDescent="0.25"/>
    <row r="50392" hidden="1" x14ac:dyDescent="0.25"/>
    <row r="50393" hidden="1" x14ac:dyDescent="0.25"/>
    <row r="50394" hidden="1" x14ac:dyDescent="0.25"/>
    <row r="50395" hidden="1" x14ac:dyDescent="0.25"/>
    <row r="50396" hidden="1" x14ac:dyDescent="0.25"/>
    <row r="50397" hidden="1" x14ac:dyDescent="0.25"/>
    <row r="50398" hidden="1" x14ac:dyDescent="0.25"/>
    <row r="50399" hidden="1" x14ac:dyDescent="0.25"/>
    <row r="50400" hidden="1" x14ac:dyDescent="0.25"/>
    <row r="50401" hidden="1" x14ac:dyDescent="0.25"/>
    <row r="50402" hidden="1" x14ac:dyDescent="0.25"/>
    <row r="50403" hidden="1" x14ac:dyDescent="0.25"/>
    <row r="50404" hidden="1" x14ac:dyDescent="0.25"/>
    <row r="50405" hidden="1" x14ac:dyDescent="0.25"/>
    <row r="50406" hidden="1" x14ac:dyDescent="0.25"/>
    <row r="50407" hidden="1" x14ac:dyDescent="0.25"/>
    <row r="50408" hidden="1" x14ac:dyDescent="0.25"/>
    <row r="50409" hidden="1" x14ac:dyDescent="0.25"/>
    <row r="50410" hidden="1" x14ac:dyDescent="0.25"/>
    <row r="50411" hidden="1" x14ac:dyDescent="0.25"/>
    <row r="50412" hidden="1" x14ac:dyDescent="0.25"/>
    <row r="50413" hidden="1" x14ac:dyDescent="0.25"/>
    <row r="50414" hidden="1" x14ac:dyDescent="0.25"/>
    <row r="50415" hidden="1" x14ac:dyDescent="0.25"/>
    <row r="50416" hidden="1" x14ac:dyDescent="0.25"/>
    <row r="50417" hidden="1" x14ac:dyDescent="0.25"/>
    <row r="50418" hidden="1" x14ac:dyDescent="0.25"/>
    <row r="50419" hidden="1" x14ac:dyDescent="0.25"/>
    <row r="50420" hidden="1" x14ac:dyDescent="0.25"/>
    <row r="50421" hidden="1" x14ac:dyDescent="0.25"/>
    <row r="50422" hidden="1" x14ac:dyDescent="0.25"/>
    <row r="50423" hidden="1" x14ac:dyDescent="0.25"/>
    <row r="50424" hidden="1" x14ac:dyDescent="0.25"/>
    <row r="50425" hidden="1" x14ac:dyDescent="0.25"/>
    <row r="50426" hidden="1" x14ac:dyDescent="0.25"/>
    <row r="50427" hidden="1" x14ac:dyDescent="0.25"/>
    <row r="50428" hidden="1" x14ac:dyDescent="0.25"/>
    <row r="50429" hidden="1" x14ac:dyDescent="0.25"/>
    <row r="50430" hidden="1" x14ac:dyDescent="0.25"/>
    <row r="50431" hidden="1" x14ac:dyDescent="0.25"/>
    <row r="50432" hidden="1" x14ac:dyDescent="0.25"/>
    <row r="50433" hidden="1" x14ac:dyDescent="0.25"/>
    <row r="50434" hidden="1" x14ac:dyDescent="0.25"/>
    <row r="50435" hidden="1" x14ac:dyDescent="0.25"/>
    <row r="50436" hidden="1" x14ac:dyDescent="0.25"/>
    <row r="50437" hidden="1" x14ac:dyDescent="0.25"/>
    <row r="50438" hidden="1" x14ac:dyDescent="0.25"/>
    <row r="50439" hidden="1" x14ac:dyDescent="0.25"/>
    <row r="50440" hidden="1" x14ac:dyDescent="0.25"/>
    <row r="50441" hidden="1" x14ac:dyDescent="0.25"/>
    <row r="50442" hidden="1" x14ac:dyDescent="0.25"/>
    <row r="50443" hidden="1" x14ac:dyDescent="0.25"/>
    <row r="50444" hidden="1" x14ac:dyDescent="0.25"/>
    <row r="50445" hidden="1" x14ac:dyDescent="0.25"/>
    <row r="50446" hidden="1" x14ac:dyDescent="0.25"/>
    <row r="50447" hidden="1" x14ac:dyDescent="0.25"/>
    <row r="50448" hidden="1" x14ac:dyDescent="0.25"/>
    <row r="50449" hidden="1" x14ac:dyDescent="0.25"/>
    <row r="50450" hidden="1" x14ac:dyDescent="0.25"/>
    <row r="50451" hidden="1" x14ac:dyDescent="0.25"/>
    <row r="50452" hidden="1" x14ac:dyDescent="0.25"/>
    <row r="50453" hidden="1" x14ac:dyDescent="0.25"/>
    <row r="50454" hidden="1" x14ac:dyDescent="0.25"/>
    <row r="50455" hidden="1" x14ac:dyDescent="0.25"/>
    <row r="50456" hidden="1" x14ac:dyDescent="0.25"/>
    <row r="50457" hidden="1" x14ac:dyDescent="0.25"/>
    <row r="50458" hidden="1" x14ac:dyDescent="0.25"/>
    <row r="50459" hidden="1" x14ac:dyDescent="0.25"/>
    <row r="50460" hidden="1" x14ac:dyDescent="0.25"/>
    <row r="50461" hidden="1" x14ac:dyDescent="0.25"/>
    <row r="50462" hidden="1" x14ac:dyDescent="0.25"/>
    <row r="50463" hidden="1" x14ac:dyDescent="0.25"/>
    <row r="50464" hidden="1" x14ac:dyDescent="0.25"/>
    <row r="50465" hidden="1" x14ac:dyDescent="0.25"/>
    <row r="50466" hidden="1" x14ac:dyDescent="0.25"/>
    <row r="50467" hidden="1" x14ac:dyDescent="0.25"/>
    <row r="50468" hidden="1" x14ac:dyDescent="0.25"/>
    <row r="50469" hidden="1" x14ac:dyDescent="0.25"/>
    <row r="50470" hidden="1" x14ac:dyDescent="0.25"/>
    <row r="50471" hidden="1" x14ac:dyDescent="0.25"/>
    <row r="50472" hidden="1" x14ac:dyDescent="0.25"/>
    <row r="50473" hidden="1" x14ac:dyDescent="0.25"/>
    <row r="50474" hidden="1" x14ac:dyDescent="0.25"/>
    <row r="50475" hidden="1" x14ac:dyDescent="0.25"/>
    <row r="50476" hidden="1" x14ac:dyDescent="0.25"/>
    <row r="50477" hidden="1" x14ac:dyDescent="0.25"/>
    <row r="50478" hidden="1" x14ac:dyDescent="0.25"/>
    <row r="50479" hidden="1" x14ac:dyDescent="0.25"/>
    <row r="50480" hidden="1" x14ac:dyDescent="0.25"/>
    <row r="50481" hidden="1" x14ac:dyDescent="0.25"/>
    <row r="50482" hidden="1" x14ac:dyDescent="0.25"/>
    <row r="50483" hidden="1" x14ac:dyDescent="0.25"/>
    <row r="50484" hidden="1" x14ac:dyDescent="0.25"/>
    <row r="50485" hidden="1" x14ac:dyDescent="0.25"/>
    <row r="50486" hidden="1" x14ac:dyDescent="0.25"/>
    <row r="50487" hidden="1" x14ac:dyDescent="0.25"/>
    <row r="50488" hidden="1" x14ac:dyDescent="0.25"/>
    <row r="50489" hidden="1" x14ac:dyDescent="0.25"/>
    <row r="50490" hidden="1" x14ac:dyDescent="0.25"/>
    <row r="50491" hidden="1" x14ac:dyDescent="0.25"/>
    <row r="50492" hidden="1" x14ac:dyDescent="0.25"/>
    <row r="50493" hidden="1" x14ac:dyDescent="0.25"/>
    <row r="50494" hidden="1" x14ac:dyDescent="0.25"/>
    <row r="50495" hidden="1" x14ac:dyDescent="0.25"/>
    <row r="50496" hidden="1" x14ac:dyDescent="0.25"/>
    <row r="50497" hidden="1" x14ac:dyDescent="0.25"/>
    <row r="50498" hidden="1" x14ac:dyDescent="0.25"/>
    <row r="50499" hidden="1" x14ac:dyDescent="0.25"/>
    <row r="50500" hidden="1" x14ac:dyDescent="0.25"/>
    <row r="50501" hidden="1" x14ac:dyDescent="0.25"/>
    <row r="50502" hidden="1" x14ac:dyDescent="0.25"/>
    <row r="50503" hidden="1" x14ac:dyDescent="0.25"/>
    <row r="50504" hidden="1" x14ac:dyDescent="0.25"/>
    <row r="50505" hidden="1" x14ac:dyDescent="0.25"/>
    <row r="50506" hidden="1" x14ac:dyDescent="0.25"/>
    <row r="50507" hidden="1" x14ac:dyDescent="0.25"/>
    <row r="50508" hidden="1" x14ac:dyDescent="0.25"/>
    <row r="50509" hidden="1" x14ac:dyDescent="0.25"/>
    <row r="50510" hidden="1" x14ac:dyDescent="0.25"/>
    <row r="50511" hidden="1" x14ac:dyDescent="0.25"/>
    <row r="50512" hidden="1" x14ac:dyDescent="0.25"/>
    <row r="50513" hidden="1" x14ac:dyDescent="0.25"/>
    <row r="50514" hidden="1" x14ac:dyDescent="0.25"/>
    <row r="50515" hidden="1" x14ac:dyDescent="0.25"/>
    <row r="50516" hidden="1" x14ac:dyDescent="0.25"/>
    <row r="50517" hidden="1" x14ac:dyDescent="0.25"/>
    <row r="50518" hidden="1" x14ac:dyDescent="0.25"/>
    <row r="50519" hidden="1" x14ac:dyDescent="0.25"/>
    <row r="50520" hidden="1" x14ac:dyDescent="0.25"/>
    <row r="50521" hidden="1" x14ac:dyDescent="0.25"/>
    <row r="50522" hidden="1" x14ac:dyDescent="0.25"/>
    <row r="50523" hidden="1" x14ac:dyDescent="0.25"/>
    <row r="50524" hidden="1" x14ac:dyDescent="0.25"/>
    <row r="50525" hidden="1" x14ac:dyDescent="0.25"/>
    <row r="50526" hidden="1" x14ac:dyDescent="0.25"/>
    <row r="50527" hidden="1" x14ac:dyDescent="0.25"/>
    <row r="50528" hidden="1" x14ac:dyDescent="0.25"/>
    <row r="50529" hidden="1" x14ac:dyDescent="0.25"/>
    <row r="50530" hidden="1" x14ac:dyDescent="0.25"/>
    <row r="50531" hidden="1" x14ac:dyDescent="0.25"/>
    <row r="50532" hidden="1" x14ac:dyDescent="0.25"/>
    <row r="50533" hidden="1" x14ac:dyDescent="0.25"/>
    <row r="50534" hidden="1" x14ac:dyDescent="0.25"/>
    <row r="50535" hidden="1" x14ac:dyDescent="0.25"/>
    <row r="50536" hidden="1" x14ac:dyDescent="0.25"/>
    <row r="50537" hidden="1" x14ac:dyDescent="0.25"/>
    <row r="50538" hidden="1" x14ac:dyDescent="0.25"/>
    <row r="50539" hidden="1" x14ac:dyDescent="0.25"/>
    <row r="50540" hidden="1" x14ac:dyDescent="0.25"/>
    <row r="50541" hidden="1" x14ac:dyDescent="0.25"/>
    <row r="50542" hidden="1" x14ac:dyDescent="0.25"/>
    <row r="50543" hidden="1" x14ac:dyDescent="0.25"/>
    <row r="50544" hidden="1" x14ac:dyDescent="0.25"/>
    <row r="50545" hidden="1" x14ac:dyDescent="0.25"/>
    <row r="50546" hidden="1" x14ac:dyDescent="0.25"/>
    <row r="50547" hidden="1" x14ac:dyDescent="0.25"/>
    <row r="50548" hidden="1" x14ac:dyDescent="0.25"/>
    <row r="50549" hidden="1" x14ac:dyDescent="0.25"/>
    <row r="50550" hidden="1" x14ac:dyDescent="0.25"/>
    <row r="50551" hidden="1" x14ac:dyDescent="0.25"/>
    <row r="50552" hidden="1" x14ac:dyDescent="0.25"/>
    <row r="50553" hidden="1" x14ac:dyDescent="0.25"/>
    <row r="50554" hidden="1" x14ac:dyDescent="0.25"/>
    <row r="50555" hidden="1" x14ac:dyDescent="0.25"/>
    <row r="50556" hidden="1" x14ac:dyDescent="0.25"/>
    <row r="50557" hidden="1" x14ac:dyDescent="0.25"/>
    <row r="50558" hidden="1" x14ac:dyDescent="0.25"/>
    <row r="50559" hidden="1" x14ac:dyDescent="0.25"/>
    <row r="50560" hidden="1" x14ac:dyDescent="0.25"/>
    <row r="50561" hidden="1" x14ac:dyDescent="0.25"/>
    <row r="50562" hidden="1" x14ac:dyDescent="0.25"/>
    <row r="50563" hidden="1" x14ac:dyDescent="0.25"/>
    <row r="50564" hidden="1" x14ac:dyDescent="0.25"/>
    <row r="50565" hidden="1" x14ac:dyDescent="0.25"/>
    <row r="50566" hidden="1" x14ac:dyDescent="0.25"/>
    <row r="50567" hidden="1" x14ac:dyDescent="0.25"/>
    <row r="50568" hidden="1" x14ac:dyDescent="0.25"/>
    <row r="50569" hidden="1" x14ac:dyDescent="0.25"/>
    <row r="50570" hidden="1" x14ac:dyDescent="0.25"/>
    <row r="50571" hidden="1" x14ac:dyDescent="0.25"/>
    <row r="50572" hidden="1" x14ac:dyDescent="0.25"/>
    <row r="50573" hidden="1" x14ac:dyDescent="0.25"/>
    <row r="50574" hidden="1" x14ac:dyDescent="0.25"/>
    <row r="50575" hidden="1" x14ac:dyDescent="0.25"/>
    <row r="50576" hidden="1" x14ac:dyDescent="0.25"/>
    <row r="50577" hidden="1" x14ac:dyDescent="0.25"/>
    <row r="50578" hidden="1" x14ac:dyDescent="0.25"/>
    <row r="50579" hidden="1" x14ac:dyDescent="0.25"/>
    <row r="50580" hidden="1" x14ac:dyDescent="0.25"/>
    <row r="50581" hidden="1" x14ac:dyDescent="0.25"/>
    <row r="50582" hidden="1" x14ac:dyDescent="0.25"/>
    <row r="50583" hidden="1" x14ac:dyDescent="0.25"/>
    <row r="50584" hidden="1" x14ac:dyDescent="0.25"/>
    <row r="50585" hidden="1" x14ac:dyDescent="0.25"/>
    <row r="50586" hidden="1" x14ac:dyDescent="0.25"/>
    <row r="50587" hidden="1" x14ac:dyDescent="0.25"/>
    <row r="50588" hidden="1" x14ac:dyDescent="0.25"/>
    <row r="50589" hidden="1" x14ac:dyDescent="0.25"/>
    <row r="50590" hidden="1" x14ac:dyDescent="0.25"/>
    <row r="50591" hidden="1" x14ac:dyDescent="0.25"/>
    <row r="50592" hidden="1" x14ac:dyDescent="0.25"/>
    <row r="50593" hidden="1" x14ac:dyDescent="0.25"/>
    <row r="50594" hidden="1" x14ac:dyDescent="0.25"/>
    <row r="50595" hidden="1" x14ac:dyDescent="0.25"/>
    <row r="50596" hidden="1" x14ac:dyDescent="0.25"/>
    <row r="50597" hidden="1" x14ac:dyDescent="0.25"/>
    <row r="50598" hidden="1" x14ac:dyDescent="0.25"/>
    <row r="50599" hidden="1" x14ac:dyDescent="0.25"/>
    <row r="50600" hidden="1" x14ac:dyDescent="0.25"/>
    <row r="50601" hidden="1" x14ac:dyDescent="0.25"/>
    <row r="50602" hidden="1" x14ac:dyDescent="0.25"/>
    <row r="50603" hidden="1" x14ac:dyDescent="0.25"/>
    <row r="50604" hidden="1" x14ac:dyDescent="0.25"/>
    <row r="50605" hidden="1" x14ac:dyDescent="0.25"/>
    <row r="50606" hidden="1" x14ac:dyDescent="0.25"/>
    <row r="50607" hidden="1" x14ac:dyDescent="0.25"/>
    <row r="50608" hidden="1" x14ac:dyDescent="0.25"/>
    <row r="50609" hidden="1" x14ac:dyDescent="0.25"/>
    <row r="50610" hidden="1" x14ac:dyDescent="0.25"/>
    <row r="50611" hidden="1" x14ac:dyDescent="0.25"/>
    <row r="50612" hidden="1" x14ac:dyDescent="0.25"/>
    <row r="50613" hidden="1" x14ac:dyDescent="0.25"/>
    <row r="50614" hidden="1" x14ac:dyDescent="0.25"/>
    <row r="50615" hidden="1" x14ac:dyDescent="0.25"/>
    <row r="50616" hidden="1" x14ac:dyDescent="0.25"/>
    <row r="50617" hidden="1" x14ac:dyDescent="0.25"/>
    <row r="50618" hidden="1" x14ac:dyDescent="0.25"/>
    <row r="50619" hidden="1" x14ac:dyDescent="0.25"/>
    <row r="50620" hidden="1" x14ac:dyDescent="0.25"/>
    <row r="50621" hidden="1" x14ac:dyDescent="0.25"/>
    <row r="50622" hidden="1" x14ac:dyDescent="0.25"/>
    <row r="50623" hidden="1" x14ac:dyDescent="0.25"/>
    <row r="50624" hidden="1" x14ac:dyDescent="0.25"/>
    <row r="50625" hidden="1" x14ac:dyDescent="0.25"/>
    <row r="50626" hidden="1" x14ac:dyDescent="0.25"/>
    <row r="50627" hidden="1" x14ac:dyDescent="0.25"/>
    <row r="50628" hidden="1" x14ac:dyDescent="0.25"/>
    <row r="50629" hidden="1" x14ac:dyDescent="0.25"/>
    <row r="50630" hidden="1" x14ac:dyDescent="0.25"/>
    <row r="50631" hidden="1" x14ac:dyDescent="0.25"/>
    <row r="50632" hidden="1" x14ac:dyDescent="0.25"/>
    <row r="50633" hidden="1" x14ac:dyDescent="0.25"/>
    <row r="50634" hidden="1" x14ac:dyDescent="0.25"/>
    <row r="50635" hidden="1" x14ac:dyDescent="0.25"/>
    <row r="50636" hidden="1" x14ac:dyDescent="0.25"/>
    <row r="50637" hidden="1" x14ac:dyDescent="0.25"/>
    <row r="50638" hidden="1" x14ac:dyDescent="0.25"/>
    <row r="50639" hidden="1" x14ac:dyDescent="0.25"/>
    <row r="50640" hidden="1" x14ac:dyDescent="0.25"/>
    <row r="50641" hidden="1" x14ac:dyDescent="0.25"/>
    <row r="50642" hidden="1" x14ac:dyDescent="0.25"/>
    <row r="50643" hidden="1" x14ac:dyDescent="0.25"/>
    <row r="50644" hidden="1" x14ac:dyDescent="0.25"/>
    <row r="50645" hidden="1" x14ac:dyDescent="0.25"/>
    <row r="50646" hidden="1" x14ac:dyDescent="0.25"/>
    <row r="50647" hidden="1" x14ac:dyDescent="0.25"/>
    <row r="50648" hidden="1" x14ac:dyDescent="0.25"/>
    <row r="50649" hidden="1" x14ac:dyDescent="0.25"/>
    <row r="50650" hidden="1" x14ac:dyDescent="0.25"/>
    <row r="50651" hidden="1" x14ac:dyDescent="0.25"/>
    <row r="50652" hidden="1" x14ac:dyDescent="0.25"/>
    <row r="50653" hidden="1" x14ac:dyDescent="0.25"/>
    <row r="50654" hidden="1" x14ac:dyDescent="0.25"/>
    <row r="50655" hidden="1" x14ac:dyDescent="0.25"/>
    <row r="50656" hidden="1" x14ac:dyDescent="0.25"/>
    <row r="50657" hidden="1" x14ac:dyDescent="0.25"/>
    <row r="50658" hidden="1" x14ac:dyDescent="0.25"/>
    <row r="50659" hidden="1" x14ac:dyDescent="0.25"/>
    <row r="50660" hidden="1" x14ac:dyDescent="0.25"/>
    <row r="50661" hidden="1" x14ac:dyDescent="0.25"/>
    <row r="50662" hidden="1" x14ac:dyDescent="0.25"/>
    <row r="50663" hidden="1" x14ac:dyDescent="0.25"/>
    <row r="50664" hidden="1" x14ac:dyDescent="0.25"/>
    <row r="50665" hidden="1" x14ac:dyDescent="0.25"/>
    <row r="50666" hidden="1" x14ac:dyDescent="0.25"/>
    <row r="50667" hidden="1" x14ac:dyDescent="0.25"/>
    <row r="50668" hidden="1" x14ac:dyDescent="0.25"/>
    <row r="50669" hidden="1" x14ac:dyDescent="0.25"/>
    <row r="50670" hidden="1" x14ac:dyDescent="0.25"/>
    <row r="50671" hidden="1" x14ac:dyDescent="0.25"/>
    <row r="50672" hidden="1" x14ac:dyDescent="0.25"/>
    <row r="50673" hidden="1" x14ac:dyDescent="0.25"/>
    <row r="50674" hidden="1" x14ac:dyDescent="0.25"/>
    <row r="50675" hidden="1" x14ac:dyDescent="0.25"/>
    <row r="50676" hidden="1" x14ac:dyDescent="0.25"/>
    <row r="50677" hidden="1" x14ac:dyDescent="0.25"/>
    <row r="50678" hidden="1" x14ac:dyDescent="0.25"/>
    <row r="50679" hidden="1" x14ac:dyDescent="0.25"/>
    <row r="50680" hidden="1" x14ac:dyDescent="0.25"/>
    <row r="50681" hidden="1" x14ac:dyDescent="0.25"/>
    <row r="50682" hidden="1" x14ac:dyDescent="0.25"/>
    <row r="50683" hidden="1" x14ac:dyDescent="0.25"/>
    <row r="50684" hidden="1" x14ac:dyDescent="0.25"/>
    <row r="50685" hidden="1" x14ac:dyDescent="0.25"/>
    <row r="50686" hidden="1" x14ac:dyDescent="0.25"/>
    <row r="50687" hidden="1" x14ac:dyDescent="0.25"/>
    <row r="50688" hidden="1" x14ac:dyDescent="0.25"/>
    <row r="50689" hidden="1" x14ac:dyDescent="0.25"/>
    <row r="50690" hidden="1" x14ac:dyDescent="0.25"/>
    <row r="50691" hidden="1" x14ac:dyDescent="0.25"/>
    <row r="50692" hidden="1" x14ac:dyDescent="0.25"/>
    <row r="50693" hidden="1" x14ac:dyDescent="0.25"/>
    <row r="50694" hidden="1" x14ac:dyDescent="0.25"/>
    <row r="50695" hidden="1" x14ac:dyDescent="0.25"/>
    <row r="50696" hidden="1" x14ac:dyDescent="0.25"/>
    <row r="50697" hidden="1" x14ac:dyDescent="0.25"/>
    <row r="50698" hidden="1" x14ac:dyDescent="0.25"/>
    <row r="50699" hidden="1" x14ac:dyDescent="0.25"/>
    <row r="50700" hidden="1" x14ac:dyDescent="0.25"/>
    <row r="50701" hidden="1" x14ac:dyDescent="0.25"/>
    <row r="50702" hidden="1" x14ac:dyDescent="0.25"/>
    <row r="50703" hidden="1" x14ac:dyDescent="0.25"/>
    <row r="50704" hidden="1" x14ac:dyDescent="0.25"/>
    <row r="50705" hidden="1" x14ac:dyDescent="0.25"/>
    <row r="50706" hidden="1" x14ac:dyDescent="0.25"/>
    <row r="50707" hidden="1" x14ac:dyDescent="0.25"/>
    <row r="50708" hidden="1" x14ac:dyDescent="0.25"/>
    <row r="50709" hidden="1" x14ac:dyDescent="0.25"/>
    <row r="50710" hidden="1" x14ac:dyDescent="0.25"/>
    <row r="50711" hidden="1" x14ac:dyDescent="0.25"/>
    <row r="50712" hidden="1" x14ac:dyDescent="0.25"/>
    <row r="50713" hidden="1" x14ac:dyDescent="0.25"/>
    <row r="50714" hidden="1" x14ac:dyDescent="0.25"/>
    <row r="50715" hidden="1" x14ac:dyDescent="0.25"/>
    <row r="50716" hidden="1" x14ac:dyDescent="0.25"/>
    <row r="50717" hidden="1" x14ac:dyDescent="0.25"/>
    <row r="50718" hidden="1" x14ac:dyDescent="0.25"/>
    <row r="50719" hidden="1" x14ac:dyDescent="0.25"/>
    <row r="50720" hidden="1" x14ac:dyDescent="0.25"/>
    <row r="50721" hidden="1" x14ac:dyDescent="0.25"/>
    <row r="50722" hidden="1" x14ac:dyDescent="0.25"/>
    <row r="50723" hidden="1" x14ac:dyDescent="0.25"/>
    <row r="50724" hidden="1" x14ac:dyDescent="0.25"/>
    <row r="50725" hidden="1" x14ac:dyDescent="0.25"/>
    <row r="50726" hidden="1" x14ac:dyDescent="0.25"/>
    <row r="50727" hidden="1" x14ac:dyDescent="0.25"/>
    <row r="50728" hidden="1" x14ac:dyDescent="0.25"/>
    <row r="50729" hidden="1" x14ac:dyDescent="0.25"/>
    <row r="50730" hidden="1" x14ac:dyDescent="0.25"/>
    <row r="50731" hidden="1" x14ac:dyDescent="0.25"/>
    <row r="50732" hidden="1" x14ac:dyDescent="0.25"/>
    <row r="50733" hidden="1" x14ac:dyDescent="0.25"/>
    <row r="50734" hidden="1" x14ac:dyDescent="0.25"/>
    <row r="50735" hidden="1" x14ac:dyDescent="0.25"/>
    <row r="50736" hidden="1" x14ac:dyDescent="0.25"/>
    <row r="50737" hidden="1" x14ac:dyDescent="0.25"/>
    <row r="50738" hidden="1" x14ac:dyDescent="0.25"/>
    <row r="50739" hidden="1" x14ac:dyDescent="0.25"/>
    <row r="50740" hidden="1" x14ac:dyDescent="0.25"/>
    <row r="50741" hidden="1" x14ac:dyDescent="0.25"/>
    <row r="50742" hidden="1" x14ac:dyDescent="0.25"/>
    <row r="50743" hidden="1" x14ac:dyDescent="0.25"/>
    <row r="50744" hidden="1" x14ac:dyDescent="0.25"/>
    <row r="50745" hidden="1" x14ac:dyDescent="0.25"/>
    <row r="50746" hidden="1" x14ac:dyDescent="0.25"/>
    <row r="50747" hidden="1" x14ac:dyDescent="0.25"/>
    <row r="50748" hidden="1" x14ac:dyDescent="0.25"/>
    <row r="50749" hidden="1" x14ac:dyDescent="0.25"/>
    <row r="50750" hidden="1" x14ac:dyDescent="0.25"/>
    <row r="50751" hidden="1" x14ac:dyDescent="0.25"/>
    <row r="50752" hidden="1" x14ac:dyDescent="0.25"/>
    <row r="50753" hidden="1" x14ac:dyDescent="0.25"/>
    <row r="50754" hidden="1" x14ac:dyDescent="0.25"/>
    <row r="50755" hidden="1" x14ac:dyDescent="0.25"/>
    <row r="50756" hidden="1" x14ac:dyDescent="0.25"/>
    <row r="50757" hidden="1" x14ac:dyDescent="0.25"/>
    <row r="50758" hidden="1" x14ac:dyDescent="0.25"/>
    <row r="50759" hidden="1" x14ac:dyDescent="0.25"/>
    <row r="50760" hidden="1" x14ac:dyDescent="0.25"/>
    <row r="50761" hidden="1" x14ac:dyDescent="0.25"/>
    <row r="50762" hidden="1" x14ac:dyDescent="0.25"/>
    <row r="50763" hidden="1" x14ac:dyDescent="0.25"/>
    <row r="50764" hidden="1" x14ac:dyDescent="0.25"/>
    <row r="50765" hidden="1" x14ac:dyDescent="0.25"/>
    <row r="50766" hidden="1" x14ac:dyDescent="0.25"/>
    <row r="50767" hidden="1" x14ac:dyDescent="0.25"/>
    <row r="50768" hidden="1" x14ac:dyDescent="0.25"/>
    <row r="50769" hidden="1" x14ac:dyDescent="0.25"/>
    <row r="50770" hidden="1" x14ac:dyDescent="0.25"/>
    <row r="50771" hidden="1" x14ac:dyDescent="0.25"/>
    <row r="50772" hidden="1" x14ac:dyDescent="0.25"/>
    <row r="50773" hidden="1" x14ac:dyDescent="0.25"/>
    <row r="50774" hidden="1" x14ac:dyDescent="0.25"/>
    <row r="50775" hidden="1" x14ac:dyDescent="0.25"/>
    <row r="50776" hidden="1" x14ac:dyDescent="0.25"/>
    <row r="50777" hidden="1" x14ac:dyDescent="0.25"/>
    <row r="50778" hidden="1" x14ac:dyDescent="0.25"/>
    <row r="50779" hidden="1" x14ac:dyDescent="0.25"/>
    <row r="50780" hidden="1" x14ac:dyDescent="0.25"/>
    <row r="50781" hidden="1" x14ac:dyDescent="0.25"/>
    <row r="50782" hidden="1" x14ac:dyDescent="0.25"/>
    <row r="50783" hidden="1" x14ac:dyDescent="0.25"/>
    <row r="50784" hidden="1" x14ac:dyDescent="0.25"/>
    <row r="50785" hidden="1" x14ac:dyDescent="0.25"/>
    <row r="50786" hidden="1" x14ac:dyDescent="0.25"/>
    <row r="50787" hidden="1" x14ac:dyDescent="0.25"/>
    <row r="50788" hidden="1" x14ac:dyDescent="0.25"/>
    <row r="50789" hidden="1" x14ac:dyDescent="0.25"/>
    <row r="50790" hidden="1" x14ac:dyDescent="0.25"/>
    <row r="50791" hidden="1" x14ac:dyDescent="0.25"/>
    <row r="50792" hidden="1" x14ac:dyDescent="0.25"/>
    <row r="50793" hidden="1" x14ac:dyDescent="0.25"/>
    <row r="50794" hidden="1" x14ac:dyDescent="0.25"/>
    <row r="50795" hidden="1" x14ac:dyDescent="0.25"/>
    <row r="50796" hidden="1" x14ac:dyDescent="0.25"/>
    <row r="50797" hidden="1" x14ac:dyDescent="0.25"/>
    <row r="50798" hidden="1" x14ac:dyDescent="0.25"/>
    <row r="50799" hidden="1" x14ac:dyDescent="0.25"/>
    <row r="50800" hidden="1" x14ac:dyDescent="0.25"/>
    <row r="50801" hidden="1" x14ac:dyDescent="0.25"/>
    <row r="50802" hidden="1" x14ac:dyDescent="0.25"/>
    <row r="50803" hidden="1" x14ac:dyDescent="0.25"/>
    <row r="50804" hidden="1" x14ac:dyDescent="0.25"/>
    <row r="50805" hidden="1" x14ac:dyDescent="0.25"/>
    <row r="50806" hidden="1" x14ac:dyDescent="0.25"/>
    <row r="50807" hidden="1" x14ac:dyDescent="0.25"/>
    <row r="50808" hidden="1" x14ac:dyDescent="0.25"/>
    <row r="50809" hidden="1" x14ac:dyDescent="0.25"/>
    <row r="50810" hidden="1" x14ac:dyDescent="0.25"/>
    <row r="50811" hidden="1" x14ac:dyDescent="0.25"/>
    <row r="50812" hidden="1" x14ac:dyDescent="0.25"/>
    <row r="50813" hidden="1" x14ac:dyDescent="0.25"/>
    <row r="50814" hidden="1" x14ac:dyDescent="0.25"/>
    <row r="50815" hidden="1" x14ac:dyDescent="0.25"/>
    <row r="50816" hidden="1" x14ac:dyDescent="0.25"/>
    <row r="50817" hidden="1" x14ac:dyDescent="0.25"/>
    <row r="50818" hidden="1" x14ac:dyDescent="0.25"/>
    <row r="50819" hidden="1" x14ac:dyDescent="0.25"/>
    <row r="50820" hidden="1" x14ac:dyDescent="0.25"/>
    <row r="50821" hidden="1" x14ac:dyDescent="0.25"/>
    <row r="50822" hidden="1" x14ac:dyDescent="0.25"/>
    <row r="50823" hidden="1" x14ac:dyDescent="0.25"/>
    <row r="50824" hidden="1" x14ac:dyDescent="0.25"/>
    <row r="50825" hidden="1" x14ac:dyDescent="0.25"/>
    <row r="50826" hidden="1" x14ac:dyDescent="0.25"/>
    <row r="50827" hidden="1" x14ac:dyDescent="0.25"/>
    <row r="50828" hidden="1" x14ac:dyDescent="0.25"/>
    <row r="50829" hidden="1" x14ac:dyDescent="0.25"/>
    <row r="50830" hidden="1" x14ac:dyDescent="0.25"/>
    <row r="50831" hidden="1" x14ac:dyDescent="0.25"/>
    <row r="50832" hidden="1" x14ac:dyDescent="0.25"/>
    <row r="50833" hidden="1" x14ac:dyDescent="0.25"/>
    <row r="50834" hidden="1" x14ac:dyDescent="0.25"/>
    <row r="50835" hidden="1" x14ac:dyDescent="0.25"/>
    <row r="50836" hidden="1" x14ac:dyDescent="0.25"/>
    <row r="50837" hidden="1" x14ac:dyDescent="0.25"/>
    <row r="50838" hidden="1" x14ac:dyDescent="0.25"/>
    <row r="50839" hidden="1" x14ac:dyDescent="0.25"/>
    <row r="50840" hidden="1" x14ac:dyDescent="0.25"/>
    <row r="50841" hidden="1" x14ac:dyDescent="0.25"/>
    <row r="50842" hidden="1" x14ac:dyDescent="0.25"/>
    <row r="50843" hidden="1" x14ac:dyDescent="0.25"/>
    <row r="50844" hidden="1" x14ac:dyDescent="0.25"/>
    <row r="50845" hidden="1" x14ac:dyDescent="0.25"/>
    <row r="50846" hidden="1" x14ac:dyDescent="0.25"/>
    <row r="50847" hidden="1" x14ac:dyDescent="0.25"/>
    <row r="50848" hidden="1" x14ac:dyDescent="0.25"/>
    <row r="50849" hidden="1" x14ac:dyDescent="0.25"/>
    <row r="50850" hidden="1" x14ac:dyDescent="0.25"/>
    <row r="50851" hidden="1" x14ac:dyDescent="0.25"/>
    <row r="50852" hidden="1" x14ac:dyDescent="0.25"/>
    <row r="50853" hidden="1" x14ac:dyDescent="0.25"/>
    <row r="50854" hidden="1" x14ac:dyDescent="0.25"/>
    <row r="50855" hidden="1" x14ac:dyDescent="0.25"/>
    <row r="50856" hidden="1" x14ac:dyDescent="0.25"/>
    <row r="50857" hidden="1" x14ac:dyDescent="0.25"/>
    <row r="50858" hidden="1" x14ac:dyDescent="0.25"/>
    <row r="50859" hidden="1" x14ac:dyDescent="0.25"/>
    <row r="50860" hidden="1" x14ac:dyDescent="0.25"/>
    <row r="50861" hidden="1" x14ac:dyDescent="0.25"/>
    <row r="50862" hidden="1" x14ac:dyDescent="0.25"/>
    <row r="50863" hidden="1" x14ac:dyDescent="0.25"/>
    <row r="50864" hidden="1" x14ac:dyDescent="0.25"/>
    <row r="50865" hidden="1" x14ac:dyDescent="0.25"/>
    <row r="50866" hidden="1" x14ac:dyDescent="0.25"/>
    <row r="50867" hidden="1" x14ac:dyDescent="0.25"/>
    <row r="50868" hidden="1" x14ac:dyDescent="0.25"/>
    <row r="50869" hidden="1" x14ac:dyDescent="0.25"/>
    <row r="50870" hidden="1" x14ac:dyDescent="0.25"/>
    <row r="50871" hidden="1" x14ac:dyDescent="0.25"/>
    <row r="50872" hidden="1" x14ac:dyDescent="0.25"/>
    <row r="50873" hidden="1" x14ac:dyDescent="0.25"/>
    <row r="50874" hidden="1" x14ac:dyDescent="0.25"/>
    <row r="50875" hidden="1" x14ac:dyDescent="0.25"/>
    <row r="50876" hidden="1" x14ac:dyDescent="0.25"/>
    <row r="50877" hidden="1" x14ac:dyDescent="0.25"/>
    <row r="50878" hidden="1" x14ac:dyDescent="0.25"/>
    <row r="50879" hidden="1" x14ac:dyDescent="0.25"/>
    <row r="50880" hidden="1" x14ac:dyDescent="0.25"/>
    <row r="50881" hidden="1" x14ac:dyDescent="0.25"/>
    <row r="50882" hidden="1" x14ac:dyDescent="0.25"/>
    <row r="50883" hidden="1" x14ac:dyDescent="0.25"/>
    <row r="50884" hidden="1" x14ac:dyDescent="0.25"/>
    <row r="50885" hidden="1" x14ac:dyDescent="0.25"/>
    <row r="50886" hidden="1" x14ac:dyDescent="0.25"/>
    <row r="50887" hidden="1" x14ac:dyDescent="0.25"/>
    <row r="50888" hidden="1" x14ac:dyDescent="0.25"/>
    <row r="50889" hidden="1" x14ac:dyDescent="0.25"/>
    <row r="50890" hidden="1" x14ac:dyDescent="0.25"/>
    <row r="50891" hidden="1" x14ac:dyDescent="0.25"/>
    <row r="50892" hidden="1" x14ac:dyDescent="0.25"/>
    <row r="50893" hidden="1" x14ac:dyDescent="0.25"/>
    <row r="50894" hidden="1" x14ac:dyDescent="0.25"/>
    <row r="50895" hidden="1" x14ac:dyDescent="0.25"/>
    <row r="50896" hidden="1" x14ac:dyDescent="0.25"/>
    <row r="50897" hidden="1" x14ac:dyDescent="0.25"/>
    <row r="50898" hidden="1" x14ac:dyDescent="0.25"/>
    <row r="50899" hidden="1" x14ac:dyDescent="0.25"/>
    <row r="50900" hidden="1" x14ac:dyDescent="0.25"/>
    <row r="50901" hidden="1" x14ac:dyDescent="0.25"/>
    <row r="50902" hidden="1" x14ac:dyDescent="0.25"/>
    <row r="50903" hidden="1" x14ac:dyDescent="0.25"/>
    <row r="50904" hidden="1" x14ac:dyDescent="0.25"/>
    <row r="50905" hidden="1" x14ac:dyDescent="0.25"/>
    <row r="50906" hidden="1" x14ac:dyDescent="0.25"/>
    <row r="50907" hidden="1" x14ac:dyDescent="0.25"/>
    <row r="50908" hidden="1" x14ac:dyDescent="0.25"/>
    <row r="50909" hidden="1" x14ac:dyDescent="0.25"/>
    <row r="50910" hidden="1" x14ac:dyDescent="0.25"/>
    <row r="50911" hidden="1" x14ac:dyDescent="0.25"/>
    <row r="50912" hidden="1" x14ac:dyDescent="0.25"/>
    <row r="50913" hidden="1" x14ac:dyDescent="0.25"/>
    <row r="50914" hidden="1" x14ac:dyDescent="0.25"/>
    <row r="50915" hidden="1" x14ac:dyDescent="0.25"/>
    <row r="50916" hidden="1" x14ac:dyDescent="0.25"/>
    <row r="50917" hidden="1" x14ac:dyDescent="0.25"/>
    <row r="50918" hidden="1" x14ac:dyDescent="0.25"/>
    <row r="50919" hidden="1" x14ac:dyDescent="0.25"/>
    <row r="50920" hidden="1" x14ac:dyDescent="0.25"/>
    <row r="50921" hidden="1" x14ac:dyDescent="0.25"/>
    <row r="50922" hidden="1" x14ac:dyDescent="0.25"/>
    <row r="50923" hidden="1" x14ac:dyDescent="0.25"/>
    <row r="50924" hidden="1" x14ac:dyDescent="0.25"/>
    <row r="50925" hidden="1" x14ac:dyDescent="0.25"/>
    <row r="50926" hidden="1" x14ac:dyDescent="0.25"/>
    <row r="50927" hidden="1" x14ac:dyDescent="0.25"/>
    <row r="50928" hidden="1" x14ac:dyDescent="0.25"/>
    <row r="50929" hidden="1" x14ac:dyDescent="0.25"/>
    <row r="50930" hidden="1" x14ac:dyDescent="0.25"/>
    <row r="50931" hidden="1" x14ac:dyDescent="0.25"/>
    <row r="50932" hidden="1" x14ac:dyDescent="0.25"/>
    <row r="50933" hidden="1" x14ac:dyDescent="0.25"/>
    <row r="50934" hidden="1" x14ac:dyDescent="0.25"/>
    <row r="50935" hidden="1" x14ac:dyDescent="0.25"/>
    <row r="50936" hidden="1" x14ac:dyDescent="0.25"/>
    <row r="50937" hidden="1" x14ac:dyDescent="0.25"/>
    <row r="50938" hidden="1" x14ac:dyDescent="0.25"/>
    <row r="50939" hidden="1" x14ac:dyDescent="0.25"/>
    <row r="50940" hidden="1" x14ac:dyDescent="0.25"/>
    <row r="50941" hidden="1" x14ac:dyDescent="0.25"/>
    <row r="50942" hidden="1" x14ac:dyDescent="0.25"/>
    <row r="50943" hidden="1" x14ac:dyDescent="0.25"/>
    <row r="50944" hidden="1" x14ac:dyDescent="0.25"/>
    <row r="50945" hidden="1" x14ac:dyDescent="0.25"/>
    <row r="50946" hidden="1" x14ac:dyDescent="0.25"/>
    <row r="50947" hidden="1" x14ac:dyDescent="0.25"/>
    <row r="50948" hidden="1" x14ac:dyDescent="0.25"/>
    <row r="50949" hidden="1" x14ac:dyDescent="0.25"/>
    <row r="50950" hidden="1" x14ac:dyDescent="0.25"/>
    <row r="50951" hidden="1" x14ac:dyDescent="0.25"/>
    <row r="50952" hidden="1" x14ac:dyDescent="0.25"/>
    <row r="50953" hidden="1" x14ac:dyDescent="0.25"/>
    <row r="50954" hidden="1" x14ac:dyDescent="0.25"/>
    <row r="50955" hidden="1" x14ac:dyDescent="0.25"/>
    <row r="50956" hidden="1" x14ac:dyDescent="0.25"/>
    <row r="50957" hidden="1" x14ac:dyDescent="0.25"/>
    <row r="50958" hidden="1" x14ac:dyDescent="0.25"/>
    <row r="50959" hidden="1" x14ac:dyDescent="0.25"/>
    <row r="50960" hidden="1" x14ac:dyDescent="0.25"/>
    <row r="50961" hidden="1" x14ac:dyDescent="0.25"/>
    <row r="50962" hidden="1" x14ac:dyDescent="0.25"/>
    <row r="50963" hidden="1" x14ac:dyDescent="0.25"/>
    <row r="50964" hidden="1" x14ac:dyDescent="0.25"/>
    <row r="50965" hidden="1" x14ac:dyDescent="0.25"/>
    <row r="50966" hidden="1" x14ac:dyDescent="0.25"/>
    <row r="50967" hidden="1" x14ac:dyDescent="0.25"/>
    <row r="50968" hidden="1" x14ac:dyDescent="0.25"/>
    <row r="50969" hidden="1" x14ac:dyDescent="0.25"/>
    <row r="50970" hidden="1" x14ac:dyDescent="0.25"/>
    <row r="50971" hidden="1" x14ac:dyDescent="0.25"/>
    <row r="50972" hidden="1" x14ac:dyDescent="0.25"/>
    <row r="50973" hidden="1" x14ac:dyDescent="0.25"/>
    <row r="50974" hidden="1" x14ac:dyDescent="0.25"/>
    <row r="50975" hidden="1" x14ac:dyDescent="0.25"/>
    <row r="50976" hidden="1" x14ac:dyDescent="0.25"/>
    <row r="50977" hidden="1" x14ac:dyDescent="0.25"/>
    <row r="50978" hidden="1" x14ac:dyDescent="0.25"/>
    <row r="50979" hidden="1" x14ac:dyDescent="0.25"/>
    <row r="50980" hidden="1" x14ac:dyDescent="0.25"/>
    <row r="50981" hidden="1" x14ac:dyDescent="0.25"/>
    <row r="50982" hidden="1" x14ac:dyDescent="0.25"/>
    <row r="50983" hidden="1" x14ac:dyDescent="0.25"/>
    <row r="50984" hidden="1" x14ac:dyDescent="0.25"/>
    <row r="50985" hidden="1" x14ac:dyDescent="0.25"/>
    <row r="50986" hidden="1" x14ac:dyDescent="0.25"/>
    <row r="50987" hidden="1" x14ac:dyDescent="0.25"/>
    <row r="50988" hidden="1" x14ac:dyDescent="0.25"/>
    <row r="50989" hidden="1" x14ac:dyDescent="0.25"/>
    <row r="50990" hidden="1" x14ac:dyDescent="0.25"/>
    <row r="50991" hidden="1" x14ac:dyDescent="0.25"/>
    <row r="50992" hidden="1" x14ac:dyDescent="0.25"/>
    <row r="50993" hidden="1" x14ac:dyDescent="0.25"/>
    <row r="50994" hidden="1" x14ac:dyDescent="0.25"/>
    <row r="50995" hidden="1" x14ac:dyDescent="0.25"/>
    <row r="50996" hidden="1" x14ac:dyDescent="0.25"/>
    <row r="50997" hidden="1" x14ac:dyDescent="0.25"/>
    <row r="50998" hidden="1" x14ac:dyDescent="0.25"/>
    <row r="50999" hidden="1" x14ac:dyDescent="0.25"/>
    <row r="51000" hidden="1" x14ac:dyDescent="0.25"/>
    <row r="51001" hidden="1" x14ac:dyDescent="0.25"/>
    <row r="51002" hidden="1" x14ac:dyDescent="0.25"/>
    <row r="51003" hidden="1" x14ac:dyDescent="0.25"/>
    <row r="51004" hidden="1" x14ac:dyDescent="0.25"/>
    <row r="51005" hidden="1" x14ac:dyDescent="0.25"/>
    <row r="51006" hidden="1" x14ac:dyDescent="0.25"/>
    <row r="51007" hidden="1" x14ac:dyDescent="0.25"/>
    <row r="51008" hidden="1" x14ac:dyDescent="0.25"/>
    <row r="51009" hidden="1" x14ac:dyDescent="0.25"/>
    <row r="51010" hidden="1" x14ac:dyDescent="0.25"/>
    <row r="51011" hidden="1" x14ac:dyDescent="0.25"/>
    <row r="51012" hidden="1" x14ac:dyDescent="0.25"/>
    <row r="51013" hidden="1" x14ac:dyDescent="0.25"/>
    <row r="51014" hidden="1" x14ac:dyDescent="0.25"/>
    <row r="51015" hidden="1" x14ac:dyDescent="0.25"/>
    <row r="51016" hidden="1" x14ac:dyDescent="0.25"/>
    <row r="51017" hidden="1" x14ac:dyDescent="0.25"/>
    <row r="51018" hidden="1" x14ac:dyDescent="0.25"/>
    <row r="51019" hidden="1" x14ac:dyDescent="0.25"/>
    <row r="51020" hidden="1" x14ac:dyDescent="0.25"/>
    <row r="51021" hidden="1" x14ac:dyDescent="0.25"/>
    <row r="51022" hidden="1" x14ac:dyDescent="0.25"/>
    <row r="51023" hidden="1" x14ac:dyDescent="0.25"/>
    <row r="51024" hidden="1" x14ac:dyDescent="0.25"/>
    <row r="51025" hidden="1" x14ac:dyDescent="0.25"/>
    <row r="51026" hidden="1" x14ac:dyDescent="0.25"/>
    <row r="51027" hidden="1" x14ac:dyDescent="0.25"/>
    <row r="51028" hidden="1" x14ac:dyDescent="0.25"/>
    <row r="51029" hidden="1" x14ac:dyDescent="0.25"/>
    <row r="51030" hidden="1" x14ac:dyDescent="0.25"/>
    <row r="51031" hidden="1" x14ac:dyDescent="0.25"/>
    <row r="51032" hidden="1" x14ac:dyDescent="0.25"/>
    <row r="51033" hidden="1" x14ac:dyDescent="0.25"/>
    <row r="51034" hidden="1" x14ac:dyDescent="0.25"/>
    <row r="51035" hidden="1" x14ac:dyDescent="0.25"/>
    <row r="51036" hidden="1" x14ac:dyDescent="0.25"/>
    <row r="51037" hidden="1" x14ac:dyDescent="0.25"/>
    <row r="51038" hidden="1" x14ac:dyDescent="0.25"/>
    <row r="51039" hidden="1" x14ac:dyDescent="0.25"/>
    <row r="51040" hidden="1" x14ac:dyDescent="0.25"/>
    <row r="51041" hidden="1" x14ac:dyDescent="0.25"/>
    <row r="51042" hidden="1" x14ac:dyDescent="0.25"/>
    <row r="51043" hidden="1" x14ac:dyDescent="0.25"/>
    <row r="51044" hidden="1" x14ac:dyDescent="0.25"/>
    <row r="51045" hidden="1" x14ac:dyDescent="0.25"/>
    <row r="51046" hidden="1" x14ac:dyDescent="0.25"/>
    <row r="51047" hidden="1" x14ac:dyDescent="0.25"/>
    <row r="51048" hidden="1" x14ac:dyDescent="0.25"/>
    <row r="51049" hidden="1" x14ac:dyDescent="0.25"/>
    <row r="51050" hidden="1" x14ac:dyDescent="0.25"/>
    <row r="51051" hidden="1" x14ac:dyDescent="0.25"/>
    <row r="51052" hidden="1" x14ac:dyDescent="0.25"/>
    <row r="51053" hidden="1" x14ac:dyDescent="0.25"/>
    <row r="51054" hidden="1" x14ac:dyDescent="0.25"/>
    <row r="51055" hidden="1" x14ac:dyDescent="0.25"/>
    <row r="51056" hidden="1" x14ac:dyDescent="0.25"/>
    <row r="51057" hidden="1" x14ac:dyDescent="0.25"/>
    <row r="51058" hidden="1" x14ac:dyDescent="0.25"/>
    <row r="51059" hidden="1" x14ac:dyDescent="0.25"/>
    <row r="51060" hidden="1" x14ac:dyDescent="0.25"/>
    <row r="51061" hidden="1" x14ac:dyDescent="0.25"/>
    <row r="51062" hidden="1" x14ac:dyDescent="0.25"/>
    <row r="51063" hidden="1" x14ac:dyDescent="0.25"/>
    <row r="51064" hidden="1" x14ac:dyDescent="0.25"/>
    <row r="51065" hidden="1" x14ac:dyDescent="0.25"/>
    <row r="51066" hidden="1" x14ac:dyDescent="0.25"/>
    <row r="51067" hidden="1" x14ac:dyDescent="0.25"/>
    <row r="51068" hidden="1" x14ac:dyDescent="0.25"/>
    <row r="51069" hidden="1" x14ac:dyDescent="0.25"/>
    <row r="51070" hidden="1" x14ac:dyDescent="0.25"/>
    <row r="51071" hidden="1" x14ac:dyDescent="0.25"/>
    <row r="51072" hidden="1" x14ac:dyDescent="0.25"/>
    <row r="51073" hidden="1" x14ac:dyDescent="0.25"/>
    <row r="51074" hidden="1" x14ac:dyDescent="0.25"/>
    <row r="51075" hidden="1" x14ac:dyDescent="0.25"/>
    <row r="51076" hidden="1" x14ac:dyDescent="0.25"/>
    <row r="51077" hidden="1" x14ac:dyDescent="0.25"/>
    <row r="51078" hidden="1" x14ac:dyDescent="0.25"/>
    <row r="51079" hidden="1" x14ac:dyDescent="0.25"/>
    <row r="51080" hidden="1" x14ac:dyDescent="0.25"/>
    <row r="51081" hidden="1" x14ac:dyDescent="0.25"/>
    <row r="51082" hidden="1" x14ac:dyDescent="0.25"/>
    <row r="51083" hidden="1" x14ac:dyDescent="0.25"/>
    <row r="51084" hidden="1" x14ac:dyDescent="0.25"/>
    <row r="51085" hidden="1" x14ac:dyDescent="0.25"/>
    <row r="51086" hidden="1" x14ac:dyDescent="0.25"/>
    <row r="51087" hidden="1" x14ac:dyDescent="0.25"/>
    <row r="51088" hidden="1" x14ac:dyDescent="0.25"/>
    <row r="51089" hidden="1" x14ac:dyDescent="0.25"/>
    <row r="51090" hidden="1" x14ac:dyDescent="0.25"/>
    <row r="51091" hidden="1" x14ac:dyDescent="0.25"/>
    <row r="51092" hidden="1" x14ac:dyDescent="0.25"/>
    <row r="51093" hidden="1" x14ac:dyDescent="0.25"/>
    <row r="51094" hidden="1" x14ac:dyDescent="0.25"/>
    <row r="51095" hidden="1" x14ac:dyDescent="0.25"/>
    <row r="51096" hidden="1" x14ac:dyDescent="0.25"/>
    <row r="51097" hidden="1" x14ac:dyDescent="0.25"/>
    <row r="51098" hidden="1" x14ac:dyDescent="0.25"/>
    <row r="51099" hidden="1" x14ac:dyDescent="0.25"/>
    <row r="51100" hidden="1" x14ac:dyDescent="0.25"/>
    <row r="51101" hidden="1" x14ac:dyDescent="0.25"/>
    <row r="51102" hidden="1" x14ac:dyDescent="0.25"/>
    <row r="51103" hidden="1" x14ac:dyDescent="0.25"/>
    <row r="51104" hidden="1" x14ac:dyDescent="0.25"/>
    <row r="51105" hidden="1" x14ac:dyDescent="0.25"/>
    <row r="51106" hidden="1" x14ac:dyDescent="0.25"/>
    <row r="51107" hidden="1" x14ac:dyDescent="0.25"/>
    <row r="51108" hidden="1" x14ac:dyDescent="0.25"/>
    <row r="51109" hidden="1" x14ac:dyDescent="0.25"/>
    <row r="51110" hidden="1" x14ac:dyDescent="0.25"/>
    <row r="51111" hidden="1" x14ac:dyDescent="0.25"/>
    <row r="51112" hidden="1" x14ac:dyDescent="0.25"/>
    <row r="51113" hidden="1" x14ac:dyDescent="0.25"/>
    <row r="51114" hidden="1" x14ac:dyDescent="0.25"/>
    <row r="51115" hidden="1" x14ac:dyDescent="0.25"/>
    <row r="51116" hidden="1" x14ac:dyDescent="0.25"/>
    <row r="51117" hidden="1" x14ac:dyDescent="0.25"/>
    <row r="51118" hidden="1" x14ac:dyDescent="0.25"/>
    <row r="51119" hidden="1" x14ac:dyDescent="0.25"/>
    <row r="51120" hidden="1" x14ac:dyDescent="0.25"/>
    <row r="51121" hidden="1" x14ac:dyDescent="0.25"/>
    <row r="51122" hidden="1" x14ac:dyDescent="0.25"/>
    <row r="51123" hidden="1" x14ac:dyDescent="0.25"/>
    <row r="51124" hidden="1" x14ac:dyDescent="0.25"/>
    <row r="51125" hidden="1" x14ac:dyDescent="0.25"/>
    <row r="51126" hidden="1" x14ac:dyDescent="0.25"/>
    <row r="51127" hidden="1" x14ac:dyDescent="0.25"/>
    <row r="51128" hidden="1" x14ac:dyDescent="0.25"/>
    <row r="51129" hidden="1" x14ac:dyDescent="0.25"/>
    <row r="51130" hidden="1" x14ac:dyDescent="0.25"/>
    <row r="51131" hidden="1" x14ac:dyDescent="0.25"/>
    <row r="51132" hidden="1" x14ac:dyDescent="0.25"/>
    <row r="51133" hidden="1" x14ac:dyDescent="0.25"/>
    <row r="51134" hidden="1" x14ac:dyDescent="0.25"/>
    <row r="51135" hidden="1" x14ac:dyDescent="0.25"/>
    <row r="51136" hidden="1" x14ac:dyDescent="0.25"/>
    <row r="51137" hidden="1" x14ac:dyDescent="0.25"/>
    <row r="51138" hidden="1" x14ac:dyDescent="0.25"/>
    <row r="51139" hidden="1" x14ac:dyDescent="0.25"/>
    <row r="51140" hidden="1" x14ac:dyDescent="0.25"/>
    <row r="51141" hidden="1" x14ac:dyDescent="0.25"/>
    <row r="51142" hidden="1" x14ac:dyDescent="0.25"/>
    <row r="51143" hidden="1" x14ac:dyDescent="0.25"/>
    <row r="51144" hidden="1" x14ac:dyDescent="0.25"/>
    <row r="51145" hidden="1" x14ac:dyDescent="0.25"/>
    <row r="51146" hidden="1" x14ac:dyDescent="0.25"/>
    <row r="51147" hidden="1" x14ac:dyDescent="0.25"/>
    <row r="51148" hidden="1" x14ac:dyDescent="0.25"/>
    <row r="51149" hidden="1" x14ac:dyDescent="0.25"/>
    <row r="51150" hidden="1" x14ac:dyDescent="0.25"/>
    <row r="51151" hidden="1" x14ac:dyDescent="0.25"/>
    <row r="51152" hidden="1" x14ac:dyDescent="0.25"/>
    <row r="51153" hidden="1" x14ac:dyDescent="0.25"/>
    <row r="51154" hidden="1" x14ac:dyDescent="0.25"/>
    <row r="51155" hidden="1" x14ac:dyDescent="0.25"/>
    <row r="51156" hidden="1" x14ac:dyDescent="0.25"/>
    <row r="51157" hidden="1" x14ac:dyDescent="0.25"/>
    <row r="51158" hidden="1" x14ac:dyDescent="0.25"/>
    <row r="51159" hidden="1" x14ac:dyDescent="0.25"/>
    <row r="51160" hidden="1" x14ac:dyDescent="0.25"/>
    <row r="51161" hidden="1" x14ac:dyDescent="0.25"/>
    <row r="51162" hidden="1" x14ac:dyDescent="0.25"/>
    <row r="51163" hidden="1" x14ac:dyDescent="0.25"/>
    <row r="51164" hidden="1" x14ac:dyDescent="0.25"/>
    <row r="51165" hidden="1" x14ac:dyDescent="0.25"/>
    <row r="51166" hidden="1" x14ac:dyDescent="0.25"/>
    <row r="51167" hidden="1" x14ac:dyDescent="0.25"/>
    <row r="51168" hidden="1" x14ac:dyDescent="0.25"/>
    <row r="51169" hidden="1" x14ac:dyDescent="0.25"/>
    <row r="51170" hidden="1" x14ac:dyDescent="0.25"/>
    <row r="51171" hidden="1" x14ac:dyDescent="0.25"/>
    <row r="51172" hidden="1" x14ac:dyDescent="0.25"/>
    <row r="51173" hidden="1" x14ac:dyDescent="0.25"/>
    <row r="51174" hidden="1" x14ac:dyDescent="0.25"/>
    <row r="51175" hidden="1" x14ac:dyDescent="0.25"/>
    <row r="51176" hidden="1" x14ac:dyDescent="0.25"/>
    <row r="51177" hidden="1" x14ac:dyDescent="0.25"/>
    <row r="51178" hidden="1" x14ac:dyDescent="0.25"/>
    <row r="51179" hidden="1" x14ac:dyDescent="0.25"/>
    <row r="51180" hidden="1" x14ac:dyDescent="0.25"/>
    <row r="51181" hidden="1" x14ac:dyDescent="0.25"/>
    <row r="51182" hidden="1" x14ac:dyDescent="0.25"/>
    <row r="51183" hidden="1" x14ac:dyDescent="0.25"/>
    <row r="51184" hidden="1" x14ac:dyDescent="0.25"/>
    <row r="51185" hidden="1" x14ac:dyDescent="0.25"/>
    <row r="51186" hidden="1" x14ac:dyDescent="0.25"/>
    <row r="51187" hidden="1" x14ac:dyDescent="0.25"/>
    <row r="51188" hidden="1" x14ac:dyDescent="0.25"/>
    <row r="51189" hidden="1" x14ac:dyDescent="0.25"/>
    <row r="51190" hidden="1" x14ac:dyDescent="0.25"/>
    <row r="51191" hidden="1" x14ac:dyDescent="0.25"/>
    <row r="51192" hidden="1" x14ac:dyDescent="0.25"/>
    <row r="51193" hidden="1" x14ac:dyDescent="0.25"/>
    <row r="51194" hidden="1" x14ac:dyDescent="0.25"/>
    <row r="51195" hidden="1" x14ac:dyDescent="0.25"/>
    <row r="51196" hidden="1" x14ac:dyDescent="0.25"/>
    <row r="51197" hidden="1" x14ac:dyDescent="0.25"/>
    <row r="51198" hidden="1" x14ac:dyDescent="0.25"/>
    <row r="51199" hidden="1" x14ac:dyDescent="0.25"/>
    <row r="51200" hidden="1" x14ac:dyDescent="0.25"/>
    <row r="51201" hidden="1" x14ac:dyDescent="0.25"/>
    <row r="51202" hidden="1" x14ac:dyDescent="0.25"/>
    <row r="51203" hidden="1" x14ac:dyDescent="0.25"/>
    <row r="51204" hidden="1" x14ac:dyDescent="0.25"/>
    <row r="51205" hidden="1" x14ac:dyDescent="0.25"/>
    <row r="51206" hidden="1" x14ac:dyDescent="0.25"/>
    <row r="51207" hidden="1" x14ac:dyDescent="0.25"/>
    <row r="51208" hidden="1" x14ac:dyDescent="0.25"/>
    <row r="51209" hidden="1" x14ac:dyDescent="0.25"/>
    <row r="51210" hidden="1" x14ac:dyDescent="0.25"/>
    <row r="51211" hidden="1" x14ac:dyDescent="0.25"/>
    <row r="51212" hidden="1" x14ac:dyDescent="0.25"/>
    <row r="51213" hidden="1" x14ac:dyDescent="0.25"/>
    <row r="51214" hidden="1" x14ac:dyDescent="0.25"/>
    <row r="51215" hidden="1" x14ac:dyDescent="0.25"/>
    <row r="51216" hidden="1" x14ac:dyDescent="0.25"/>
    <row r="51217" hidden="1" x14ac:dyDescent="0.25"/>
    <row r="51218" hidden="1" x14ac:dyDescent="0.25"/>
    <row r="51219" hidden="1" x14ac:dyDescent="0.25"/>
    <row r="51220" hidden="1" x14ac:dyDescent="0.25"/>
    <row r="51221" hidden="1" x14ac:dyDescent="0.25"/>
    <row r="51222" hidden="1" x14ac:dyDescent="0.25"/>
    <row r="51223" hidden="1" x14ac:dyDescent="0.25"/>
    <row r="51224" hidden="1" x14ac:dyDescent="0.25"/>
    <row r="51225" hidden="1" x14ac:dyDescent="0.25"/>
    <row r="51226" hidden="1" x14ac:dyDescent="0.25"/>
    <row r="51227" hidden="1" x14ac:dyDescent="0.25"/>
    <row r="51228" hidden="1" x14ac:dyDescent="0.25"/>
    <row r="51229" hidden="1" x14ac:dyDescent="0.25"/>
    <row r="51230" hidden="1" x14ac:dyDescent="0.25"/>
    <row r="51231" hidden="1" x14ac:dyDescent="0.25"/>
    <row r="51232" hidden="1" x14ac:dyDescent="0.25"/>
    <row r="51233" hidden="1" x14ac:dyDescent="0.25"/>
    <row r="51234" hidden="1" x14ac:dyDescent="0.25"/>
    <row r="51235" hidden="1" x14ac:dyDescent="0.25"/>
    <row r="51236" hidden="1" x14ac:dyDescent="0.25"/>
    <row r="51237" hidden="1" x14ac:dyDescent="0.25"/>
    <row r="51238" hidden="1" x14ac:dyDescent="0.25"/>
    <row r="51239" hidden="1" x14ac:dyDescent="0.25"/>
    <row r="51240" hidden="1" x14ac:dyDescent="0.25"/>
    <row r="51241" hidden="1" x14ac:dyDescent="0.25"/>
    <row r="51242" hidden="1" x14ac:dyDescent="0.25"/>
    <row r="51243" hidden="1" x14ac:dyDescent="0.25"/>
    <row r="51244" hidden="1" x14ac:dyDescent="0.25"/>
    <row r="51245" hidden="1" x14ac:dyDescent="0.25"/>
    <row r="51246" hidden="1" x14ac:dyDescent="0.25"/>
    <row r="51247" hidden="1" x14ac:dyDescent="0.25"/>
    <row r="51248" hidden="1" x14ac:dyDescent="0.25"/>
    <row r="51249" hidden="1" x14ac:dyDescent="0.25"/>
    <row r="51250" hidden="1" x14ac:dyDescent="0.25"/>
    <row r="51251" hidden="1" x14ac:dyDescent="0.25"/>
    <row r="51252" hidden="1" x14ac:dyDescent="0.25"/>
    <row r="51253" hidden="1" x14ac:dyDescent="0.25"/>
    <row r="51254" hidden="1" x14ac:dyDescent="0.25"/>
    <row r="51255" hidden="1" x14ac:dyDescent="0.25"/>
    <row r="51256" hidden="1" x14ac:dyDescent="0.25"/>
    <row r="51257" hidden="1" x14ac:dyDescent="0.25"/>
    <row r="51258" hidden="1" x14ac:dyDescent="0.25"/>
    <row r="51259" hidden="1" x14ac:dyDescent="0.25"/>
    <row r="51260" hidden="1" x14ac:dyDescent="0.25"/>
    <row r="51261" hidden="1" x14ac:dyDescent="0.25"/>
    <row r="51262" hidden="1" x14ac:dyDescent="0.25"/>
    <row r="51263" hidden="1" x14ac:dyDescent="0.25"/>
    <row r="51264" hidden="1" x14ac:dyDescent="0.25"/>
    <row r="51265" hidden="1" x14ac:dyDescent="0.25"/>
    <row r="51266" hidden="1" x14ac:dyDescent="0.25"/>
    <row r="51267" hidden="1" x14ac:dyDescent="0.25"/>
    <row r="51268" hidden="1" x14ac:dyDescent="0.25"/>
    <row r="51269" hidden="1" x14ac:dyDescent="0.25"/>
    <row r="51270" hidden="1" x14ac:dyDescent="0.25"/>
    <row r="51271" hidden="1" x14ac:dyDescent="0.25"/>
    <row r="51272" hidden="1" x14ac:dyDescent="0.25"/>
    <row r="51273" hidden="1" x14ac:dyDescent="0.25"/>
    <row r="51274" hidden="1" x14ac:dyDescent="0.25"/>
    <row r="51275" hidden="1" x14ac:dyDescent="0.25"/>
    <row r="51276" hidden="1" x14ac:dyDescent="0.25"/>
    <row r="51277" hidden="1" x14ac:dyDescent="0.25"/>
    <row r="51278" hidden="1" x14ac:dyDescent="0.25"/>
    <row r="51279" hidden="1" x14ac:dyDescent="0.25"/>
    <row r="51280" hidden="1" x14ac:dyDescent="0.25"/>
    <row r="51281" hidden="1" x14ac:dyDescent="0.25"/>
    <row r="51282" hidden="1" x14ac:dyDescent="0.25"/>
    <row r="51283" hidden="1" x14ac:dyDescent="0.25"/>
    <row r="51284" hidden="1" x14ac:dyDescent="0.25"/>
    <row r="51285" hidden="1" x14ac:dyDescent="0.25"/>
    <row r="51286" hidden="1" x14ac:dyDescent="0.25"/>
    <row r="51287" hidden="1" x14ac:dyDescent="0.25"/>
    <row r="51288" hidden="1" x14ac:dyDescent="0.25"/>
    <row r="51289" hidden="1" x14ac:dyDescent="0.25"/>
    <row r="51290" hidden="1" x14ac:dyDescent="0.25"/>
    <row r="51291" hidden="1" x14ac:dyDescent="0.25"/>
    <row r="51292" hidden="1" x14ac:dyDescent="0.25"/>
    <row r="51293" hidden="1" x14ac:dyDescent="0.25"/>
    <row r="51294" hidden="1" x14ac:dyDescent="0.25"/>
    <row r="51295" hidden="1" x14ac:dyDescent="0.25"/>
    <row r="51296" hidden="1" x14ac:dyDescent="0.25"/>
    <row r="51297" hidden="1" x14ac:dyDescent="0.25"/>
    <row r="51298" hidden="1" x14ac:dyDescent="0.25"/>
    <row r="51299" hidden="1" x14ac:dyDescent="0.25"/>
    <row r="51300" hidden="1" x14ac:dyDescent="0.25"/>
    <row r="51301" hidden="1" x14ac:dyDescent="0.25"/>
    <row r="51302" hidden="1" x14ac:dyDescent="0.25"/>
    <row r="51303" hidden="1" x14ac:dyDescent="0.25"/>
    <row r="51304" hidden="1" x14ac:dyDescent="0.25"/>
    <row r="51305" hidden="1" x14ac:dyDescent="0.25"/>
    <row r="51306" hidden="1" x14ac:dyDescent="0.25"/>
    <row r="51307" hidden="1" x14ac:dyDescent="0.25"/>
    <row r="51308" hidden="1" x14ac:dyDescent="0.25"/>
    <row r="51309" hidden="1" x14ac:dyDescent="0.25"/>
    <row r="51310" hidden="1" x14ac:dyDescent="0.25"/>
    <row r="51311" hidden="1" x14ac:dyDescent="0.25"/>
    <row r="51312" hidden="1" x14ac:dyDescent="0.25"/>
    <row r="51313" hidden="1" x14ac:dyDescent="0.25"/>
    <row r="51314" hidden="1" x14ac:dyDescent="0.25"/>
    <row r="51315" hidden="1" x14ac:dyDescent="0.25"/>
    <row r="51316" hidden="1" x14ac:dyDescent="0.25"/>
    <row r="51317" hidden="1" x14ac:dyDescent="0.25"/>
    <row r="51318" hidden="1" x14ac:dyDescent="0.25"/>
    <row r="51319" hidden="1" x14ac:dyDescent="0.25"/>
    <row r="51320" hidden="1" x14ac:dyDescent="0.25"/>
    <row r="51321" hidden="1" x14ac:dyDescent="0.25"/>
    <row r="51322" hidden="1" x14ac:dyDescent="0.25"/>
    <row r="51323" hidden="1" x14ac:dyDescent="0.25"/>
    <row r="51324" hidden="1" x14ac:dyDescent="0.25"/>
    <row r="51325" hidden="1" x14ac:dyDescent="0.25"/>
    <row r="51326" hidden="1" x14ac:dyDescent="0.25"/>
    <row r="51327" hidden="1" x14ac:dyDescent="0.25"/>
    <row r="51328" hidden="1" x14ac:dyDescent="0.25"/>
    <row r="51329" hidden="1" x14ac:dyDescent="0.25"/>
    <row r="51330" hidden="1" x14ac:dyDescent="0.25"/>
    <row r="51331" hidden="1" x14ac:dyDescent="0.25"/>
    <row r="51332" hidden="1" x14ac:dyDescent="0.25"/>
    <row r="51333" hidden="1" x14ac:dyDescent="0.25"/>
    <row r="51334" hidden="1" x14ac:dyDescent="0.25"/>
    <row r="51335" hidden="1" x14ac:dyDescent="0.25"/>
    <row r="51336" hidden="1" x14ac:dyDescent="0.25"/>
    <row r="51337" hidden="1" x14ac:dyDescent="0.25"/>
    <row r="51338" hidden="1" x14ac:dyDescent="0.25"/>
    <row r="51339" hidden="1" x14ac:dyDescent="0.25"/>
    <row r="51340" hidden="1" x14ac:dyDescent="0.25"/>
    <row r="51341" hidden="1" x14ac:dyDescent="0.25"/>
    <row r="51342" hidden="1" x14ac:dyDescent="0.25"/>
    <row r="51343" hidden="1" x14ac:dyDescent="0.25"/>
    <row r="51344" hidden="1" x14ac:dyDescent="0.25"/>
    <row r="51345" hidden="1" x14ac:dyDescent="0.25"/>
    <row r="51346" hidden="1" x14ac:dyDescent="0.25"/>
    <row r="51347" hidden="1" x14ac:dyDescent="0.25"/>
    <row r="51348" hidden="1" x14ac:dyDescent="0.25"/>
    <row r="51349" hidden="1" x14ac:dyDescent="0.25"/>
    <row r="51350" hidden="1" x14ac:dyDescent="0.25"/>
    <row r="51351" hidden="1" x14ac:dyDescent="0.25"/>
    <row r="51352" hidden="1" x14ac:dyDescent="0.25"/>
    <row r="51353" hidden="1" x14ac:dyDescent="0.25"/>
    <row r="51354" hidden="1" x14ac:dyDescent="0.25"/>
    <row r="51355" hidden="1" x14ac:dyDescent="0.25"/>
    <row r="51356" hidden="1" x14ac:dyDescent="0.25"/>
    <row r="51357" hidden="1" x14ac:dyDescent="0.25"/>
    <row r="51358" hidden="1" x14ac:dyDescent="0.25"/>
    <row r="51359" hidden="1" x14ac:dyDescent="0.25"/>
    <row r="51360" hidden="1" x14ac:dyDescent="0.25"/>
    <row r="51361" hidden="1" x14ac:dyDescent="0.25"/>
    <row r="51362" hidden="1" x14ac:dyDescent="0.25"/>
    <row r="51363" hidden="1" x14ac:dyDescent="0.25"/>
    <row r="51364" hidden="1" x14ac:dyDescent="0.25"/>
    <row r="51365" hidden="1" x14ac:dyDescent="0.25"/>
    <row r="51366" hidden="1" x14ac:dyDescent="0.25"/>
    <row r="51367" hidden="1" x14ac:dyDescent="0.25"/>
    <row r="51368" hidden="1" x14ac:dyDescent="0.25"/>
    <row r="51369" hidden="1" x14ac:dyDescent="0.25"/>
    <row r="51370" hidden="1" x14ac:dyDescent="0.25"/>
    <row r="51371" hidden="1" x14ac:dyDescent="0.25"/>
    <row r="51372" hidden="1" x14ac:dyDescent="0.25"/>
    <row r="51373" hidden="1" x14ac:dyDescent="0.25"/>
    <row r="51374" hidden="1" x14ac:dyDescent="0.25"/>
    <row r="51375" hidden="1" x14ac:dyDescent="0.25"/>
    <row r="51376" hidden="1" x14ac:dyDescent="0.25"/>
    <row r="51377" hidden="1" x14ac:dyDescent="0.25"/>
    <row r="51378" hidden="1" x14ac:dyDescent="0.25"/>
    <row r="51379" hidden="1" x14ac:dyDescent="0.25"/>
    <row r="51380" hidden="1" x14ac:dyDescent="0.25"/>
    <row r="51381" hidden="1" x14ac:dyDescent="0.25"/>
    <row r="51382" hidden="1" x14ac:dyDescent="0.25"/>
    <row r="51383" hidden="1" x14ac:dyDescent="0.25"/>
    <row r="51384" hidden="1" x14ac:dyDescent="0.25"/>
    <row r="51385" hidden="1" x14ac:dyDescent="0.25"/>
    <row r="51386" hidden="1" x14ac:dyDescent="0.25"/>
    <row r="51387" hidden="1" x14ac:dyDescent="0.25"/>
    <row r="51388" hidden="1" x14ac:dyDescent="0.25"/>
    <row r="51389" hidden="1" x14ac:dyDescent="0.25"/>
    <row r="51390" hidden="1" x14ac:dyDescent="0.25"/>
    <row r="51391" hidden="1" x14ac:dyDescent="0.25"/>
    <row r="51392" hidden="1" x14ac:dyDescent="0.25"/>
    <row r="51393" hidden="1" x14ac:dyDescent="0.25"/>
    <row r="51394" hidden="1" x14ac:dyDescent="0.25"/>
    <row r="51395" hidden="1" x14ac:dyDescent="0.25"/>
    <row r="51396" hidden="1" x14ac:dyDescent="0.25"/>
    <row r="51397" hidden="1" x14ac:dyDescent="0.25"/>
    <row r="51398" hidden="1" x14ac:dyDescent="0.25"/>
    <row r="51399" hidden="1" x14ac:dyDescent="0.25"/>
    <row r="51400" hidden="1" x14ac:dyDescent="0.25"/>
    <row r="51401" hidden="1" x14ac:dyDescent="0.25"/>
    <row r="51402" hidden="1" x14ac:dyDescent="0.25"/>
    <row r="51403" hidden="1" x14ac:dyDescent="0.25"/>
    <row r="51404" hidden="1" x14ac:dyDescent="0.25"/>
    <row r="51405" hidden="1" x14ac:dyDescent="0.25"/>
    <row r="51406" hidden="1" x14ac:dyDescent="0.25"/>
    <row r="51407" hidden="1" x14ac:dyDescent="0.25"/>
    <row r="51408" hidden="1" x14ac:dyDescent="0.25"/>
    <row r="51409" hidden="1" x14ac:dyDescent="0.25"/>
    <row r="51410" hidden="1" x14ac:dyDescent="0.25"/>
    <row r="51411" hidden="1" x14ac:dyDescent="0.25"/>
    <row r="51412" hidden="1" x14ac:dyDescent="0.25"/>
    <row r="51413" hidden="1" x14ac:dyDescent="0.25"/>
    <row r="51414" hidden="1" x14ac:dyDescent="0.25"/>
    <row r="51415" hidden="1" x14ac:dyDescent="0.25"/>
    <row r="51416" hidden="1" x14ac:dyDescent="0.25"/>
    <row r="51417" hidden="1" x14ac:dyDescent="0.25"/>
    <row r="51418" hidden="1" x14ac:dyDescent="0.25"/>
    <row r="51419" hidden="1" x14ac:dyDescent="0.25"/>
    <row r="51420" hidden="1" x14ac:dyDescent="0.25"/>
    <row r="51421" hidden="1" x14ac:dyDescent="0.25"/>
    <row r="51422" hidden="1" x14ac:dyDescent="0.25"/>
    <row r="51423" hidden="1" x14ac:dyDescent="0.25"/>
    <row r="51424" hidden="1" x14ac:dyDescent="0.25"/>
    <row r="51425" hidden="1" x14ac:dyDescent="0.25"/>
    <row r="51426" hidden="1" x14ac:dyDescent="0.25"/>
    <row r="51427" hidden="1" x14ac:dyDescent="0.25"/>
    <row r="51428" hidden="1" x14ac:dyDescent="0.25"/>
    <row r="51429" hidden="1" x14ac:dyDescent="0.25"/>
    <row r="51430" hidden="1" x14ac:dyDescent="0.25"/>
    <row r="51431" hidden="1" x14ac:dyDescent="0.25"/>
    <row r="51432" hidden="1" x14ac:dyDescent="0.25"/>
    <row r="51433" hidden="1" x14ac:dyDescent="0.25"/>
    <row r="51434" hidden="1" x14ac:dyDescent="0.25"/>
    <row r="51435" hidden="1" x14ac:dyDescent="0.25"/>
    <row r="51436" hidden="1" x14ac:dyDescent="0.25"/>
    <row r="51437" hidden="1" x14ac:dyDescent="0.25"/>
    <row r="51438" hidden="1" x14ac:dyDescent="0.25"/>
    <row r="51439" hidden="1" x14ac:dyDescent="0.25"/>
    <row r="51440" hidden="1" x14ac:dyDescent="0.25"/>
    <row r="51441" hidden="1" x14ac:dyDescent="0.25"/>
    <row r="51442" hidden="1" x14ac:dyDescent="0.25"/>
    <row r="51443" hidden="1" x14ac:dyDescent="0.25"/>
    <row r="51444" hidden="1" x14ac:dyDescent="0.25"/>
    <row r="51445" hidden="1" x14ac:dyDescent="0.25"/>
    <row r="51446" hidden="1" x14ac:dyDescent="0.25"/>
    <row r="51447" hidden="1" x14ac:dyDescent="0.25"/>
    <row r="51448" hidden="1" x14ac:dyDescent="0.25"/>
    <row r="51449" hidden="1" x14ac:dyDescent="0.25"/>
    <row r="51450" hidden="1" x14ac:dyDescent="0.25"/>
    <row r="51451" hidden="1" x14ac:dyDescent="0.25"/>
    <row r="51452" hidden="1" x14ac:dyDescent="0.25"/>
    <row r="51453" hidden="1" x14ac:dyDescent="0.25"/>
    <row r="51454" hidden="1" x14ac:dyDescent="0.25"/>
    <row r="51455" hidden="1" x14ac:dyDescent="0.25"/>
    <row r="51456" hidden="1" x14ac:dyDescent="0.25"/>
    <row r="51457" hidden="1" x14ac:dyDescent="0.25"/>
    <row r="51458" hidden="1" x14ac:dyDescent="0.25"/>
    <row r="51459" hidden="1" x14ac:dyDescent="0.25"/>
    <row r="51460" hidden="1" x14ac:dyDescent="0.25"/>
    <row r="51461" hidden="1" x14ac:dyDescent="0.25"/>
    <row r="51462" hidden="1" x14ac:dyDescent="0.25"/>
    <row r="51463" hidden="1" x14ac:dyDescent="0.25"/>
    <row r="51464" hidden="1" x14ac:dyDescent="0.25"/>
    <row r="51465" hidden="1" x14ac:dyDescent="0.25"/>
    <row r="51466" hidden="1" x14ac:dyDescent="0.25"/>
    <row r="51467" hidden="1" x14ac:dyDescent="0.25"/>
    <row r="51468" hidden="1" x14ac:dyDescent="0.25"/>
    <row r="51469" hidden="1" x14ac:dyDescent="0.25"/>
    <row r="51470" hidden="1" x14ac:dyDescent="0.25"/>
    <row r="51471" hidden="1" x14ac:dyDescent="0.25"/>
    <row r="51472" hidden="1" x14ac:dyDescent="0.25"/>
    <row r="51473" hidden="1" x14ac:dyDescent="0.25"/>
    <row r="51474" hidden="1" x14ac:dyDescent="0.25"/>
    <row r="51475" hidden="1" x14ac:dyDescent="0.25"/>
    <row r="51476" hidden="1" x14ac:dyDescent="0.25"/>
    <row r="51477" hidden="1" x14ac:dyDescent="0.25"/>
    <row r="51478" hidden="1" x14ac:dyDescent="0.25"/>
    <row r="51479" hidden="1" x14ac:dyDescent="0.25"/>
    <row r="51480" hidden="1" x14ac:dyDescent="0.25"/>
    <row r="51481" hidden="1" x14ac:dyDescent="0.25"/>
    <row r="51482" hidden="1" x14ac:dyDescent="0.25"/>
    <row r="51483" hidden="1" x14ac:dyDescent="0.25"/>
    <row r="51484" hidden="1" x14ac:dyDescent="0.25"/>
    <row r="51485" hidden="1" x14ac:dyDescent="0.25"/>
    <row r="51486" hidden="1" x14ac:dyDescent="0.25"/>
    <row r="51487" hidden="1" x14ac:dyDescent="0.25"/>
    <row r="51488" hidden="1" x14ac:dyDescent="0.25"/>
    <row r="51489" hidden="1" x14ac:dyDescent="0.25"/>
    <row r="51490" hidden="1" x14ac:dyDescent="0.25"/>
    <row r="51491" hidden="1" x14ac:dyDescent="0.25"/>
    <row r="51492" hidden="1" x14ac:dyDescent="0.25"/>
    <row r="51493" hidden="1" x14ac:dyDescent="0.25"/>
    <row r="51494" hidden="1" x14ac:dyDescent="0.25"/>
    <row r="51495" hidden="1" x14ac:dyDescent="0.25"/>
    <row r="51496" hidden="1" x14ac:dyDescent="0.25"/>
    <row r="51497" hidden="1" x14ac:dyDescent="0.25"/>
    <row r="51498" hidden="1" x14ac:dyDescent="0.25"/>
    <row r="51499" hidden="1" x14ac:dyDescent="0.25"/>
    <row r="51500" hidden="1" x14ac:dyDescent="0.25"/>
    <row r="51501" hidden="1" x14ac:dyDescent="0.25"/>
    <row r="51502" hidden="1" x14ac:dyDescent="0.25"/>
    <row r="51503" hidden="1" x14ac:dyDescent="0.25"/>
    <row r="51504" hidden="1" x14ac:dyDescent="0.25"/>
    <row r="51505" hidden="1" x14ac:dyDescent="0.25"/>
    <row r="51506" hidden="1" x14ac:dyDescent="0.25"/>
    <row r="51507" hidden="1" x14ac:dyDescent="0.25"/>
    <row r="51508" hidden="1" x14ac:dyDescent="0.25"/>
    <row r="51509" hidden="1" x14ac:dyDescent="0.25"/>
    <row r="51510" hidden="1" x14ac:dyDescent="0.25"/>
    <row r="51511" hidden="1" x14ac:dyDescent="0.25"/>
    <row r="51512" hidden="1" x14ac:dyDescent="0.25"/>
    <row r="51513" hidden="1" x14ac:dyDescent="0.25"/>
    <row r="51514" hidden="1" x14ac:dyDescent="0.25"/>
    <row r="51515" hidden="1" x14ac:dyDescent="0.25"/>
    <row r="51516" hidden="1" x14ac:dyDescent="0.25"/>
    <row r="51517" hidden="1" x14ac:dyDescent="0.25"/>
    <row r="51518" hidden="1" x14ac:dyDescent="0.25"/>
    <row r="51519" hidden="1" x14ac:dyDescent="0.25"/>
    <row r="51520" hidden="1" x14ac:dyDescent="0.25"/>
    <row r="51521" hidden="1" x14ac:dyDescent="0.25"/>
    <row r="51522" hidden="1" x14ac:dyDescent="0.25"/>
    <row r="51523" hidden="1" x14ac:dyDescent="0.25"/>
    <row r="51524" hidden="1" x14ac:dyDescent="0.25"/>
    <row r="51525" hidden="1" x14ac:dyDescent="0.25"/>
    <row r="51526" hidden="1" x14ac:dyDescent="0.25"/>
    <row r="51527" hidden="1" x14ac:dyDescent="0.25"/>
    <row r="51528" hidden="1" x14ac:dyDescent="0.25"/>
    <row r="51529" hidden="1" x14ac:dyDescent="0.25"/>
    <row r="51530" hidden="1" x14ac:dyDescent="0.25"/>
    <row r="51531" hidden="1" x14ac:dyDescent="0.25"/>
    <row r="51532" hidden="1" x14ac:dyDescent="0.25"/>
    <row r="51533" hidden="1" x14ac:dyDescent="0.25"/>
    <row r="51534" hidden="1" x14ac:dyDescent="0.25"/>
    <row r="51535" hidden="1" x14ac:dyDescent="0.25"/>
    <row r="51536" hidden="1" x14ac:dyDescent="0.25"/>
    <row r="51537" hidden="1" x14ac:dyDescent="0.25"/>
    <row r="51538" hidden="1" x14ac:dyDescent="0.25"/>
    <row r="51539" hidden="1" x14ac:dyDescent="0.25"/>
    <row r="51540" hidden="1" x14ac:dyDescent="0.25"/>
    <row r="51541" hidden="1" x14ac:dyDescent="0.25"/>
    <row r="51542" hidden="1" x14ac:dyDescent="0.25"/>
    <row r="51543" hidden="1" x14ac:dyDescent="0.25"/>
    <row r="51544" hidden="1" x14ac:dyDescent="0.25"/>
    <row r="51545" hidden="1" x14ac:dyDescent="0.25"/>
    <row r="51546" hidden="1" x14ac:dyDescent="0.25"/>
    <row r="51547" hidden="1" x14ac:dyDescent="0.25"/>
    <row r="51548" hidden="1" x14ac:dyDescent="0.25"/>
    <row r="51549" hidden="1" x14ac:dyDescent="0.25"/>
    <row r="51550" hidden="1" x14ac:dyDescent="0.25"/>
    <row r="51551" hidden="1" x14ac:dyDescent="0.25"/>
    <row r="51552" hidden="1" x14ac:dyDescent="0.25"/>
    <row r="51553" hidden="1" x14ac:dyDescent="0.25"/>
    <row r="51554" hidden="1" x14ac:dyDescent="0.25"/>
    <row r="51555" hidden="1" x14ac:dyDescent="0.25"/>
    <row r="51556" hidden="1" x14ac:dyDescent="0.25"/>
    <row r="51557" hidden="1" x14ac:dyDescent="0.25"/>
    <row r="51558" hidden="1" x14ac:dyDescent="0.25"/>
    <row r="51559" hidden="1" x14ac:dyDescent="0.25"/>
    <row r="51560" hidden="1" x14ac:dyDescent="0.25"/>
    <row r="51561" hidden="1" x14ac:dyDescent="0.25"/>
    <row r="51562" hidden="1" x14ac:dyDescent="0.25"/>
    <row r="51563" hidden="1" x14ac:dyDescent="0.25"/>
    <row r="51564" hidden="1" x14ac:dyDescent="0.25"/>
    <row r="51565" hidden="1" x14ac:dyDescent="0.25"/>
    <row r="51566" hidden="1" x14ac:dyDescent="0.25"/>
    <row r="51567" hidden="1" x14ac:dyDescent="0.25"/>
    <row r="51568" hidden="1" x14ac:dyDescent="0.25"/>
    <row r="51569" hidden="1" x14ac:dyDescent="0.25"/>
    <row r="51570" hidden="1" x14ac:dyDescent="0.25"/>
    <row r="51571" hidden="1" x14ac:dyDescent="0.25"/>
    <row r="51572" hidden="1" x14ac:dyDescent="0.25"/>
    <row r="51573" hidden="1" x14ac:dyDescent="0.25"/>
    <row r="51574" hidden="1" x14ac:dyDescent="0.25"/>
    <row r="51575" hidden="1" x14ac:dyDescent="0.25"/>
    <row r="51576" hidden="1" x14ac:dyDescent="0.25"/>
    <row r="51577" hidden="1" x14ac:dyDescent="0.25"/>
    <row r="51578" hidden="1" x14ac:dyDescent="0.25"/>
    <row r="51579" hidden="1" x14ac:dyDescent="0.25"/>
    <row r="51580" hidden="1" x14ac:dyDescent="0.25"/>
    <row r="51581" hidden="1" x14ac:dyDescent="0.25"/>
    <row r="51582" hidden="1" x14ac:dyDescent="0.25"/>
    <row r="51583" hidden="1" x14ac:dyDescent="0.25"/>
    <row r="51584" hidden="1" x14ac:dyDescent="0.25"/>
    <row r="51585" hidden="1" x14ac:dyDescent="0.25"/>
    <row r="51586" hidden="1" x14ac:dyDescent="0.25"/>
    <row r="51587" hidden="1" x14ac:dyDescent="0.25"/>
    <row r="51588" hidden="1" x14ac:dyDescent="0.25"/>
    <row r="51589" hidden="1" x14ac:dyDescent="0.25"/>
    <row r="51590" hidden="1" x14ac:dyDescent="0.25"/>
    <row r="51591" hidden="1" x14ac:dyDescent="0.25"/>
    <row r="51592" hidden="1" x14ac:dyDescent="0.25"/>
    <row r="51593" hidden="1" x14ac:dyDescent="0.25"/>
    <row r="51594" hidden="1" x14ac:dyDescent="0.25"/>
    <row r="51595" hidden="1" x14ac:dyDescent="0.25"/>
    <row r="51596" hidden="1" x14ac:dyDescent="0.25"/>
    <row r="51597" hidden="1" x14ac:dyDescent="0.25"/>
    <row r="51598" hidden="1" x14ac:dyDescent="0.25"/>
    <row r="51599" hidden="1" x14ac:dyDescent="0.25"/>
    <row r="51600" hidden="1" x14ac:dyDescent="0.25"/>
    <row r="51601" hidden="1" x14ac:dyDescent="0.25"/>
    <row r="51602" hidden="1" x14ac:dyDescent="0.25"/>
    <row r="51603" hidden="1" x14ac:dyDescent="0.25"/>
    <row r="51604" hidden="1" x14ac:dyDescent="0.25"/>
    <row r="51605" hidden="1" x14ac:dyDescent="0.25"/>
    <row r="51606" hidden="1" x14ac:dyDescent="0.25"/>
    <row r="51607" hidden="1" x14ac:dyDescent="0.25"/>
    <row r="51608" hidden="1" x14ac:dyDescent="0.25"/>
    <row r="51609" hidden="1" x14ac:dyDescent="0.25"/>
    <row r="51610" hidden="1" x14ac:dyDescent="0.25"/>
    <row r="51611" hidden="1" x14ac:dyDescent="0.25"/>
    <row r="51612" hidden="1" x14ac:dyDescent="0.25"/>
    <row r="51613" hidden="1" x14ac:dyDescent="0.25"/>
    <row r="51614" hidden="1" x14ac:dyDescent="0.25"/>
    <row r="51615" hidden="1" x14ac:dyDescent="0.25"/>
    <row r="51616" hidden="1" x14ac:dyDescent="0.25"/>
    <row r="51617" hidden="1" x14ac:dyDescent="0.25"/>
    <row r="51618" hidden="1" x14ac:dyDescent="0.25"/>
    <row r="51619" hidden="1" x14ac:dyDescent="0.25"/>
    <row r="51620" hidden="1" x14ac:dyDescent="0.25"/>
    <row r="51621" hidden="1" x14ac:dyDescent="0.25"/>
    <row r="51622" hidden="1" x14ac:dyDescent="0.25"/>
    <row r="51623" hidden="1" x14ac:dyDescent="0.25"/>
    <row r="51624" hidden="1" x14ac:dyDescent="0.25"/>
    <row r="51625" hidden="1" x14ac:dyDescent="0.25"/>
    <row r="51626" hidden="1" x14ac:dyDescent="0.25"/>
    <row r="51627" hidden="1" x14ac:dyDescent="0.25"/>
    <row r="51628" hidden="1" x14ac:dyDescent="0.25"/>
    <row r="51629" hidden="1" x14ac:dyDescent="0.25"/>
    <row r="51630" hidden="1" x14ac:dyDescent="0.25"/>
    <row r="51631" hidden="1" x14ac:dyDescent="0.25"/>
    <row r="51632" hidden="1" x14ac:dyDescent="0.25"/>
    <row r="51633" hidden="1" x14ac:dyDescent="0.25"/>
    <row r="51634" hidden="1" x14ac:dyDescent="0.25"/>
    <row r="51635" hidden="1" x14ac:dyDescent="0.25"/>
    <row r="51636" hidden="1" x14ac:dyDescent="0.25"/>
    <row r="51637" hidden="1" x14ac:dyDescent="0.25"/>
    <row r="51638" hidden="1" x14ac:dyDescent="0.25"/>
    <row r="51639" hidden="1" x14ac:dyDescent="0.25"/>
    <row r="51640" hidden="1" x14ac:dyDescent="0.25"/>
    <row r="51641" hidden="1" x14ac:dyDescent="0.25"/>
    <row r="51642" hidden="1" x14ac:dyDescent="0.25"/>
    <row r="51643" hidden="1" x14ac:dyDescent="0.25"/>
    <row r="51644" hidden="1" x14ac:dyDescent="0.25"/>
    <row r="51645" hidden="1" x14ac:dyDescent="0.25"/>
    <row r="51646" hidden="1" x14ac:dyDescent="0.25"/>
    <row r="51647" hidden="1" x14ac:dyDescent="0.25"/>
    <row r="51648" hidden="1" x14ac:dyDescent="0.25"/>
    <row r="51649" hidden="1" x14ac:dyDescent="0.25"/>
    <row r="51650" hidden="1" x14ac:dyDescent="0.25"/>
    <row r="51651" hidden="1" x14ac:dyDescent="0.25"/>
    <row r="51652" hidden="1" x14ac:dyDescent="0.25"/>
    <row r="51653" hidden="1" x14ac:dyDescent="0.25"/>
    <row r="51654" hidden="1" x14ac:dyDescent="0.25"/>
    <row r="51655" hidden="1" x14ac:dyDescent="0.25"/>
    <row r="51656" hidden="1" x14ac:dyDescent="0.25"/>
    <row r="51657" hidden="1" x14ac:dyDescent="0.25"/>
    <row r="51658" hidden="1" x14ac:dyDescent="0.25"/>
    <row r="51659" hidden="1" x14ac:dyDescent="0.25"/>
    <row r="51660" hidden="1" x14ac:dyDescent="0.25"/>
    <row r="51661" hidden="1" x14ac:dyDescent="0.25"/>
    <row r="51662" hidden="1" x14ac:dyDescent="0.25"/>
    <row r="51663" hidden="1" x14ac:dyDescent="0.25"/>
    <row r="51664" hidden="1" x14ac:dyDescent="0.25"/>
    <row r="51665" hidden="1" x14ac:dyDescent="0.25"/>
    <row r="51666" hidden="1" x14ac:dyDescent="0.25"/>
    <row r="51667" hidden="1" x14ac:dyDescent="0.25"/>
    <row r="51668" hidden="1" x14ac:dyDescent="0.25"/>
    <row r="51669" hidden="1" x14ac:dyDescent="0.25"/>
    <row r="51670" hidden="1" x14ac:dyDescent="0.25"/>
    <row r="51671" hidden="1" x14ac:dyDescent="0.25"/>
    <row r="51672" hidden="1" x14ac:dyDescent="0.25"/>
    <row r="51673" hidden="1" x14ac:dyDescent="0.25"/>
    <row r="51674" hidden="1" x14ac:dyDescent="0.25"/>
    <row r="51675" hidden="1" x14ac:dyDescent="0.25"/>
    <row r="51676" hidden="1" x14ac:dyDescent="0.25"/>
    <row r="51677" hidden="1" x14ac:dyDescent="0.25"/>
    <row r="51678" hidden="1" x14ac:dyDescent="0.25"/>
    <row r="51679" hidden="1" x14ac:dyDescent="0.25"/>
    <row r="51680" hidden="1" x14ac:dyDescent="0.25"/>
    <row r="51681" hidden="1" x14ac:dyDescent="0.25"/>
    <row r="51682" hidden="1" x14ac:dyDescent="0.25"/>
    <row r="51683" hidden="1" x14ac:dyDescent="0.25"/>
    <row r="51684" hidden="1" x14ac:dyDescent="0.25"/>
    <row r="51685" hidden="1" x14ac:dyDescent="0.25"/>
    <row r="51686" hidden="1" x14ac:dyDescent="0.25"/>
    <row r="51687" hidden="1" x14ac:dyDescent="0.25"/>
    <row r="51688" hidden="1" x14ac:dyDescent="0.25"/>
    <row r="51689" hidden="1" x14ac:dyDescent="0.25"/>
    <row r="51690" hidden="1" x14ac:dyDescent="0.25"/>
    <row r="51691" hidden="1" x14ac:dyDescent="0.25"/>
    <row r="51692" hidden="1" x14ac:dyDescent="0.25"/>
    <row r="51693" hidden="1" x14ac:dyDescent="0.25"/>
    <row r="51694" hidden="1" x14ac:dyDescent="0.25"/>
    <row r="51695" hidden="1" x14ac:dyDescent="0.25"/>
    <row r="51696" hidden="1" x14ac:dyDescent="0.25"/>
    <row r="51697" hidden="1" x14ac:dyDescent="0.25"/>
    <row r="51698" hidden="1" x14ac:dyDescent="0.25"/>
    <row r="51699" hidden="1" x14ac:dyDescent="0.25"/>
    <row r="51700" hidden="1" x14ac:dyDescent="0.25"/>
    <row r="51701" hidden="1" x14ac:dyDescent="0.25"/>
    <row r="51702" hidden="1" x14ac:dyDescent="0.25"/>
    <row r="51703" hidden="1" x14ac:dyDescent="0.25"/>
    <row r="51704" hidden="1" x14ac:dyDescent="0.25"/>
    <row r="51705" hidden="1" x14ac:dyDescent="0.25"/>
    <row r="51706" hidden="1" x14ac:dyDescent="0.25"/>
    <row r="51707" hidden="1" x14ac:dyDescent="0.25"/>
    <row r="51708" hidden="1" x14ac:dyDescent="0.25"/>
    <row r="51709" hidden="1" x14ac:dyDescent="0.25"/>
    <row r="51710" hidden="1" x14ac:dyDescent="0.25"/>
    <row r="51711" hidden="1" x14ac:dyDescent="0.25"/>
    <row r="51712" hidden="1" x14ac:dyDescent="0.25"/>
    <row r="51713" hidden="1" x14ac:dyDescent="0.25"/>
    <row r="51714" hidden="1" x14ac:dyDescent="0.25"/>
    <row r="51715" hidden="1" x14ac:dyDescent="0.25"/>
    <row r="51716" hidden="1" x14ac:dyDescent="0.25"/>
    <row r="51717" hidden="1" x14ac:dyDescent="0.25"/>
    <row r="51718" hidden="1" x14ac:dyDescent="0.25"/>
    <row r="51719" hidden="1" x14ac:dyDescent="0.25"/>
    <row r="51720" hidden="1" x14ac:dyDescent="0.25"/>
    <row r="51721" hidden="1" x14ac:dyDescent="0.25"/>
    <row r="51722" hidden="1" x14ac:dyDescent="0.25"/>
    <row r="51723" hidden="1" x14ac:dyDescent="0.25"/>
    <row r="51724" hidden="1" x14ac:dyDescent="0.25"/>
    <row r="51725" hidden="1" x14ac:dyDescent="0.25"/>
    <row r="51726" hidden="1" x14ac:dyDescent="0.25"/>
    <row r="51727" hidden="1" x14ac:dyDescent="0.25"/>
    <row r="51728" hidden="1" x14ac:dyDescent="0.25"/>
    <row r="51729" hidden="1" x14ac:dyDescent="0.25"/>
    <row r="51730" hidden="1" x14ac:dyDescent="0.25"/>
    <row r="51731" hidden="1" x14ac:dyDescent="0.25"/>
    <row r="51732" hidden="1" x14ac:dyDescent="0.25"/>
    <row r="51733" hidden="1" x14ac:dyDescent="0.25"/>
    <row r="51734" hidden="1" x14ac:dyDescent="0.25"/>
    <row r="51735" hidden="1" x14ac:dyDescent="0.25"/>
    <row r="51736" hidden="1" x14ac:dyDescent="0.25"/>
    <row r="51737" hidden="1" x14ac:dyDescent="0.25"/>
    <row r="51738" hidden="1" x14ac:dyDescent="0.25"/>
    <row r="51739" hidden="1" x14ac:dyDescent="0.25"/>
    <row r="51740" hidden="1" x14ac:dyDescent="0.25"/>
    <row r="51741" hidden="1" x14ac:dyDescent="0.25"/>
    <row r="51742" hidden="1" x14ac:dyDescent="0.25"/>
    <row r="51743" hidden="1" x14ac:dyDescent="0.25"/>
    <row r="51744" hidden="1" x14ac:dyDescent="0.25"/>
    <row r="51745" hidden="1" x14ac:dyDescent="0.25"/>
    <row r="51746" hidden="1" x14ac:dyDescent="0.25"/>
    <row r="51747" hidden="1" x14ac:dyDescent="0.25"/>
    <row r="51748" hidden="1" x14ac:dyDescent="0.25"/>
    <row r="51749" hidden="1" x14ac:dyDescent="0.25"/>
    <row r="51750" hidden="1" x14ac:dyDescent="0.25"/>
    <row r="51751" hidden="1" x14ac:dyDescent="0.25"/>
    <row r="51752" hidden="1" x14ac:dyDescent="0.25"/>
    <row r="51753" hidden="1" x14ac:dyDescent="0.25"/>
    <row r="51754" hidden="1" x14ac:dyDescent="0.25"/>
    <row r="51755" hidden="1" x14ac:dyDescent="0.25"/>
    <row r="51756" hidden="1" x14ac:dyDescent="0.25"/>
    <row r="51757" hidden="1" x14ac:dyDescent="0.25"/>
    <row r="51758" hidden="1" x14ac:dyDescent="0.25"/>
    <row r="51759" hidden="1" x14ac:dyDescent="0.25"/>
    <row r="51760" hidden="1" x14ac:dyDescent="0.25"/>
    <row r="51761" hidden="1" x14ac:dyDescent="0.25"/>
    <row r="51762" hidden="1" x14ac:dyDescent="0.25"/>
    <row r="51763" hidden="1" x14ac:dyDescent="0.25"/>
    <row r="51764" hidden="1" x14ac:dyDescent="0.25"/>
    <row r="51765" hidden="1" x14ac:dyDescent="0.25"/>
    <row r="51766" hidden="1" x14ac:dyDescent="0.25"/>
    <row r="51767" hidden="1" x14ac:dyDescent="0.25"/>
    <row r="51768" hidden="1" x14ac:dyDescent="0.25"/>
    <row r="51769" hidden="1" x14ac:dyDescent="0.25"/>
    <row r="51770" hidden="1" x14ac:dyDescent="0.25"/>
    <row r="51771" hidden="1" x14ac:dyDescent="0.25"/>
    <row r="51772" hidden="1" x14ac:dyDescent="0.25"/>
    <row r="51773" hidden="1" x14ac:dyDescent="0.25"/>
    <row r="51774" hidden="1" x14ac:dyDescent="0.25"/>
    <row r="51775" hidden="1" x14ac:dyDescent="0.25"/>
    <row r="51776" hidden="1" x14ac:dyDescent="0.25"/>
    <row r="51777" hidden="1" x14ac:dyDescent="0.25"/>
    <row r="51778" hidden="1" x14ac:dyDescent="0.25"/>
    <row r="51779" hidden="1" x14ac:dyDescent="0.25"/>
    <row r="51780" hidden="1" x14ac:dyDescent="0.25"/>
    <row r="51781" hidden="1" x14ac:dyDescent="0.25"/>
    <row r="51782" hidden="1" x14ac:dyDescent="0.25"/>
    <row r="51783" hidden="1" x14ac:dyDescent="0.25"/>
    <row r="51784" hidden="1" x14ac:dyDescent="0.25"/>
    <row r="51785" hidden="1" x14ac:dyDescent="0.25"/>
    <row r="51786" hidden="1" x14ac:dyDescent="0.25"/>
    <row r="51787" hidden="1" x14ac:dyDescent="0.25"/>
    <row r="51788" hidden="1" x14ac:dyDescent="0.25"/>
    <row r="51789" hidden="1" x14ac:dyDescent="0.25"/>
    <row r="51790" hidden="1" x14ac:dyDescent="0.25"/>
    <row r="51791" hidden="1" x14ac:dyDescent="0.25"/>
    <row r="51792" hidden="1" x14ac:dyDescent="0.25"/>
    <row r="51793" hidden="1" x14ac:dyDescent="0.25"/>
    <row r="51794" hidden="1" x14ac:dyDescent="0.25"/>
    <row r="51795" hidden="1" x14ac:dyDescent="0.25"/>
    <row r="51796" hidden="1" x14ac:dyDescent="0.25"/>
    <row r="51797" hidden="1" x14ac:dyDescent="0.25"/>
    <row r="51798" hidden="1" x14ac:dyDescent="0.25"/>
    <row r="51799" hidden="1" x14ac:dyDescent="0.25"/>
    <row r="51800" hidden="1" x14ac:dyDescent="0.25"/>
    <row r="51801" hidden="1" x14ac:dyDescent="0.25"/>
    <row r="51802" hidden="1" x14ac:dyDescent="0.25"/>
    <row r="51803" hidden="1" x14ac:dyDescent="0.25"/>
    <row r="51804" hidden="1" x14ac:dyDescent="0.25"/>
    <row r="51805" hidden="1" x14ac:dyDescent="0.25"/>
    <row r="51806" hidden="1" x14ac:dyDescent="0.25"/>
    <row r="51807" hidden="1" x14ac:dyDescent="0.25"/>
    <row r="51808" hidden="1" x14ac:dyDescent="0.25"/>
    <row r="51809" hidden="1" x14ac:dyDescent="0.25"/>
    <row r="51810" hidden="1" x14ac:dyDescent="0.25"/>
    <row r="51811" hidden="1" x14ac:dyDescent="0.25"/>
    <row r="51812" hidden="1" x14ac:dyDescent="0.25"/>
    <row r="51813" hidden="1" x14ac:dyDescent="0.25"/>
    <row r="51814" hidden="1" x14ac:dyDescent="0.25"/>
    <row r="51815" hidden="1" x14ac:dyDescent="0.25"/>
    <row r="51816" hidden="1" x14ac:dyDescent="0.25"/>
    <row r="51817" hidden="1" x14ac:dyDescent="0.25"/>
    <row r="51818" hidden="1" x14ac:dyDescent="0.25"/>
    <row r="51819" hidden="1" x14ac:dyDescent="0.25"/>
    <row r="51820" hidden="1" x14ac:dyDescent="0.25"/>
    <row r="51821" hidden="1" x14ac:dyDescent="0.25"/>
    <row r="51822" hidden="1" x14ac:dyDescent="0.25"/>
    <row r="51823" hidden="1" x14ac:dyDescent="0.25"/>
    <row r="51824" hidden="1" x14ac:dyDescent="0.25"/>
    <row r="51825" hidden="1" x14ac:dyDescent="0.25"/>
    <row r="51826" hidden="1" x14ac:dyDescent="0.25"/>
    <row r="51827" hidden="1" x14ac:dyDescent="0.25"/>
    <row r="51828" hidden="1" x14ac:dyDescent="0.25"/>
    <row r="51829" hidden="1" x14ac:dyDescent="0.25"/>
    <row r="51830" hidden="1" x14ac:dyDescent="0.25"/>
    <row r="51831" hidden="1" x14ac:dyDescent="0.25"/>
    <row r="51832" hidden="1" x14ac:dyDescent="0.25"/>
    <row r="51833" hidden="1" x14ac:dyDescent="0.25"/>
    <row r="51834" hidden="1" x14ac:dyDescent="0.25"/>
    <row r="51835" hidden="1" x14ac:dyDescent="0.25"/>
    <row r="51836" hidden="1" x14ac:dyDescent="0.25"/>
    <row r="51837" hidden="1" x14ac:dyDescent="0.25"/>
    <row r="51838" hidden="1" x14ac:dyDescent="0.25"/>
    <row r="51839" hidden="1" x14ac:dyDescent="0.25"/>
    <row r="51840" hidden="1" x14ac:dyDescent="0.25"/>
    <row r="51841" hidden="1" x14ac:dyDescent="0.25"/>
    <row r="51842" hidden="1" x14ac:dyDescent="0.25"/>
    <row r="51843" hidden="1" x14ac:dyDescent="0.25"/>
    <row r="51844" hidden="1" x14ac:dyDescent="0.25"/>
    <row r="51845" hidden="1" x14ac:dyDescent="0.25"/>
    <row r="51846" hidden="1" x14ac:dyDescent="0.25"/>
    <row r="51847" hidden="1" x14ac:dyDescent="0.25"/>
    <row r="51848" hidden="1" x14ac:dyDescent="0.25"/>
    <row r="51849" hidden="1" x14ac:dyDescent="0.25"/>
    <row r="51850" hidden="1" x14ac:dyDescent="0.25"/>
    <row r="51851" hidden="1" x14ac:dyDescent="0.25"/>
    <row r="51852" hidden="1" x14ac:dyDescent="0.25"/>
    <row r="51853" hidden="1" x14ac:dyDescent="0.25"/>
    <row r="51854" hidden="1" x14ac:dyDescent="0.25"/>
    <row r="51855" hidden="1" x14ac:dyDescent="0.25"/>
    <row r="51856" hidden="1" x14ac:dyDescent="0.25"/>
    <row r="51857" hidden="1" x14ac:dyDescent="0.25"/>
    <row r="51858" hidden="1" x14ac:dyDescent="0.25"/>
    <row r="51859" hidden="1" x14ac:dyDescent="0.25"/>
    <row r="51860" hidden="1" x14ac:dyDescent="0.25"/>
    <row r="51861" hidden="1" x14ac:dyDescent="0.25"/>
    <row r="51862" hidden="1" x14ac:dyDescent="0.25"/>
    <row r="51863" hidden="1" x14ac:dyDescent="0.25"/>
    <row r="51864" hidden="1" x14ac:dyDescent="0.25"/>
    <row r="51865" hidden="1" x14ac:dyDescent="0.25"/>
    <row r="51866" hidden="1" x14ac:dyDescent="0.25"/>
    <row r="51867" hidden="1" x14ac:dyDescent="0.25"/>
    <row r="51868" hidden="1" x14ac:dyDescent="0.25"/>
    <row r="51869" hidden="1" x14ac:dyDescent="0.25"/>
    <row r="51870" hidden="1" x14ac:dyDescent="0.25"/>
    <row r="51871" hidden="1" x14ac:dyDescent="0.25"/>
    <row r="51872" hidden="1" x14ac:dyDescent="0.25"/>
    <row r="51873" hidden="1" x14ac:dyDescent="0.25"/>
    <row r="51874" hidden="1" x14ac:dyDescent="0.25"/>
    <row r="51875" hidden="1" x14ac:dyDescent="0.25"/>
    <row r="51876" hidden="1" x14ac:dyDescent="0.25"/>
    <row r="51877" hidden="1" x14ac:dyDescent="0.25"/>
    <row r="51878" hidden="1" x14ac:dyDescent="0.25"/>
    <row r="51879" hidden="1" x14ac:dyDescent="0.25"/>
    <row r="51880" hidden="1" x14ac:dyDescent="0.25"/>
    <row r="51881" hidden="1" x14ac:dyDescent="0.25"/>
    <row r="51882" hidden="1" x14ac:dyDescent="0.25"/>
    <row r="51883" hidden="1" x14ac:dyDescent="0.25"/>
    <row r="51884" hidden="1" x14ac:dyDescent="0.25"/>
    <row r="51885" hidden="1" x14ac:dyDescent="0.25"/>
    <row r="51886" hidden="1" x14ac:dyDescent="0.25"/>
    <row r="51887" hidden="1" x14ac:dyDescent="0.25"/>
    <row r="51888" hidden="1" x14ac:dyDescent="0.25"/>
    <row r="51889" hidden="1" x14ac:dyDescent="0.25"/>
    <row r="51890" hidden="1" x14ac:dyDescent="0.25"/>
    <row r="51891" hidden="1" x14ac:dyDescent="0.25"/>
    <row r="51892" hidden="1" x14ac:dyDescent="0.25"/>
    <row r="51893" hidden="1" x14ac:dyDescent="0.25"/>
    <row r="51894" hidden="1" x14ac:dyDescent="0.25"/>
    <row r="51895" hidden="1" x14ac:dyDescent="0.25"/>
    <row r="51896" hidden="1" x14ac:dyDescent="0.25"/>
    <row r="51897" hidden="1" x14ac:dyDescent="0.25"/>
    <row r="51898" hidden="1" x14ac:dyDescent="0.25"/>
    <row r="51899" hidden="1" x14ac:dyDescent="0.25"/>
    <row r="51900" hidden="1" x14ac:dyDescent="0.25"/>
    <row r="51901" hidden="1" x14ac:dyDescent="0.25"/>
    <row r="51902" hidden="1" x14ac:dyDescent="0.25"/>
    <row r="51903" hidden="1" x14ac:dyDescent="0.25"/>
    <row r="51904" hidden="1" x14ac:dyDescent="0.25"/>
    <row r="51905" hidden="1" x14ac:dyDescent="0.25"/>
    <row r="51906" hidden="1" x14ac:dyDescent="0.25"/>
    <row r="51907" hidden="1" x14ac:dyDescent="0.25"/>
    <row r="51908" hidden="1" x14ac:dyDescent="0.25"/>
    <row r="51909" hidden="1" x14ac:dyDescent="0.25"/>
    <row r="51910" hidden="1" x14ac:dyDescent="0.25"/>
    <row r="51911" hidden="1" x14ac:dyDescent="0.25"/>
    <row r="51912" hidden="1" x14ac:dyDescent="0.25"/>
    <row r="51913" hidden="1" x14ac:dyDescent="0.25"/>
    <row r="51914" hidden="1" x14ac:dyDescent="0.25"/>
    <row r="51915" hidden="1" x14ac:dyDescent="0.25"/>
    <row r="51916" hidden="1" x14ac:dyDescent="0.25"/>
    <row r="51917" hidden="1" x14ac:dyDescent="0.25"/>
    <row r="51918" hidden="1" x14ac:dyDescent="0.25"/>
    <row r="51919" hidden="1" x14ac:dyDescent="0.25"/>
    <row r="51920" hidden="1" x14ac:dyDescent="0.25"/>
    <row r="51921" hidden="1" x14ac:dyDescent="0.25"/>
    <row r="51922" hidden="1" x14ac:dyDescent="0.25"/>
    <row r="51923" hidden="1" x14ac:dyDescent="0.25"/>
    <row r="51924" hidden="1" x14ac:dyDescent="0.25"/>
    <row r="51925" hidden="1" x14ac:dyDescent="0.25"/>
    <row r="51926" hidden="1" x14ac:dyDescent="0.25"/>
    <row r="51927" hidden="1" x14ac:dyDescent="0.25"/>
    <row r="51928" hidden="1" x14ac:dyDescent="0.25"/>
    <row r="51929" hidden="1" x14ac:dyDescent="0.25"/>
    <row r="51930" hidden="1" x14ac:dyDescent="0.25"/>
    <row r="51931" hidden="1" x14ac:dyDescent="0.25"/>
    <row r="51932" hidden="1" x14ac:dyDescent="0.25"/>
    <row r="51933" hidden="1" x14ac:dyDescent="0.25"/>
    <row r="51934" hidden="1" x14ac:dyDescent="0.25"/>
    <row r="51935" hidden="1" x14ac:dyDescent="0.25"/>
    <row r="51936" hidden="1" x14ac:dyDescent="0.25"/>
    <row r="51937" hidden="1" x14ac:dyDescent="0.25"/>
    <row r="51938" hidden="1" x14ac:dyDescent="0.25"/>
    <row r="51939" hidden="1" x14ac:dyDescent="0.25"/>
    <row r="51940" hidden="1" x14ac:dyDescent="0.25"/>
    <row r="51941" hidden="1" x14ac:dyDescent="0.25"/>
    <row r="51942" hidden="1" x14ac:dyDescent="0.25"/>
    <row r="51943" hidden="1" x14ac:dyDescent="0.25"/>
    <row r="51944" hidden="1" x14ac:dyDescent="0.25"/>
    <row r="51945" hidden="1" x14ac:dyDescent="0.25"/>
    <row r="51946" hidden="1" x14ac:dyDescent="0.25"/>
    <row r="51947" hidden="1" x14ac:dyDescent="0.25"/>
    <row r="51948" hidden="1" x14ac:dyDescent="0.25"/>
    <row r="51949" hidden="1" x14ac:dyDescent="0.25"/>
    <row r="51950" hidden="1" x14ac:dyDescent="0.25"/>
    <row r="51951" hidden="1" x14ac:dyDescent="0.25"/>
    <row r="51952" hidden="1" x14ac:dyDescent="0.25"/>
    <row r="51953" hidden="1" x14ac:dyDescent="0.25"/>
    <row r="51954" hidden="1" x14ac:dyDescent="0.25"/>
    <row r="51955" hidden="1" x14ac:dyDescent="0.25"/>
    <row r="51956" hidden="1" x14ac:dyDescent="0.25"/>
    <row r="51957" hidden="1" x14ac:dyDescent="0.25"/>
    <row r="51958" hidden="1" x14ac:dyDescent="0.25"/>
    <row r="51959" hidden="1" x14ac:dyDescent="0.25"/>
    <row r="51960" hidden="1" x14ac:dyDescent="0.25"/>
    <row r="51961" hidden="1" x14ac:dyDescent="0.25"/>
    <row r="51962" hidden="1" x14ac:dyDescent="0.25"/>
    <row r="51963" hidden="1" x14ac:dyDescent="0.25"/>
    <row r="51964" hidden="1" x14ac:dyDescent="0.25"/>
    <row r="51965" hidden="1" x14ac:dyDescent="0.25"/>
    <row r="51966" hidden="1" x14ac:dyDescent="0.25"/>
    <row r="51967" hidden="1" x14ac:dyDescent="0.25"/>
    <row r="51968" hidden="1" x14ac:dyDescent="0.25"/>
    <row r="51969" hidden="1" x14ac:dyDescent="0.25"/>
    <row r="51970" hidden="1" x14ac:dyDescent="0.25"/>
    <row r="51971" hidden="1" x14ac:dyDescent="0.25"/>
    <row r="51972" hidden="1" x14ac:dyDescent="0.25"/>
    <row r="51973" hidden="1" x14ac:dyDescent="0.25"/>
    <row r="51974" hidden="1" x14ac:dyDescent="0.25"/>
    <row r="51975" hidden="1" x14ac:dyDescent="0.25"/>
    <row r="51976" hidden="1" x14ac:dyDescent="0.25"/>
    <row r="51977" hidden="1" x14ac:dyDescent="0.25"/>
    <row r="51978" hidden="1" x14ac:dyDescent="0.25"/>
    <row r="51979" hidden="1" x14ac:dyDescent="0.25"/>
    <row r="51980" hidden="1" x14ac:dyDescent="0.25"/>
    <row r="51981" hidden="1" x14ac:dyDescent="0.25"/>
    <row r="51982" hidden="1" x14ac:dyDescent="0.25"/>
    <row r="51983" hidden="1" x14ac:dyDescent="0.25"/>
    <row r="51984" hidden="1" x14ac:dyDescent="0.25"/>
    <row r="51985" hidden="1" x14ac:dyDescent="0.25"/>
    <row r="51986" hidden="1" x14ac:dyDescent="0.25"/>
    <row r="51987" hidden="1" x14ac:dyDescent="0.25"/>
    <row r="51988" hidden="1" x14ac:dyDescent="0.25"/>
    <row r="51989" hidden="1" x14ac:dyDescent="0.25"/>
    <row r="51990" hidden="1" x14ac:dyDescent="0.25"/>
    <row r="51991" hidden="1" x14ac:dyDescent="0.25"/>
    <row r="51992" hidden="1" x14ac:dyDescent="0.25"/>
    <row r="51993" hidden="1" x14ac:dyDescent="0.25"/>
    <row r="51994" hidden="1" x14ac:dyDescent="0.25"/>
    <row r="51995" hidden="1" x14ac:dyDescent="0.25"/>
    <row r="51996" hidden="1" x14ac:dyDescent="0.25"/>
    <row r="51997" hidden="1" x14ac:dyDescent="0.25"/>
    <row r="51998" hidden="1" x14ac:dyDescent="0.25"/>
    <row r="51999" hidden="1" x14ac:dyDescent="0.25"/>
    <row r="52000" hidden="1" x14ac:dyDescent="0.25"/>
    <row r="52001" hidden="1" x14ac:dyDescent="0.25"/>
    <row r="52002" hidden="1" x14ac:dyDescent="0.25"/>
    <row r="52003" hidden="1" x14ac:dyDescent="0.25"/>
    <row r="52004" hidden="1" x14ac:dyDescent="0.25"/>
    <row r="52005" hidden="1" x14ac:dyDescent="0.25"/>
    <row r="52006" hidden="1" x14ac:dyDescent="0.25"/>
    <row r="52007" hidden="1" x14ac:dyDescent="0.25"/>
    <row r="52008" hidden="1" x14ac:dyDescent="0.25"/>
    <row r="52009" hidden="1" x14ac:dyDescent="0.25"/>
    <row r="52010" hidden="1" x14ac:dyDescent="0.25"/>
    <row r="52011" hidden="1" x14ac:dyDescent="0.25"/>
    <row r="52012" hidden="1" x14ac:dyDescent="0.25"/>
    <row r="52013" hidden="1" x14ac:dyDescent="0.25"/>
    <row r="52014" hidden="1" x14ac:dyDescent="0.25"/>
    <row r="52015" hidden="1" x14ac:dyDescent="0.25"/>
    <row r="52016" hidden="1" x14ac:dyDescent="0.25"/>
    <row r="52017" hidden="1" x14ac:dyDescent="0.25"/>
    <row r="52018" hidden="1" x14ac:dyDescent="0.25"/>
    <row r="52019" hidden="1" x14ac:dyDescent="0.25"/>
    <row r="52020" hidden="1" x14ac:dyDescent="0.25"/>
    <row r="52021" hidden="1" x14ac:dyDescent="0.25"/>
    <row r="52022" hidden="1" x14ac:dyDescent="0.25"/>
    <row r="52023" hidden="1" x14ac:dyDescent="0.25"/>
    <row r="52024" hidden="1" x14ac:dyDescent="0.25"/>
    <row r="52025" hidden="1" x14ac:dyDescent="0.25"/>
    <row r="52026" hidden="1" x14ac:dyDescent="0.25"/>
    <row r="52027" hidden="1" x14ac:dyDescent="0.25"/>
    <row r="52028" hidden="1" x14ac:dyDescent="0.25"/>
    <row r="52029" hidden="1" x14ac:dyDescent="0.25"/>
    <row r="52030" hidden="1" x14ac:dyDescent="0.25"/>
    <row r="52031" hidden="1" x14ac:dyDescent="0.25"/>
    <row r="52032" hidden="1" x14ac:dyDescent="0.25"/>
    <row r="52033" hidden="1" x14ac:dyDescent="0.25"/>
    <row r="52034" hidden="1" x14ac:dyDescent="0.25"/>
    <row r="52035" hidden="1" x14ac:dyDescent="0.25"/>
    <row r="52036" hidden="1" x14ac:dyDescent="0.25"/>
    <row r="52037" hidden="1" x14ac:dyDescent="0.25"/>
    <row r="52038" hidden="1" x14ac:dyDescent="0.25"/>
    <row r="52039" hidden="1" x14ac:dyDescent="0.25"/>
    <row r="52040" hidden="1" x14ac:dyDescent="0.25"/>
    <row r="52041" hidden="1" x14ac:dyDescent="0.25"/>
    <row r="52042" hidden="1" x14ac:dyDescent="0.25"/>
    <row r="52043" hidden="1" x14ac:dyDescent="0.25"/>
    <row r="52044" hidden="1" x14ac:dyDescent="0.25"/>
    <row r="52045" hidden="1" x14ac:dyDescent="0.25"/>
    <row r="52046" hidden="1" x14ac:dyDescent="0.25"/>
    <row r="52047" hidden="1" x14ac:dyDescent="0.25"/>
    <row r="52048" hidden="1" x14ac:dyDescent="0.25"/>
    <row r="52049" hidden="1" x14ac:dyDescent="0.25"/>
    <row r="52050" hidden="1" x14ac:dyDescent="0.25"/>
    <row r="52051" hidden="1" x14ac:dyDescent="0.25"/>
    <row r="52052" hidden="1" x14ac:dyDescent="0.25"/>
    <row r="52053" hidden="1" x14ac:dyDescent="0.25"/>
    <row r="52054" hidden="1" x14ac:dyDescent="0.25"/>
    <row r="52055" hidden="1" x14ac:dyDescent="0.25"/>
    <row r="52056" hidden="1" x14ac:dyDescent="0.25"/>
    <row r="52057" hidden="1" x14ac:dyDescent="0.25"/>
    <row r="52058" hidden="1" x14ac:dyDescent="0.25"/>
    <row r="52059" hidden="1" x14ac:dyDescent="0.25"/>
    <row r="52060" hidden="1" x14ac:dyDescent="0.25"/>
    <row r="52061" hidden="1" x14ac:dyDescent="0.25"/>
    <row r="52062" hidden="1" x14ac:dyDescent="0.25"/>
    <row r="52063" hidden="1" x14ac:dyDescent="0.25"/>
    <row r="52064" hidden="1" x14ac:dyDescent="0.25"/>
    <row r="52065" hidden="1" x14ac:dyDescent="0.25"/>
    <row r="52066" hidden="1" x14ac:dyDescent="0.25"/>
    <row r="52067" hidden="1" x14ac:dyDescent="0.25"/>
    <row r="52068" hidden="1" x14ac:dyDescent="0.25"/>
    <row r="52069" hidden="1" x14ac:dyDescent="0.25"/>
    <row r="52070" hidden="1" x14ac:dyDescent="0.25"/>
    <row r="52071" hidden="1" x14ac:dyDescent="0.25"/>
    <row r="52072" hidden="1" x14ac:dyDescent="0.25"/>
    <row r="52073" hidden="1" x14ac:dyDescent="0.25"/>
    <row r="52074" hidden="1" x14ac:dyDescent="0.25"/>
    <row r="52075" hidden="1" x14ac:dyDescent="0.25"/>
    <row r="52076" hidden="1" x14ac:dyDescent="0.25"/>
    <row r="52077" hidden="1" x14ac:dyDescent="0.25"/>
    <row r="52078" hidden="1" x14ac:dyDescent="0.25"/>
    <row r="52079" hidden="1" x14ac:dyDescent="0.25"/>
    <row r="52080" hidden="1" x14ac:dyDescent="0.25"/>
    <row r="52081" hidden="1" x14ac:dyDescent="0.25"/>
    <row r="52082" hidden="1" x14ac:dyDescent="0.25"/>
    <row r="52083" hidden="1" x14ac:dyDescent="0.25"/>
    <row r="52084" hidden="1" x14ac:dyDescent="0.25"/>
    <row r="52085" hidden="1" x14ac:dyDescent="0.25"/>
    <row r="52086" hidden="1" x14ac:dyDescent="0.25"/>
    <row r="52087" hidden="1" x14ac:dyDescent="0.25"/>
    <row r="52088" hidden="1" x14ac:dyDescent="0.25"/>
    <row r="52089" hidden="1" x14ac:dyDescent="0.25"/>
    <row r="52090" hidden="1" x14ac:dyDescent="0.25"/>
    <row r="52091" hidden="1" x14ac:dyDescent="0.25"/>
    <row r="52092" hidden="1" x14ac:dyDescent="0.25"/>
    <row r="52093" hidden="1" x14ac:dyDescent="0.25"/>
    <row r="52094" hidden="1" x14ac:dyDescent="0.25"/>
    <row r="52095" hidden="1" x14ac:dyDescent="0.25"/>
    <row r="52096" hidden="1" x14ac:dyDescent="0.25"/>
    <row r="52097" hidden="1" x14ac:dyDescent="0.25"/>
    <row r="52098" hidden="1" x14ac:dyDescent="0.25"/>
    <row r="52099" hidden="1" x14ac:dyDescent="0.25"/>
    <row r="52100" hidden="1" x14ac:dyDescent="0.25"/>
    <row r="52101" hidden="1" x14ac:dyDescent="0.25"/>
    <row r="52102" hidden="1" x14ac:dyDescent="0.25"/>
    <row r="52103" hidden="1" x14ac:dyDescent="0.25"/>
    <row r="52104" hidden="1" x14ac:dyDescent="0.25"/>
    <row r="52105" hidden="1" x14ac:dyDescent="0.25"/>
    <row r="52106" hidden="1" x14ac:dyDescent="0.25"/>
    <row r="52107" hidden="1" x14ac:dyDescent="0.25"/>
    <row r="52108" hidden="1" x14ac:dyDescent="0.25"/>
    <row r="52109" hidden="1" x14ac:dyDescent="0.25"/>
    <row r="52110" hidden="1" x14ac:dyDescent="0.25"/>
    <row r="52111" hidden="1" x14ac:dyDescent="0.25"/>
    <row r="52112" hidden="1" x14ac:dyDescent="0.25"/>
    <row r="52113" hidden="1" x14ac:dyDescent="0.25"/>
    <row r="52114" hidden="1" x14ac:dyDescent="0.25"/>
    <row r="52115" hidden="1" x14ac:dyDescent="0.25"/>
    <row r="52116" hidden="1" x14ac:dyDescent="0.25"/>
    <row r="52117" hidden="1" x14ac:dyDescent="0.25"/>
    <row r="52118" hidden="1" x14ac:dyDescent="0.25"/>
    <row r="52119" hidden="1" x14ac:dyDescent="0.25"/>
    <row r="52120" hidden="1" x14ac:dyDescent="0.25"/>
    <row r="52121" hidden="1" x14ac:dyDescent="0.25"/>
    <row r="52122" hidden="1" x14ac:dyDescent="0.25"/>
    <row r="52123" hidden="1" x14ac:dyDescent="0.25"/>
    <row r="52124" hidden="1" x14ac:dyDescent="0.25"/>
    <row r="52125" hidden="1" x14ac:dyDescent="0.25"/>
    <row r="52126" hidden="1" x14ac:dyDescent="0.25"/>
    <row r="52127" hidden="1" x14ac:dyDescent="0.25"/>
    <row r="52128" hidden="1" x14ac:dyDescent="0.25"/>
    <row r="52129" hidden="1" x14ac:dyDescent="0.25"/>
    <row r="52130" hidden="1" x14ac:dyDescent="0.25"/>
    <row r="52131" hidden="1" x14ac:dyDescent="0.25"/>
    <row r="52132" hidden="1" x14ac:dyDescent="0.25"/>
    <row r="52133" hidden="1" x14ac:dyDescent="0.25"/>
    <row r="52134" hidden="1" x14ac:dyDescent="0.25"/>
    <row r="52135" hidden="1" x14ac:dyDescent="0.25"/>
    <row r="52136" hidden="1" x14ac:dyDescent="0.25"/>
    <row r="52137" hidden="1" x14ac:dyDescent="0.25"/>
    <row r="52138" hidden="1" x14ac:dyDescent="0.25"/>
    <row r="52139" hidden="1" x14ac:dyDescent="0.25"/>
    <row r="52140" hidden="1" x14ac:dyDescent="0.25"/>
    <row r="52141" hidden="1" x14ac:dyDescent="0.25"/>
    <row r="52142" hidden="1" x14ac:dyDescent="0.25"/>
    <row r="52143" hidden="1" x14ac:dyDescent="0.25"/>
    <row r="52144" hidden="1" x14ac:dyDescent="0.25"/>
    <row r="52145" hidden="1" x14ac:dyDescent="0.25"/>
    <row r="52146" hidden="1" x14ac:dyDescent="0.25"/>
    <row r="52147" hidden="1" x14ac:dyDescent="0.25"/>
    <row r="52148" hidden="1" x14ac:dyDescent="0.25"/>
    <row r="52149" hidden="1" x14ac:dyDescent="0.25"/>
    <row r="52150" hidden="1" x14ac:dyDescent="0.25"/>
    <row r="52151" hidden="1" x14ac:dyDescent="0.25"/>
    <row r="52152" hidden="1" x14ac:dyDescent="0.25"/>
    <row r="52153" hidden="1" x14ac:dyDescent="0.25"/>
    <row r="52154" hidden="1" x14ac:dyDescent="0.25"/>
    <row r="52155" hidden="1" x14ac:dyDescent="0.25"/>
    <row r="52156" hidden="1" x14ac:dyDescent="0.25"/>
    <row r="52157" hidden="1" x14ac:dyDescent="0.25"/>
    <row r="52158" hidden="1" x14ac:dyDescent="0.25"/>
    <row r="52159" hidden="1" x14ac:dyDescent="0.25"/>
    <row r="52160" hidden="1" x14ac:dyDescent="0.25"/>
    <row r="52161" hidden="1" x14ac:dyDescent="0.25"/>
    <row r="52162" hidden="1" x14ac:dyDescent="0.25"/>
    <row r="52163" hidden="1" x14ac:dyDescent="0.25"/>
    <row r="52164" hidden="1" x14ac:dyDescent="0.25"/>
    <row r="52165" hidden="1" x14ac:dyDescent="0.25"/>
    <row r="52166" hidden="1" x14ac:dyDescent="0.25"/>
    <row r="52167" hidden="1" x14ac:dyDescent="0.25"/>
    <row r="52168" hidden="1" x14ac:dyDescent="0.25"/>
    <row r="52169" hidden="1" x14ac:dyDescent="0.25"/>
    <row r="52170" hidden="1" x14ac:dyDescent="0.25"/>
    <row r="52171" hidden="1" x14ac:dyDescent="0.25"/>
    <row r="52172" hidden="1" x14ac:dyDescent="0.25"/>
    <row r="52173" hidden="1" x14ac:dyDescent="0.25"/>
    <row r="52174" hidden="1" x14ac:dyDescent="0.25"/>
    <row r="52175" hidden="1" x14ac:dyDescent="0.25"/>
    <row r="52176" hidden="1" x14ac:dyDescent="0.25"/>
    <row r="52177" hidden="1" x14ac:dyDescent="0.25"/>
    <row r="52178" hidden="1" x14ac:dyDescent="0.25"/>
    <row r="52179" hidden="1" x14ac:dyDescent="0.25"/>
    <row r="52180" hidden="1" x14ac:dyDescent="0.25"/>
    <row r="52181" hidden="1" x14ac:dyDescent="0.25"/>
    <row r="52182" hidden="1" x14ac:dyDescent="0.25"/>
    <row r="52183" hidden="1" x14ac:dyDescent="0.25"/>
    <row r="52184" hidden="1" x14ac:dyDescent="0.25"/>
    <row r="52185" hidden="1" x14ac:dyDescent="0.25"/>
    <row r="52186" hidden="1" x14ac:dyDescent="0.25"/>
    <row r="52187" hidden="1" x14ac:dyDescent="0.25"/>
    <row r="52188" hidden="1" x14ac:dyDescent="0.25"/>
    <row r="52189" hidden="1" x14ac:dyDescent="0.25"/>
    <row r="52190" hidden="1" x14ac:dyDescent="0.25"/>
    <row r="52191" hidden="1" x14ac:dyDescent="0.25"/>
    <row r="52192" hidden="1" x14ac:dyDescent="0.25"/>
    <row r="52193" hidden="1" x14ac:dyDescent="0.25"/>
    <row r="52194" hidden="1" x14ac:dyDescent="0.25"/>
    <row r="52195" hidden="1" x14ac:dyDescent="0.25"/>
    <row r="52196" hidden="1" x14ac:dyDescent="0.25"/>
    <row r="52197" hidden="1" x14ac:dyDescent="0.25"/>
    <row r="52198" hidden="1" x14ac:dyDescent="0.25"/>
    <row r="52199" hidden="1" x14ac:dyDescent="0.25"/>
    <row r="52200" hidden="1" x14ac:dyDescent="0.25"/>
    <row r="52201" hidden="1" x14ac:dyDescent="0.25"/>
    <row r="52202" hidden="1" x14ac:dyDescent="0.25"/>
    <row r="52203" hidden="1" x14ac:dyDescent="0.25"/>
    <row r="52204" hidden="1" x14ac:dyDescent="0.25"/>
    <row r="52205" hidden="1" x14ac:dyDescent="0.25"/>
    <row r="52206" hidden="1" x14ac:dyDescent="0.25"/>
    <row r="52207" hidden="1" x14ac:dyDescent="0.25"/>
    <row r="52208" hidden="1" x14ac:dyDescent="0.25"/>
    <row r="52209" hidden="1" x14ac:dyDescent="0.25"/>
    <row r="52210" hidden="1" x14ac:dyDescent="0.25"/>
    <row r="52211" hidden="1" x14ac:dyDescent="0.25"/>
    <row r="52212" hidden="1" x14ac:dyDescent="0.25"/>
    <row r="52213" hidden="1" x14ac:dyDescent="0.25"/>
    <row r="52214" hidden="1" x14ac:dyDescent="0.25"/>
    <row r="52215" hidden="1" x14ac:dyDescent="0.25"/>
    <row r="52216" hidden="1" x14ac:dyDescent="0.25"/>
    <row r="52217" hidden="1" x14ac:dyDescent="0.25"/>
    <row r="52218" hidden="1" x14ac:dyDescent="0.25"/>
    <row r="52219" hidden="1" x14ac:dyDescent="0.25"/>
    <row r="52220" hidden="1" x14ac:dyDescent="0.25"/>
    <row r="52221" hidden="1" x14ac:dyDescent="0.25"/>
    <row r="52222" hidden="1" x14ac:dyDescent="0.25"/>
    <row r="52223" hidden="1" x14ac:dyDescent="0.25"/>
    <row r="52224" hidden="1" x14ac:dyDescent="0.25"/>
    <row r="52225" hidden="1" x14ac:dyDescent="0.25"/>
    <row r="52226" hidden="1" x14ac:dyDescent="0.25"/>
    <row r="52227" hidden="1" x14ac:dyDescent="0.25"/>
    <row r="52228" hidden="1" x14ac:dyDescent="0.25"/>
    <row r="52229" hidden="1" x14ac:dyDescent="0.25"/>
    <row r="52230" hidden="1" x14ac:dyDescent="0.25"/>
    <row r="52231" hidden="1" x14ac:dyDescent="0.25"/>
    <row r="52232" hidden="1" x14ac:dyDescent="0.25"/>
    <row r="52233" hidden="1" x14ac:dyDescent="0.25"/>
    <row r="52234" hidden="1" x14ac:dyDescent="0.25"/>
    <row r="52235" hidden="1" x14ac:dyDescent="0.25"/>
    <row r="52236" hidden="1" x14ac:dyDescent="0.25"/>
    <row r="52237" hidden="1" x14ac:dyDescent="0.25"/>
    <row r="52238" hidden="1" x14ac:dyDescent="0.25"/>
    <row r="52239" hidden="1" x14ac:dyDescent="0.25"/>
    <row r="52240" hidden="1" x14ac:dyDescent="0.25"/>
    <row r="52241" hidden="1" x14ac:dyDescent="0.25"/>
    <row r="52242" hidden="1" x14ac:dyDescent="0.25"/>
    <row r="52243" hidden="1" x14ac:dyDescent="0.25"/>
    <row r="52244" hidden="1" x14ac:dyDescent="0.25"/>
    <row r="52245" hidden="1" x14ac:dyDescent="0.25"/>
    <row r="52246" hidden="1" x14ac:dyDescent="0.25"/>
    <row r="52247" hidden="1" x14ac:dyDescent="0.25"/>
    <row r="52248" hidden="1" x14ac:dyDescent="0.25"/>
    <row r="52249" hidden="1" x14ac:dyDescent="0.25"/>
    <row r="52250" hidden="1" x14ac:dyDescent="0.25"/>
    <row r="52251" hidden="1" x14ac:dyDescent="0.25"/>
    <row r="52252" hidden="1" x14ac:dyDescent="0.25"/>
    <row r="52253" hidden="1" x14ac:dyDescent="0.25"/>
    <row r="52254" hidden="1" x14ac:dyDescent="0.25"/>
    <row r="52255" hidden="1" x14ac:dyDescent="0.25"/>
    <row r="52256" hidden="1" x14ac:dyDescent="0.25"/>
    <row r="52257" hidden="1" x14ac:dyDescent="0.25"/>
    <row r="52258" hidden="1" x14ac:dyDescent="0.25"/>
    <row r="52259" hidden="1" x14ac:dyDescent="0.25"/>
    <row r="52260" hidden="1" x14ac:dyDescent="0.25"/>
    <row r="52261" hidden="1" x14ac:dyDescent="0.25"/>
    <row r="52262" hidden="1" x14ac:dyDescent="0.25"/>
    <row r="52263" hidden="1" x14ac:dyDescent="0.25"/>
    <row r="52264" hidden="1" x14ac:dyDescent="0.25"/>
    <row r="52265" hidden="1" x14ac:dyDescent="0.25"/>
    <row r="52266" hidden="1" x14ac:dyDescent="0.25"/>
    <row r="52267" hidden="1" x14ac:dyDescent="0.25"/>
    <row r="52268" hidden="1" x14ac:dyDescent="0.25"/>
    <row r="52269" hidden="1" x14ac:dyDescent="0.25"/>
    <row r="52270" hidden="1" x14ac:dyDescent="0.25"/>
    <row r="52271" hidden="1" x14ac:dyDescent="0.25"/>
    <row r="52272" hidden="1" x14ac:dyDescent="0.25"/>
    <row r="52273" hidden="1" x14ac:dyDescent="0.25"/>
    <row r="52274" hidden="1" x14ac:dyDescent="0.25"/>
    <row r="52275" hidden="1" x14ac:dyDescent="0.25"/>
    <row r="52276" hidden="1" x14ac:dyDescent="0.25"/>
    <row r="52277" hidden="1" x14ac:dyDescent="0.25"/>
    <row r="52278" hidden="1" x14ac:dyDescent="0.25"/>
    <row r="52279" hidden="1" x14ac:dyDescent="0.25"/>
    <row r="52280" hidden="1" x14ac:dyDescent="0.25"/>
    <row r="52281" hidden="1" x14ac:dyDescent="0.25"/>
    <row r="52282" hidden="1" x14ac:dyDescent="0.25"/>
    <row r="52283" hidden="1" x14ac:dyDescent="0.25"/>
    <row r="52284" hidden="1" x14ac:dyDescent="0.25"/>
    <row r="52285" hidden="1" x14ac:dyDescent="0.25"/>
    <row r="52286" hidden="1" x14ac:dyDescent="0.25"/>
    <row r="52287" hidden="1" x14ac:dyDescent="0.25"/>
    <row r="52288" hidden="1" x14ac:dyDescent="0.25"/>
    <row r="52289" hidden="1" x14ac:dyDescent="0.25"/>
    <row r="52290" hidden="1" x14ac:dyDescent="0.25"/>
    <row r="52291" hidden="1" x14ac:dyDescent="0.25"/>
    <row r="52292" hidden="1" x14ac:dyDescent="0.25"/>
    <row r="52293" hidden="1" x14ac:dyDescent="0.25"/>
    <row r="52294" hidden="1" x14ac:dyDescent="0.25"/>
    <row r="52295" hidden="1" x14ac:dyDescent="0.25"/>
    <row r="52296" hidden="1" x14ac:dyDescent="0.25"/>
    <row r="52297" hidden="1" x14ac:dyDescent="0.25"/>
    <row r="52298" hidden="1" x14ac:dyDescent="0.25"/>
    <row r="52299" hidden="1" x14ac:dyDescent="0.25"/>
    <row r="52300" hidden="1" x14ac:dyDescent="0.25"/>
    <row r="52301" hidden="1" x14ac:dyDescent="0.25"/>
    <row r="52302" hidden="1" x14ac:dyDescent="0.25"/>
    <row r="52303" hidden="1" x14ac:dyDescent="0.25"/>
    <row r="52304" hidden="1" x14ac:dyDescent="0.25"/>
    <row r="52305" hidden="1" x14ac:dyDescent="0.25"/>
    <row r="52306" hidden="1" x14ac:dyDescent="0.25"/>
    <row r="52307" hidden="1" x14ac:dyDescent="0.25"/>
    <row r="52308" hidden="1" x14ac:dyDescent="0.25"/>
    <row r="52309" hidden="1" x14ac:dyDescent="0.25"/>
    <row r="52310" hidden="1" x14ac:dyDescent="0.25"/>
    <row r="52311" hidden="1" x14ac:dyDescent="0.25"/>
    <row r="52312" hidden="1" x14ac:dyDescent="0.25"/>
    <row r="52313" hidden="1" x14ac:dyDescent="0.25"/>
    <row r="52314" hidden="1" x14ac:dyDescent="0.25"/>
    <row r="52315" hidden="1" x14ac:dyDescent="0.25"/>
    <row r="52316" hidden="1" x14ac:dyDescent="0.25"/>
    <row r="52317" hidden="1" x14ac:dyDescent="0.25"/>
    <row r="52318" hidden="1" x14ac:dyDescent="0.25"/>
    <row r="52319" hidden="1" x14ac:dyDescent="0.25"/>
    <row r="52320" hidden="1" x14ac:dyDescent="0.25"/>
    <row r="52321" hidden="1" x14ac:dyDescent="0.25"/>
    <row r="52322" hidden="1" x14ac:dyDescent="0.25"/>
    <row r="52323" hidden="1" x14ac:dyDescent="0.25"/>
    <row r="52324" hidden="1" x14ac:dyDescent="0.25"/>
    <row r="52325" hidden="1" x14ac:dyDescent="0.25"/>
    <row r="52326" hidden="1" x14ac:dyDescent="0.25"/>
    <row r="52327" hidden="1" x14ac:dyDescent="0.25"/>
    <row r="52328" hidden="1" x14ac:dyDescent="0.25"/>
    <row r="52329" hidden="1" x14ac:dyDescent="0.25"/>
    <row r="52330" hidden="1" x14ac:dyDescent="0.25"/>
    <row r="52331" hidden="1" x14ac:dyDescent="0.25"/>
    <row r="52332" hidden="1" x14ac:dyDescent="0.25"/>
    <row r="52333" hidden="1" x14ac:dyDescent="0.25"/>
    <row r="52334" hidden="1" x14ac:dyDescent="0.25"/>
    <row r="52335" hidden="1" x14ac:dyDescent="0.25"/>
    <row r="52336" hidden="1" x14ac:dyDescent="0.25"/>
    <row r="52337" hidden="1" x14ac:dyDescent="0.25"/>
    <row r="52338" hidden="1" x14ac:dyDescent="0.25"/>
    <row r="52339" hidden="1" x14ac:dyDescent="0.25"/>
    <row r="52340" hidden="1" x14ac:dyDescent="0.25"/>
    <row r="52341" hidden="1" x14ac:dyDescent="0.25"/>
    <row r="52342" hidden="1" x14ac:dyDescent="0.25"/>
    <row r="52343" hidden="1" x14ac:dyDescent="0.25"/>
    <row r="52344" hidden="1" x14ac:dyDescent="0.25"/>
    <row r="52345" hidden="1" x14ac:dyDescent="0.25"/>
    <row r="52346" hidden="1" x14ac:dyDescent="0.25"/>
    <row r="52347" hidden="1" x14ac:dyDescent="0.25"/>
    <row r="52348" hidden="1" x14ac:dyDescent="0.25"/>
    <row r="52349" hidden="1" x14ac:dyDescent="0.25"/>
    <row r="52350" hidden="1" x14ac:dyDescent="0.25"/>
    <row r="52351" hidden="1" x14ac:dyDescent="0.25"/>
    <row r="52352" hidden="1" x14ac:dyDescent="0.25"/>
    <row r="52353" hidden="1" x14ac:dyDescent="0.25"/>
    <row r="52354" hidden="1" x14ac:dyDescent="0.25"/>
    <row r="52355" hidden="1" x14ac:dyDescent="0.25"/>
    <row r="52356" hidden="1" x14ac:dyDescent="0.25"/>
    <row r="52357" hidden="1" x14ac:dyDescent="0.25"/>
    <row r="52358" hidden="1" x14ac:dyDescent="0.25"/>
    <row r="52359" hidden="1" x14ac:dyDescent="0.25"/>
    <row r="52360" hidden="1" x14ac:dyDescent="0.25"/>
    <row r="52361" hidden="1" x14ac:dyDescent="0.25"/>
    <row r="52362" hidden="1" x14ac:dyDescent="0.25"/>
    <row r="52363" hidden="1" x14ac:dyDescent="0.25"/>
    <row r="52364" hidden="1" x14ac:dyDescent="0.25"/>
    <row r="52365" hidden="1" x14ac:dyDescent="0.25"/>
    <row r="52366" hidden="1" x14ac:dyDescent="0.25"/>
    <row r="52367" hidden="1" x14ac:dyDescent="0.25"/>
    <row r="52368" hidden="1" x14ac:dyDescent="0.25"/>
    <row r="52369" hidden="1" x14ac:dyDescent="0.25"/>
    <row r="52370" hidden="1" x14ac:dyDescent="0.25"/>
    <row r="52371" hidden="1" x14ac:dyDescent="0.25"/>
    <row r="52372" hidden="1" x14ac:dyDescent="0.25"/>
    <row r="52373" hidden="1" x14ac:dyDescent="0.25"/>
    <row r="52374" hidden="1" x14ac:dyDescent="0.25"/>
    <row r="52375" hidden="1" x14ac:dyDescent="0.25"/>
    <row r="52376" hidden="1" x14ac:dyDescent="0.25"/>
    <row r="52377" hidden="1" x14ac:dyDescent="0.25"/>
    <row r="52378" hidden="1" x14ac:dyDescent="0.25"/>
    <row r="52379" hidden="1" x14ac:dyDescent="0.25"/>
    <row r="52380" hidden="1" x14ac:dyDescent="0.25"/>
    <row r="52381" hidden="1" x14ac:dyDescent="0.25"/>
    <row r="52382" hidden="1" x14ac:dyDescent="0.25"/>
    <row r="52383" hidden="1" x14ac:dyDescent="0.25"/>
    <row r="52384" hidden="1" x14ac:dyDescent="0.25"/>
    <row r="52385" hidden="1" x14ac:dyDescent="0.25"/>
    <row r="52386" hidden="1" x14ac:dyDescent="0.25"/>
    <row r="52387" hidden="1" x14ac:dyDescent="0.25"/>
    <row r="52388" hidden="1" x14ac:dyDescent="0.25"/>
    <row r="52389" hidden="1" x14ac:dyDescent="0.25"/>
    <row r="52390" hidden="1" x14ac:dyDescent="0.25"/>
    <row r="52391" hidden="1" x14ac:dyDescent="0.25"/>
    <row r="52392" hidden="1" x14ac:dyDescent="0.25"/>
    <row r="52393" hidden="1" x14ac:dyDescent="0.25"/>
    <row r="52394" hidden="1" x14ac:dyDescent="0.25"/>
    <row r="52395" hidden="1" x14ac:dyDescent="0.25"/>
    <row r="52396" hidden="1" x14ac:dyDescent="0.25"/>
    <row r="52397" hidden="1" x14ac:dyDescent="0.25"/>
    <row r="52398" hidden="1" x14ac:dyDescent="0.25"/>
    <row r="52399" hidden="1" x14ac:dyDescent="0.25"/>
    <row r="52400" hidden="1" x14ac:dyDescent="0.25"/>
    <row r="52401" hidden="1" x14ac:dyDescent="0.25"/>
    <row r="52402" hidden="1" x14ac:dyDescent="0.25"/>
    <row r="52403" hidden="1" x14ac:dyDescent="0.25"/>
    <row r="52404" hidden="1" x14ac:dyDescent="0.25"/>
    <row r="52405" hidden="1" x14ac:dyDescent="0.25"/>
    <row r="52406" hidden="1" x14ac:dyDescent="0.25"/>
    <row r="52407" hidden="1" x14ac:dyDescent="0.25"/>
    <row r="52408" hidden="1" x14ac:dyDescent="0.25"/>
    <row r="52409" hidden="1" x14ac:dyDescent="0.25"/>
    <row r="52410" hidden="1" x14ac:dyDescent="0.25"/>
    <row r="52411" hidden="1" x14ac:dyDescent="0.25"/>
    <row r="52412" hidden="1" x14ac:dyDescent="0.25"/>
    <row r="52413" hidden="1" x14ac:dyDescent="0.25"/>
    <row r="52414" hidden="1" x14ac:dyDescent="0.25"/>
    <row r="52415" hidden="1" x14ac:dyDescent="0.25"/>
    <row r="52416" hidden="1" x14ac:dyDescent="0.25"/>
    <row r="52417" hidden="1" x14ac:dyDescent="0.25"/>
    <row r="52418" hidden="1" x14ac:dyDescent="0.25"/>
    <row r="52419" hidden="1" x14ac:dyDescent="0.25"/>
    <row r="52420" hidden="1" x14ac:dyDescent="0.25"/>
    <row r="52421" hidden="1" x14ac:dyDescent="0.25"/>
    <row r="52422" hidden="1" x14ac:dyDescent="0.25"/>
    <row r="52423" hidden="1" x14ac:dyDescent="0.25"/>
    <row r="52424" hidden="1" x14ac:dyDescent="0.25"/>
    <row r="52425" hidden="1" x14ac:dyDescent="0.25"/>
    <row r="52426" hidden="1" x14ac:dyDescent="0.25"/>
    <row r="52427" hidden="1" x14ac:dyDescent="0.25"/>
    <row r="52428" hidden="1" x14ac:dyDescent="0.25"/>
    <row r="52429" hidden="1" x14ac:dyDescent="0.25"/>
    <row r="52430" hidden="1" x14ac:dyDescent="0.25"/>
    <row r="52431" hidden="1" x14ac:dyDescent="0.25"/>
    <row r="52432" hidden="1" x14ac:dyDescent="0.25"/>
    <row r="52433" hidden="1" x14ac:dyDescent="0.25"/>
    <row r="52434" hidden="1" x14ac:dyDescent="0.25"/>
    <row r="52435" hidden="1" x14ac:dyDescent="0.25"/>
    <row r="52436" hidden="1" x14ac:dyDescent="0.25"/>
    <row r="52437" hidden="1" x14ac:dyDescent="0.25"/>
    <row r="52438" hidden="1" x14ac:dyDescent="0.25"/>
    <row r="52439" hidden="1" x14ac:dyDescent="0.25"/>
    <row r="52440" hidden="1" x14ac:dyDescent="0.25"/>
    <row r="52441" hidden="1" x14ac:dyDescent="0.25"/>
    <row r="52442" hidden="1" x14ac:dyDescent="0.25"/>
    <row r="52443" hidden="1" x14ac:dyDescent="0.25"/>
    <row r="52444" hidden="1" x14ac:dyDescent="0.25"/>
    <row r="52445" hidden="1" x14ac:dyDescent="0.25"/>
    <row r="52446" hidden="1" x14ac:dyDescent="0.25"/>
    <row r="52447" hidden="1" x14ac:dyDescent="0.25"/>
    <row r="52448" hidden="1" x14ac:dyDescent="0.25"/>
    <row r="52449" hidden="1" x14ac:dyDescent="0.25"/>
    <row r="52450" hidden="1" x14ac:dyDescent="0.25"/>
    <row r="52451" hidden="1" x14ac:dyDescent="0.25"/>
    <row r="52452" hidden="1" x14ac:dyDescent="0.25"/>
    <row r="52453" hidden="1" x14ac:dyDescent="0.25"/>
    <row r="52454" hidden="1" x14ac:dyDescent="0.25"/>
    <row r="52455" hidden="1" x14ac:dyDescent="0.25"/>
    <row r="52456" hidden="1" x14ac:dyDescent="0.25"/>
    <row r="52457" hidden="1" x14ac:dyDescent="0.25"/>
    <row r="52458" hidden="1" x14ac:dyDescent="0.25"/>
    <row r="52459" hidden="1" x14ac:dyDescent="0.25"/>
    <row r="52460" hidden="1" x14ac:dyDescent="0.25"/>
    <row r="52461" hidden="1" x14ac:dyDescent="0.25"/>
    <row r="52462" hidden="1" x14ac:dyDescent="0.25"/>
    <row r="52463" hidden="1" x14ac:dyDescent="0.25"/>
    <row r="52464" hidden="1" x14ac:dyDescent="0.25"/>
    <row r="52465" hidden="1" x14ac:dyDescent="0.25"/>
    <row r="52466" hidden="1" x14ac:dyDescent="0.25"/>
    <row r="52467" hidden="1" x14ac:dyDescent="0.25"/>
    <row r="52468" hidden="1" x14ac:dyDescent="0.25"/>
    <row r="52469" hidden="1" x14ac:dyDescent="0.25"/>
    <row r="52470" hidden="1" x14ac:dyDescent="0.25"/>
    <row r="52471" hidden="1" x14ac:dyDescent="0.25"/>
    <row r="52472" hidden="1" x14ac:dyDescent="0.25"/>
    <row r="52473" hidden="1" x14ac:dyDescent="0.25"/>
    <row r="52474" hidden="1" x14ac:dyDescent="0.25"/>
    <row r="52475" hidden="1" x14ac:dyDescent="0.25"/>
    <row r="52476" hidden="1" x14ac:dyDescent="0.25"/>
    <row r="52477" hidden="1" x14ac:dyDescent="0.25"/>
    <row r="52478" hidden="1" x14ac:dyDescent="0.25"/>
    <row r="52479" hidden="1" x14ac:dyDescent="0.25"/>
    <row r="52480" hidden="1" x14ac:dyDescent="0.25"/>
    <row r="52481" hidden="1" x14ac:dyDescent="0.25"/>
    <row r="52482" hidden="1" x14ac:dyDescent="0.25"/>
    <row r="52483" hidden="1" x14ac:dyDescent="0.25"/>
    <row r="52484" hidden="1" x14ac:dyDescent="0.25"/>
    <row r="52485" hidden="1" x14ac:dyDescent="0.25"/>
    <row r="52486" hidden="1" x14ac:dyDescent="0.25"/>
    <row r="52487" hidden="1" x14ac:dyDescent="0.25"/>
    <row r="52488" hidden="1" x14ac:dyDescent="0.25"/>
    <row r="52489" hidden="1" x14ac:dyDescent="0.25"/>
    <row r="52490" hidden="1" x14ac:dyDescent="0.25"/>
    <row r="52491" hidden="1" x14ac:dyDescent="0.25"/>
    <row r="52492" hidden="1" x14ac:dyDescent="0.25"/>
    <row r="52493" hidden="1" x14ac:dyDescent="0.25"/>
    <row r="52494" hidden="1" x14ac:dyDescent="0.25"/>
    <row r="52495" hidden="1" x14ac:dyDescent="0.25"/>
    <row r="52496" hidden="1" x14ac:dyDescent="0.25"/>
    <row r="52497" hidden="1" x14ac:dyDescent="0.25"/>
    <row r="52498" hidden="1" x14ac:dyDescent="0.25"/>
    <row r="52499" hidden="1" x14ac:dyDescent="0.25"/>
    <row r="52500" hidden="1" x14ac:dyDescent="0.25"/>
    <row r="52501" hidden="1" x14ac:dyDescent="0.25"/>
    <row r="52502" hidden="1" x14ac:dyDescent="0.25"/>
    <row r="52503" hidden="1" x14ac:dyDescent="0.25"/>
    <row r="52504" hidden="1" x14ac:dyDescent="0.25"/>
    <row r="52505" hidden="1" x14ac:dyDescent="0.25"/>
    <row r="52506" hidden="1" x14ac:dyDescent="0.25"/>
    <row r="52507" hidden="1" x14ac:dyDescent="0.25"/>
    <row r="52508" hidden="1" x14ac:dyDescent="0.25"/>
    <row r="52509" hidden="1" x14ac:dyDescent="0.25"/>
    <row r="52510" hidden="1" x14ac:dyDescent="0.25"/>
    <row r="52511" hidden="1" x14ac:dyDescent="0.25"/>
    <row r="52512" hidden="1" x14ac:dyDescent="0.25"/>
    <row r="52513" hidden="1" x14ac:dyDescent="0.25"/>
    <row r="52514" hidden="1" x14ac:dyDescent="0.25"/>
    <row r="52515" hidden="1" x14ac:dyDescent="0.25"/>
    <row r="52516" hidden="1" x14ac:dyDescent="0.25"/>
    <row r="52517" hidden="1" x14ac:dyDescent="0.25"/>
    <row r="52518" hidden="1" x14ac:dyDescent="0.25"/>
    <row r="52519" hidden="1" x14ac:dyDescent="0.25"/>
    <row r="52520" hidden="1" x14ac:dyDescent="0.25"/>
    <row r="52521" hidden="1" x14ac:dyDescent="0.25"/>
    <row r="52522" hidden="1" x14ac:dyDescent="0.25"/>
    <row r="52523" hidden="1" x14ac:dyDescent="0.25"/>
    <row r="52524" hidden="1" x14ac:dyDescent="0.25"/>
    <row r="52525" hidden="1" x14ac:dyDescent="0.25"/>
    <row r="52526" hidden="1" x14ac:dyDescent="0.25"/>
    <row r="52527" hidden="1" x14ac:dyDescent="0.25"/>
    <row r="52528" hidden="1" x14ac:dyDescent="0.25"/>
    <row r="52529" hidden="1" x14ac:dyDescent="0.25"/>
    <row r="52530" hidden="1" x14ac:dyDescent="0.25"/>
    <row r="52531" hidden="1" x14ac:dyDescent="0.25"/>
    <row r="52532" hidden="1" x14ac:dyDescent="0.25"/>
    <row r="52533" hidden="1" x14ac:dyDescent="0.25"/>
    <row r="52534" hidden="1" x14ac:dyDescent="0.25"/>
    <row r="52535" hidden="1" x14ac:dyDescent="0.25"/>
    <row r="52536" hidden="1" x14ac:dyDescent="0.25"/>
    <row r="52537" hidden="1" x14ac:dyDescent="0.25"/>
    <row r="52538" hidden="1" x14ac:dyDescent="0.25"/>
    <row r="52539" hidden="1" x14ac:dyDescent="0.25"/>
    <row r="52540" hidden="1" x14ac:dyDescent="0.25"/>
    <row r="52541" hidden="1" x14ac:dyDescent="0.25"/>
    <row r="52542" hidden="1" x14ac:dyDescent="0.25"/>
    <row r="52543" hidden="1" x14ac:dyDescent="0.25"/>
    <row r="52544" hidden="1" x14ac:dyDescent="0.25"/>
    <row r="52545" hidden="1" x14ac:dyDescent="0.25"/>
    <row r="52546" hidden="1" x14ac:dyDescent="0.25"/>
    <row r="52547" hidden="1" x14ac:dyDescent="0.25"/>
    <row r="52548" hidden="1" x14ac:dyDescent="0.25"/>
    <row r="52549" hidden="1" x14ac:dyDescent="0.25"/>
    <row r="52550" hidden="1" x14ac:dyDescent="0.25"/>
    <row r="52551" hidden="1" x14ac:dyDescent="0.25"/>
    <row r="52552" hidden="1" x14ac:dyDescent="0.25"/>
    <row r="52553" hidden="1" x14ac:dyDescent="0.25"/>
    <row r="52554" hidden="1" x14ac:dyDescent="0.25"/>
    <row r="52555" hidden="1" x14ac:dyDescent="0.25"/>
    <row r="52556" hidden="1" x14ac:dyDescent="0.25"/>
    <row r="52557" hidden="1" x14ac:dyDescent="0.25"/>
    <row r="52558" hidden="1" x14ac:dyDescent="0.25"/>
    <row r="52559" hidden="1" x14ac:dyDescent="0.25"/>
    <row r="52560" hidden="1" x14ac:dyDescent="0.25"/>
    <row r="52561" hidden="1" x14ac:dyDescent="0.25"/>
    <row r="52562" hidden="1" x14ac:dyDescent="0.25"/>
    <row r="52563" hidden="1" x14ac:dyDescent="0.25"/>
    <row r="52564" hidden="1" x14ac:dyDescent="0.25"/>
    <row r="52565" hidden="1" x14ac:dyDescent="0.25"/>
    <row r="52566" hidden="1" x14ac:dyDescent="0.25"/>
    <row r="52567" hidden="1" x14ac:dyDescent="0.25"/>
    <row r="52568" hidden="1" x14ac:dyDescent="0.25"/>
    <row r="52569" hidden="1" x14ac:dyDescent="0.25"/>
    <row r="52570" hidden="1" x14ac:dyDescent="0.25"/>
    <row r="52571" hidden="1" x14ac:dyDescent="0.25"/>
    <row r="52572" hidden="1" x14ac:dyDescent="0.25"/>
    <row r="52573" hidden="1" x14ac:dyDescent="0.25"/>
    <row r="52574" hidden="1" x14ac:dyDescent="0.25"/>
    <row r="52575" hidden="1" x14ac:dyDescent="0.25"/>
    <row r="52576" hidden="1" x14ac:dyDescent="0.25"/>
    <row r="52577" hidden="1" x14ac:dyDescent="0.25"/>
    <row r="52578" hidden="1" x14ac:dyDescent="0.25"/>
    <row r="52579" hidden="1" x14ac:dyDescent="0.25"/>
    <row r="52580" hidden="1" x14ac:dyDescent="0.25"/>
    <row r="52581" hidden="1" x14ac:dyDescent="0.25"/>
    <row r="52582" hidden="1" x14ac:dyDescent="0.25"/>
    <row r="52583" hidden="1" x14ac:dyDescent="0.25"/>
    <row r="52584" hidden="1" x14ac:dyDescent="0.25"/>
    <row r="52585" hidden="1" x14ac:dyDescent="0.25"/>
    <row r="52586" hidden="1" x14ac:dyDescent="0.25"/>
    <row r="52587" hidden="1" x14ac:dyDescent="0.25"/>
    <row r="52588" hidden="1" x14ac:dyDescent="0.25"/>
    <row r="52589" hidden="1" x14ac:dyDescent="0.25"/>
    <row r="52590" hidden="1" x14ac:dyDescent="0.25"/>
    <row r="52591" hidden="1" x14ac:dyDescent="0.25"/>
    <row r="52592" hidden="1" x14ac:dyDescent="0.25"/>
    <row r="52593" hidden="1" x14ac:dyDescent="0.25"/>
    <row r="52594" hidden="1" x14ac:dyDescent="0.25"/>
    <row r="52595" hidden="1" x14ac:dyDescent="0.25"/>
    <row r="52596" hidden="1" x14ac:dyDescent="0.25"/>
    <row r="52597" hidden="1" x14ac:dyDescent="0.25"/>
    <row r="52598" hidden="1" x14ac:dyDescent="0.25"/>
    <row r="52599" hidden="1" x14ac:dyDescent="0.25"/>
    <row r="52600" hidden="1" x14ac:dyDescent="0.25"/>
    <row r="52601" hidden="1" x14ac:dyDescent="0.25"/>
    <row r="52602" hidden="1" x14ac:dyDescent="0.25"/>
    <row r="52603" hidden="1" x14ac:dyDescent="0.25"/>
    <row r="52604" hidden="1" x14ac:dyDescent="0.25"/>
    <row r="52605" hidden="1" x14ac:dyDescent="0.25"/>
    <row r="52606" hidden="1" x14ac:dyDescent="0.25"/>
    <row r="52607" hidden="1" x14ac:dyDescent="0.25"/>
    <row r="52608" hidden="1" x14ac:dyDescent="0.25"/>
    <row r="52609" hidden="1" x14ac:dyDescent="0.25"/>
    <row r="52610" hidden="1" x14ac:dyDescent="0.25"/>
    <row r="52611" hidden="1" x14ac:dyDescent="0.25"/>
    <row r="52612" hidden="1" x14ac:dyDescent="0.25"/>
    <row r="52613" hidden="1" x14ac:dyDescent="0.25"/>
    <row r="52614" hidden="1" x14ac:dyDescent="0.25"/>
    <row r="52615" hidden="1" x14ac:dyDescent="0.25"/>
    <row r="52616" hidden="1" x14ac:dyDescent="0.25"/>
    <row r="52617" hidden="1" x14ac:dyDescent="0.25"/>
    <row r="52618" hidden="1" x14ac:dyDescent="0.25"/>
    <row r="52619" hidden="1" x14ac:dyDescent="0.25"/>
    <row r="52620" hidden="1" x14ac:dyDescent="0.25"/>
    <row r="52621" hidden="1" x14ac:dyDescent="0.25"/>
    <row r="52622" hidden="1" x14ac:dyDescent="0.25"/>
    <row r="52623" hidden="1" x14ac:dyDescent="0.25"/>
    <row r="52624" hidden="1" x14ac:dyDescent="0.25"/>
    <row r="52625" hidden="1" x14ac:dyDescent="0.25"/>
    <row r="52626" hidden="1" x14ac:dyDescent="0.25"/>
    <row r="52627" hidden="1" x14ac:dyDescent="0.25"/>
    <row r="52628" hidden="1" x14ac:dyDescent="0.25"/>
    <row r="52629" hidden="1" x14ac:dyDescent="0.25"/>
    <row r="52630" hidden="1" x14ac:dyDescent="0.25"/>
    <row r="52631" hidden="1" x14ac:dyDescent="0.25"/>
    <row r="52632" hidden="1" x14ac:dyDescent="0.25"/>
    <row r="52633" hidden="1" x14ac:dyDescent="0.25"/>
    <row r="52634" hidden="1" x14ac:dyDescent="0.25"/>
    <row r="52635" hidden="1" x14ac:dyDescent="0.25"/>
    <row r="52636" hidden="1" x14ac:dyDescent="0.25"/>
    <row r="52637" hidden="1" x14ac:dyDescent="0.25"/>
    <row r="52638" hidden="1" x14ac:dyDescent="0.25"/>
    <row r="52639" hidden="1" x14ac:dyDescent="0.25"/>
    <row r="52640" hidden="1" x14ac:dyDescent="0.25"/>
    <row r="52641" hidden="1" x14ac:dyDescent="0.25"/>
    <row r="52642" hidden="1" x14ac:dyDescent="0.25"/>
    <row r="52643" hidden="1" x14ac:dyDescent="0.25"/>
    <row r="52644" hidden="1" x14ac:dyDescent="0.25"/>
    <row r="52645" hidden="1" x14ac:dyDescent="0.25"/>
    <row r="52646" hidden="1" x14ac:dyDescent="0.25"/>
    <row r="52647" hidden="1" x14ac:dyDescent="0.25"/>
    <row r="52648" hidden="1" x14ac:dyDescent="0.25"/>
    <row r="52649" hidden="1" x14ac:dyDescent="0.25"/>
    <row r="52650" hidden="1" x14ac:dyDescent="0.25"/>
    <row r="52651" hidden="1" x14ac:dyDescent="0.25"/>
    <row r="52652" hidden="1" x14ac:dyDescent="0.25"/>
    <row r="52653" hidden="1" x14ac:dyDescent="0.25"/>
    <row r="52654" hidden="1" x14ac:dyDescent="0.25"/>
    <row r="52655" hidden="1" x14ac:dyDescent="0.25"/>
    <row r="52656" hidden="1" x14ac:dyDescent="0.25"/>
    <row r="52657" hidden="1" x14ac:dyDescent="0.25"/>
    <row r="52658" hidden="1" x14ac:dyDescent="0.25"/>
    <row r="52659" hidden="1" x14ac:dyDescent="0.25"/>
    <row r="52660" hidden="1" x14ac:dyDescent="0.25"/>
    <row r="52661" hidden="1" x14ac:dyDescent="0.25"/>
    <row r="52662" hidden="1" x14ac:dyDescent="0.25"/>
    <row r="52663" hidden="1" x14ac:dyDescent="0.25"/>
    <row r="52664" hidden="1" x14ac:dyDescent="0.25"/>
    <row r="52665" hidden="1" x14ac:dyDescent="0.25"/>
    <row r="52666" hidden="1" x14ac:dyDescent="0.25"/>
    <row r="52667" hidden="1" x14ac:dyDescent="0.25"/>
    <row r="52668" hidden="1" x14ac:dyDescent="0.25"/>
    <row r="52669" hidden="1" x14ac:dyDescent="0.25"/>
    <row r="52670" hidden="1" x14ac:dyDescent="0.25"/>
    <row r="52671" hidden="1" x14ac:dyDescent="0.25"/>
    <row r="52672" hidden="1" x14ac:dyDescent="0.25"/>
    <row r="52673" hidden="1" x14ac:dyDescent="0.25"/>
    <row r="52674" hidden="1" x14ac:dyDescent="0.25"/>
    <row r="52675" hidden="1" x14ac:dyDescent="0.25"/>
    <row r="52676" hidden="1" x14ac:dyDescent="0.25"/>
    <row r="52677" hidden="1" x14ac:dyDescent="0.25"/>
    <row r="52678" hidden="1" x14ac:dyDescent="0.25"/>
    <row r="52679" hidden="1" x14ac:dyDescent="0.25"/>
    <row r="52680" hidden="1" x14ac:dyDescent="0.25"/>
    <row r="52681" hidden="1" x14ac:dyDescent="0.25"/>
    <row r="52682" hidden="1" x14ac:dyDescent="0.25"/>
    <row r="52683" hidden="1" x14ac:dyDescent="0.25"/>
    <row r="52684" hidden="1" x14ac:dyDescent="0.25"/>
    <row r="52685" hidden="1" x14ac:dyDescent="0.25"/>
    <row r="52686" hidden="1" x14ac:dyDescent="0.25"/>
    <row r="52687" hidden="1" x14ac:dyDescent="0.25"/>
    <row r="52688" hidden="1" x14ac:dyDescent="0.25"/>
    <row r="52689" hidden="1" x14ac:dyDescent="0.25"/>
    <row r="52690" hidden="1" x14ac:dyDescent="0.25"/>
    <row r="52691" hidden="1" x14ac:dyDescent="0.25"/>
    <row r="52692" hidden="1" x14ac:dyDescent="0.25"/>
    <row r="52693" hidden="1" x14ac:dyDescent="0.25"/>
    <row r="52694" hidden="1" x14ac:dyDescent="0.25"/>
    <row r="52695" hidden="1" x14ac:dyDescent="0.25"/>
    <row r="52696" hidden="1" x14ac:dyDescent="0.25"/>
    <row r="52697" hidden="1" x14ac:dyDescent="0.25"/>
    <row r="52698" hidden="1" x14ac:dyDescent="0.25"/>
    <row r="52699" hidden="1" x14ac:dyDescent="0.25"/>
    <row r="52700" hidden="1" x14ac:dyDescent="0.25"/>
    <row r="52701" hidden="1" x14ac:dyDescent="0.25"/>
    <row r="52702" hidden="1" x14ac:dyDescent="0.25"/>
    <row r="52703" hidden="1" x14ac:dyDescent="0.25"/>
    <row r="52704" hidden="1" x14ac:dyDescent="0.25"/>
    <row r="52705" hidden="1" x14ac:dyDescent="0.25"/>
    <row r="52706" hidden="1" x14ac:dyDescent="0.25"/>
    <row r="52707" hidden="1" x14ac:dyDescent="0.25"/>
    <row r="52708" hidden="1" x14ac:dyDescent="0.25"/>
    <row r="52709" hidden="1" x14ac:dyDescent="0.25"/>
    <row r="52710" hidden="1" x14ac:dyDescent="0.25"/>
    <row r="52711" hidden="1" x14ac:dyDescent="0.25"/>
    <row r="52712" hidden="1" x14ac:dyDescent="0.25"/>
    <row r="52713" hidden="1" x14ac:dyDescent="0.25"/>
    <row r="52714" hidden="1" x14ac:dyDescent="0.25"/>
    <row r="52715" hidden="1" x14ac:dyDescent="0.25"/>
    <row r="52716" hidden="1" x14ac:dyDescent="0.25"/>
    <row r="52717" hidden="1" x14ac:dyDescent="0.25"/>
    <row r="52718" hidden="1" x14ac:dyDescent="0.25"/>
    <row r="52719" hidden="1" x14ac:dyDescent="0.25"/>
    <row r="52720" hidden="1" x14ac:dyDescent="0.25"/>
    <row r="52721" hidden="1" x14ac:dyDescent="0.25"/>
    <row r="52722" hidden="1" x14ac:dyDescent="0.25"/>
    <row r="52723" hidden="1" x14ac:dyDescent="0.25"/>
    <row r="52724" hidden="1" x14ac:dyDescent="0.25"/>
    <row r="52725" hidden="1" x14ac:dyDescent="0.25"/>
    <row r="52726" hidden="1" x14ac:dyDescent="0.25"/>
    <row r="52727" hidden="1" x14ac:dyDescent="0.25"/>
    <row r="52728" hidden="1" x14ac:dyDescent="0.25"/>
    <row r="52729" hidden="1" x14ac:dyDescent="0.25"/>
    <row r="52730" hidden="1" x14ac:dyDescent="0.25"/>
    <row r="52731" hidden="1" x14ac:dyDescent="0.25"/>
    <row r="52732" hidden="1" x14ac:dyDescent="0.25"/>
    <row r="52733" hidden="1" x14ac:dyDescent="0.25"/>
    <row r="52734" hidden="1" x14ac:dyDescent="0.25"/>
    <row r="52735" hidden="1" x14ac:dyDescent="0.25"/>
    <row r="52736" hidden="1" x14ac:dyDescent="0.25"/>
    <row r="52737" hidden="1" x14ac:dyDescent="0.25"/>
    <row r="52738" hidden="1" x14ac:dyDescent="0.25"/>
    <row r="52739" hidden="1" x14ac:dyDescent="0.25"/>
    <row r="52740" hidden="1" x14ac:dyDescent="0.25"/>
    <row r="52741" hidden="1" x14ac:dyDescent="0.25"/>
    <row r="52742" hidden="1" x14ac:dyDescent="0.25"/>
    <row r="52743" hidden="1" x14ac:dyDescent="0.25"/>
    <row r="52744" hidden="1" x14ac:dyDescent="0.25"/>
    <row r="52745" hidden="1" x14ac:dyDescent="0.25"/>
    <row r="52746" hidden="1" x14ac:dyDescent="0.25"/>
    <row r="52747" hidden="1" x14ac:dyDescent="0.25"/>
    <row r="52748" hidden="1" x14ac:dyDescent="0.25"/>
    <row r="52749" hidden="1" x14ac:dyDescent="0.25"/>
    <row r="52750" hidden="1" x14ac:dyDescent="0.25"/>
    <row r="52751" hidden="1" x14ac:dyDescent="0.25"/>
    <row r="52752" hidden="1" x14ac:dyDescent="0.25"/>
    <row r="52753" hidden="1" x14ac:dyDescent="0.25"/>
    <row r="52754" hidden="1" x14ac:dyDescent="0.25"/>
    <row r="52755" hidden="1" x14ac:dyDescent="0.25"/>
    <row r="52756" hidden="1" x14ac:dyDescent="0.25"/>
    <row r="52757" hidden="1" x14ac:dyDescent="0.25"/>
    <row r="52758" hidden="1" x14ac:dyDescent="0.25"/>
    <row r="52759" hidden="1" x14ac:dyDescent="0.25"/>
    <row r="52760" hidden="1" x14ac:dyDescent="0.25"/>
    <row r="52761" hidden="1" x14ac:dyDescent="0.25"/>
    <row r="52762" hidden="1" x14ac:dyDescent="0.25"/>
    <row r="52763" hidden="1" x14ac:dyDescent="0.25"/>
    <row r="52764" hidden="1" x14ac:dyDescent="0.25"/>
    <row r="52765" hidden="1" x14ac:dyDescent="0.25"/>
    <row r="52766" hidden="1" x14ac:dyDescent="0.25"/>
    <row r="52767" hidden="1" x14ac:dyDescent="0.25"/>
    <row r="52768" hidden="1" x14ac:dyDescent="0.25"/>
    <row r="52769" hidden="1" x14ac:dyDescent="0.25"/>
    <row r="52770" hidden="1" x14ac:dyDescent="0.25"/>
    <row r="52771" hidden="1" x14ac:dyDescent="0.25"/>
    <row r="52772" hidden="1" x14ac:dyDescent="0.25"/>
    <row r="52773" hidden="1" x14ac:dyDescent="0.25"/>
    <row r="52774" hidden="1" x14ac:dyDescent="0.25"/>
    <row r="52775" hidden="1" x14ac:dyDescent="0.25"/>
    <row r="52776" hidden="1" x14ac:dyDescent="0.25"/>
    <row r="52777" hidden="1" x14ac:dyDescent="0.25"/>
    <row r="52778" hidden="1" x14ac:dyDescent="0.25"/>
    <row r="52779" hidden="1" x14ac:dyDescent="0.25"/>
    <row r="52780" hidden="1" x14ac:dyDescent="0.25"/>
    <row r="52781" hidden="1" x14ac:dyDescent="0.25"/>
    <row r="52782" hidden="1" x14ac:dyDescent="0.25"/>
    <row r="52783" hidden="1" x14ac:dyDescent="0.25"/>
    <row r="52784" hidden="1" x14ac:dyDescent="0.25"/>
    <row r="52785" hidden="1" x14ac:dyDescent="0.25"/>
    <row r="52786" hidden="1" x14ac:dyDescent="0.25"/>
    <row r="52787" hidden="1" x14ac:dyDescent="0.25"/>
    <row r="52788" hidden="1" x14ac:dyDescent="0.25"/>
    <row r="52789" hidden="1" x14ac:dyDescent="0.25"/>
    <row r="52790" hidden="1" x14ac:dyDescent="0.25"/>
    <row r="52791" hidden="1" x14ac:dyDescent="0.25"/>
    <row r="52792" hidden="1" x14ac:dyDescent="0.25"/>
    <row r="52793" hidden="1" x14ac:dyDescent="0.25"/>
    <row r="52794" hidden="1" x14ac:dyDescent="0.25"/>
    <row r="52795" hidden="1" x14ac:dyDescent="0.25"/>
    <row r="52796" hidden="1" x14ac:dyDescent="0.25"/>
    <row r="52797" hidden="1" x14ac:dyDescent="0.25"/>
    <row r="52798" hidden="1" x14ac:dyDescent="0.25"/>
    <row r="52799" hidden="1" x14ac:dyDescent="0.25"/>
    <row r="52800" hidden="1" x14ac:dyDescent="0.25"/>
    <row r="52801" hidden="1" x14ac:dyDescent="0.25"/>
    <row r="52802" hidden="1" x14ac:dyDescent="0.25"/>
    <row r="52803" hidden="1" x14ac:dyDescent="0.25"/>
    <row r="52804" hidden="1" x14ac:dyDescent="0.25"/>
    <row r="52805" hidden="1" x14ac:dyDescent="0.25"/>
    <row r="52806" hidden="1" x14ac:dyDescent="0.25"/>
    <row r="52807" hidden="1" x14ac:dyDescent="0.25"/>
    <row r="52808" hidden="1" x14ac:dyDescent="0.25"/>
    <row r="52809" hidden="1" x14ac:dyDescent="0.25"/>
    <row r="52810" hidden="1" x14ac:dyDescent="0.25"/>
    <row r="52811" hidden="1" x14ac:dyDescent="0.25"/>
    <row r="52812" hidden="1" x14ac:dyDescent="0.25"/>
    <row r="52813" hidden="1" x14ac:dyDescent="0.25"/>
    <row r="52814" hidden="1" x14ac:dyDescent="0.25"/>
    <row r="52815" hidden="1" x14ac:dyDescent="0.25"/>
    <row r="52816" hidden="1" x14ac:dyDescent="0.25"/>
    <row r="52817" hidden="1" x14ac:dyDescent="0.25"/>
    <row r="52818" hidden="1" x14ac:dyDescent="0.25"/>
    <row r="52819" hidden="1" x14ac:dyDescent="0.25"/>
    <row r="52820" hidden="1" x14ac:dyDescent="0.25"/>
    <row r="52821" hidden="1" x14ac:dyDescent="0.25"/>
    <row r="52822" hidden="1" x14ac:dyDescent="0.25"/>
    <row r="52823" hidden="1" x14ac:dyDescent="0.25"/>
    <row r="52824" hidden="1" x14ac:dyDescent="0.25"/>
    <row r="52825" hidden="1" x14ac:dyDescent="0.25"/>
    <row r="52826" hidden="1" x14ac:dyDescent="0.25"/>
    <row r="52827" hidden="1" x14ac:dyDescent="0.25"/>
    <row r="52828" hidden="1" x14ac:dyDescent="0.25"/>
    <row r="52829" hidden="1" x14ac:dyDescent="0.25"/>
    <row r="52830" hidden="1" x14ac:dyDescent="0.25"/>
    <row r="52831" hidden="1" x14ac:dyDescent="0.25"/>
    <row r="52832" hidden="1" x14ac:dyDescent="0.25"/>
    <row r="52833" hidden="1" x14ac:dyDescent="0.25"/>
    <row r="52834" hidden="1" x14ac:dyDescent="0.25"/>
    <row r="52835" hidden="1" x14ac:dyDescent="0.25"/>
    <row r="52836" hidden="1" x14ac:dyDescent="0.25"/>
    <row r="52837" hidden="1" x14ac:dyDescent="0.25"/>
    <row r="52838" hidden="1" x14ac:dyDescent="0.25"/>
    <row r="52839" hidden="1" x14ac:dyDescent="0.25"/>
    <row r="52840" hidden="1" x14ac:dyDescent="0.25"/>
    <row r="52841" hidden="1" x14ac:dyDescent="0.25"/>
    <row r="52842" hidden="1" x14ac:dyDescent="0.25"/>
    <row r="52843" hidden="1" x14ac:dyDescent="0.25"/>
    <row r="52844" hidden="1" x14ac:dyDescent="0.25"/>
    <row r="52845" hidden="1" x14ac:dyDescent="0.25"/>
    <row r="52846" hidden="1" x14ac:dyDescent="0.25"/>
    <row r="52847" hidden="1" x14ac:dyDescent="0.25"/>
    <row r="52848" hidden="1" x14ac:dyDescent="0.25"/>
    <row r="52849" hidden="1" x14ac:dyDescent="0.25"/>
    <row r="52850" hidden="1" x14ac:dyDescent="0.25"/>
    <row r="52851" hidden="1" x14ac:dyDescent="0.25"/>
    <row r="52852" hidden="1" x14ac:dyDescent="0.25"/>
    <row r="52853" hidden="1" x14ac:dyDescent="0.25"/>
    <row r="52854" hidden="1" x14ac:dyDescent="0.25"/>
    <row r="52855" hidden="1" x14ac:dyDescent="0.25"/>
    <row r="52856" hidden="1" x14ac:dyDescent="0.25"/>
    <row r="52857" hidden="1" x14ac:dyDescent="0.25"/>
    <row r="52858" hidden="1" x14ac:dyDescent="0.25"/>
    <row r="52859" hidden="1" x14ac:dyDescent="0.25"/>
    <row r="52860" hidden="1" x14ac:dyDescent="0.25"/>
    <row r="52861" hidden="1" x14ac:dyDescent="0.25"/>
    <row r="52862" hidden="1" x14ac:dyDescent="0.25"/>
    <row r="52863" hidden="1" x14ac:dyDescent="0.25"/>
    <row r="52864" hidden="1" x14ac:dyDescent="0.25"/>
    <row r="52865" hidden="1" x14ac:dyDescent="0.25"/>
    <row r="52866" hidden="1" x14ac:dyDescent="0.25"/>
    <row r="52867" hidden="1" x14ac:dyDescent="0.25"/>
    <row r="52868" hidden="1" x14ac:dyDescent="0.25"/>
    <row r="52869" hidden="1" x14ac:dyDescent="0.25"/>
    <row r="52870" hidden="1" x14ac:dyDescent="0.25"/>
    <row r="52871" hidden="1" x14ac:dyDescent="0.25"/>
    <row r="52872" hidden="1" x14ac:dyDescent="0.25"/>
    <row r="52873" hidden="1" x14ac:dyDescent="0.25"/>
    <row r="52874" hidden="1" x14ac:dyDescent="0.25"/>
    <row r="52875" hidden="1" x14ac:dyDescent="0.25"/>
    <row r="52876" hidden="1" x14ac:dyDescent="0.25"/>
    <row r="52877" hidden="1" x14ac:dyDescent="0.25"/>
    <row r="52878" hidden="1" x14ac:dyDescent="0.25"/>
    <row r="52879" hidden="1" x14ac:dyDescent="0.25"/>
    <row r="52880" hidden="1" x14ac:dyDescent="0.25"/>
    <row r="52881" hidden="1" x14ac:dyDescent="0.25"/>
    <row r="52882" hidden="1" x14ac:dyDescent="0.25"/>
    <row r="52883" hidden="1" x14ac:dyDescent="0.25"/>
    <row r="52884" hidden="1" x14ac:dyDescent="0.25"/>
    <row r="52885" hidden="1" x14ac:dyDescent="0.25"/>
    <row r="52886" hidden="1" x14ac:dyDescent="0.25"/>
    <row r="52887" hidden="1" x14ac:dyDescent="0.25"/>
    <row r="52888" hidden="1" x14ac:dyDescent="0.25"/>
    <row r="52889" hidden="1" x14ac:dyDescent="0.25"/>
    <row r="52890" hidden="1" x14ac:dyDescent="0.25"/>
    <row r="52891" hidden="1" x14ac:dyDescent="0.25"/>
    <row r="52892" hidden="1" x14ac:dyDescent="0.25"/>
    <row r="52893" hidden="1" x14ac:dyDescent="0.25"/>
    <row r="52894" hidden="1" x14ac:dyDescent="0.25"/>
    <row r="52895" hidden="1" x14ac:dyDescent="0.25"/>
    <row r="52896" hidden="1" x14ac:dyDescent="0.25"/>
    <row r="52897" hidden="1" x14ac:dyDescent="0.25"/>
    <row r="52898" hidden="1" x14ac:dyDescent="0.25"/>
    <row r="52899" hidden="1" x14ac:dyDescent="0.25"/>
    <row r="52900" hidden="1" x14ac:dyDescent="0.25"/>
    <row r="52901" hidden="1" x14ac:dyDescent="0.25"/>
    <row r="52902" hidden="1" x14ac:dyDescent="0.25"/>
    <row r="52903" hidden="1" x14ac:dyDescent="0.25"/>
    <row r="52904" hidden="1" x14ac:dyDescent="0.25"/>
    <row r="52905" hidden="1" x14ac:dyDescent="0.25"/>
    <row r="52906" hidden="1" x14ac:dyDescent="0.25"/>
    <row r="52907" hidden="1" x14ac:dyDescent="0.25"/>
    <row r="52908" hidden="1" x14ac:dyDescent="0.25"/>
    <row r="52909" hidden="1" x14ac:dyDescent="0.25"/>
    <row r="52910" hidden="1" x14ac:dyDescent="0.25"/>
    <row r="52911" hidden="1" x14ac:dyDescent="0.25"/>
    <row r="52912" hidden="1" x14ac:dyDescent="0.25"/>
    <row r="52913" hidden="1" x14ac:dyDescent="0.25"/>
    <row r="52914" hidden="1" x14ac:dyDescent="0.25"/>
    <row r="52915" hidden="1" x14ac:dyDescent="0.25"/>
    <row r="52916" hidden="1" x14ac:dyDescent="0.25"/>
    <row r="52917" hidden="1" x14ac:dyDescent="0.25"/>
    <row r="52918" hidden="1" x14ac:dyDescent="0.25"/>
    <row r="52919" hidden="1" x14ac:dyDescent="0.25"/>
    <row r="52920" hidden="1" x14ac:dyDescent="0.25"/>
    <row r="52921" hidden="1" x14ac:dyDescent="0.25"/>
    <row r="52922" hidden="1" x14ac:dyDescent="0.25"/>
    <row r="52923" hidden="1" x14ac:dyDescent="0.25"/>
    <row r="52924" hidden="1" x14ac:dyDescent="0.25"/>
    <row r="52925" hidden="1" x14ac:dyDescent="0.25"/>
    <row r="52926" hidden="1" x14ac:dyDescent="0.25"/>
    <row r="52927" hidden="1" x14ac:dyDescent="0.25"/>
    <row r="52928" hidden="1" x14ac:dyDescent="0.25"/>
    <row r="52929" hidden="1" x14ac:dyDescent="0.25"/>
    <row r="52930" hidden="1" x14ac:dyDescent="0.25"/>
    <row r="52931" hidden="1" x14ac:dyDescent="0.25"/>
    <row r="52932" hidden="1" x14ac:dyDescent="0.25"/>
    <row r="52933" hidden="1" x14ac:dyDescent="0.25"/>
    <row r="52934" hidden="1" x14ac:dyDescent="0.25"/>
    <row r="52935" hidden="1" x14ac:dyDescent="0.25"/>
    <row r="52936" hidden="1" x14ac:dyDescent="0.25"/>
    <row r="52937" hidden="1" x14ac:dyDescent="0.25"/>
    <row r="52938" hidden="1" x14ac:dyDescent="0.25"/>
    <row r="52939" hidden="1" x14ac:dyDescent="0.25"/>
    <row r="52940" hidden="1" x14ac:dyDescent="0.25"/>
    <row r="52941" hidden="1" x14ac:dyDescent="0.25"/>
    <row r="52942" hidden="1" x14ac:dyDescent="0.25"/>
    <row r="52943" hidden="1" x14ac:dyDescent="0.25"/>
    <row r="52944" hidden="1" x14ac:dyDescent="0.25"/>
    <row r="52945" hidden="1" x14ac:dyDescent="0.25"/>
    <row r="52946" hidden="1" x14ac:dyDescent="0.25"/>
    <row r="52947" hidden="1" x14ac:dyDescent="0.25"/>
    <row r="52948" hidden="1" x14ac:dyDescent="0.25"/>
    <row r="52949" hidden="1" x14ac:dyDescent="0.25"/>
    <row r="52950" hidden="1" x14ac:dyDescent="0.25"/>
    <row r="52951" hidden="1" x14ac:dyDescent="0.25"/>
    <row r="52952" hidden="1" x14ac:dyDescent="0.25"/>
    <row r="52953" hidden="1" x14ac:dyDescent="0.25"/>
    <row r="52954" hidden="1" x14ac:dyDescent="0.25"/>
    <row r="52955" hidden="1" x14ac:dyDescent="0.25"/>
    <row r="52956" hidden="1" x14ac:dyDescent="0.25"/>
    <row r="52957" hidden="1" x14ac:dyDescent="0.25"/>
    <row r="52958" hidden="1" x14ac:dyDescent="0.25"/>
    <row r="52959" hidden="1" x14ac:dyDescent="0.25"/>
    <row r="52960" hidden="1" x14ac:dyDescent="0.25"/>
    <row r="52961" hidden="1" x14ac:dyDescent="0.25"/>
    <row r="52962" hidden="1" x14ac:dyDescent="0.25"/>
    <row r="52963" hidden="1" x14ac:dyDescent="0.25"/>
    <row r="52964" hidden="1" x14ac:dyDescent="0.25"/>
    <row r="52965" hidden="1" x14ac:dyDescent="0.25"/>
    <row r="52966" hidden="1" x14ac:dyDescent="0.25"/>
    <row r="52967" hidden="1" x14ac:dyDescent="0.25"/>
    <row r="52968" hidden="1" x14ac:dyDescent="0.25"/>
    <row r="52969" hidden="1" x14ac:dyDescent="0.25"/>
    <row r="52970" hidden="1" x14ac:dyDescent="0.25"/>
    <row r="52971" hidden="1" x14ac:dyDescent="0.25"/>
    <row r="52972" hidden="1" x14ac:dyDescent="0.25"/>
    <row r="52973" hidden="1" x14ac:dyDescent="0.25"/>
    <row r="52974" hidden="1" x14ac:dyDescent="0.25"/>
    <row r="52975" hidden="1" x14ac:dyDescent="0.25"/>
    <row r="52976" hidden="1" x14ac:dyDescent="0.25"/>
    <row r="52977" hidden="1" x14ac:dyDescent="0.25"/>
    <row r="52978" hidden="1" x14ac:dyDescent="0.25"/>
    <row r="52979" hidden="1" x14ac:dyDescent="0.25"/>
    <row r="52980" hidden="1" x14ac:dyDescent="0.25"/>
    <row r="52981" hidden="1" x14ac:dyDescent="0.25"/>
    <row r="52982" hidden="1" x14ac:dyDescent="0.25"/>
    <row r="52983" hidden="1" x14ac:dyDescent="0.25"/>
    <row r="52984" hidden="1" x14ac:dyDescent="0.25"/>
    <row r="52985" hidden="1" x14ac:dyDescent="0.25"/>
    <row r="52986" hidden="1" x14ac:dyDescent="0.25"/>
    <row r="52987" hidden="1" x14ac:dyDescent="0.25"/>
    <row r="52988" hidden="1" x14ac:dyDescent="0.25"/>
    <row r="52989" hidden="1" x14ac:dyDescent="0.25"/>
    <row r="52990" hidden="1" x14ac:dyDescent="0.25"/>
    <row r="52991" hidden="1" x14ac:dyDescent="0.25"/>
    <row r="52992" hidden="1" x14ac:dyDescent="0.25"/>
    <row r="52993" hidden="1" x14ac:dyDescent="0.25"/>
    <row r="52994" hidden="1" x14ac:dyDescent="0.25"/>
    <row r="52995" hidden="1" x14ac:dyDescent="0.25"/>
    <row r="52996" hidden="1" x14ac:dyDescent="0.25"/>
    <row r="52997" hidden="1" x14ac:dyDescent="0.25"/>
    <row r="52998" hidden="1" x14ac:dyDescent="0.25"/>
    <row r="52999" hidden="1" x14ac:dyDescent="0.25"/>
    <row r="53000" hidden="1" x14ac:dyDescent="0.25"/>
    <row r="53001" hidden="1" x14ac:dyDescent="0.25"/>
    <row r="53002" hidden="1" x14ac:dyDescent="0.25"/>
    <row r="53003" hidden="1" x14ac:dyDescent="0.25"/>
    <row r="53004" hidden="1" x14ac:dyDescent="0.25"/>
    <row r="53005" hidden="1" x14ac:dyDescent="0.25"/>
    <row r="53006" hidden="1" x14ac:dyDescent="0.25"/>
    <row r="53007" hidden="1" x14ac:dyDescent="0.25"/>
    <row r="53008" hidden="1" x14ac:dyDescent="0.25"/>
    <row r="53009" hidden="1" x14ac:dyDescent="0.25"/>
    <row r="53010" hidden="1" x14ac:dyDescent="0.25"/>
    <row r="53011" hidden="1" x14ac:dyDescent="0.25"/>
    <row r="53012" hidden="1" x14ac:dyDescent="0.25"/>
    <row r="53013" hidden="1" x14ac:dyDescent="0.25"/>
    <row r="53014" hidden="1" x14ac:dyDescent="0.25"/>
    <row r="53015" hidden="1" x14ac:dyDescent="0.25"/>
    <row r="53016" hidden="1" x14ac:dyDescent="0.25"/>
    <row r="53017" hidden="1" x14ac:dyDescent="0.25"/>
    <row r="53018" hidden="1" x14ac:dyDescent="0.25"/>
    <row r="53019" hidden="1" x14ac:dyDescent="0.25"/>
    <row r="53020" hidden="1" x14ac:dyDescent="0.25"/>
    <row r="53021" hidden="1" x14ac:dyDescent="0.25"/>
    <row r="53022" hidden="1" x14ac:dyDescent="0.25"/>
    <row r="53023" hidden="1" x14ac:dyDescent="0.25"/>
    <row r="53024" hidden="1" x14ac:dyDescent="0.25"/>
    <row r="53025" hidden="1" x14ac:dyDescent="0.25"/>
    <row r="53026" hidden="1" x14ac:dyDescent="0.25"/>
    <row r="53027" hidden="1" x14ac:dyDescent="0.25"/>
    <row r="53028" hidden="1" x14ac:dyDescent="0.25"/>
    <row r="53029" hidden="1" x14ac:dyDescent="0.25"/>
    <row r="53030" hidden="1" x14ac:dyDescent="0.25"/>
    <row r="53031" hidden="1" x14ac:dyDescent="0.25"/>
    <row r="53032" hidden="1" x14ac:dyDescent="0.25"/>
    <row r="53033" hidden="1" x14ac:dyDescent="0.25"/>
    <row r="53034" hidden="1" x14ac:dyDescent="0.25"/>
    <row r="53035" hidden="1" x14ac:dyDescent="0.25"/>
    <row r="53036" hidden="1" x14ac:dyDescent="0.25"/>
    <row r="53037" hidden="1" x14ac:dyDescent="0.25"/>
    <row r="53038" hidden="1" x14ac:dyDescent="0.25"/>
    <row r="53039" hidden="1" x14ac:dyDescent="0.25"/>
    <row r="53040" hidden="1" x14ac:dyDescent="0.25"/>
    <row r="53041" hidden="1" x14ac:dyDescent="0.25"/>
    <row r="53042" hidden="1" x14ac:dyDescent="0.25"/>
    <row r="53043" hidden="1" x14ac:dyDescent="0.25"/>
    <row r="53044" hidden="1" x14ac:dyDescent="0.25"/>
    <row r="53045" hidden="1" x14ac:dyDescent="0.25"/>
    <row r="53046" hidden="1" x14ac:dyDescent="0.25"/>
    <row r="53047" hidden="1" x14ac:dyDescent="0.25"/>
    <row r="53048" hidden="1" x14ac:dyDescent="0.25"/>
    <row r="53049" hidden="1" x14ac:dyDescent="0.25"/>
    <row r="53050" hidden="1" x14ac:dyDescent="0.25"/>
    <row r="53051" hidden="1" x14ac:dyDescent="0.25"/>
    <row r="53052" hidden="1" x14ac:dyDescent="0.25"/>
    <row r="53053" hidden="1" x14ac:dyDescent="0.25"/>
    <row r="53054" hidden="1" x14ac:dyDescent="0.25"/>
    <row r="53055" hidden="1" x14ac:dyDescent="0.25"/>
    <row r="53056" hidden="1" x14ac:dyDescent="0.25"/>
    <row r="53057" hidden="1" x14ac:dyDescent="0.25"/>
    <row r="53058" hidden="1" x14ac:dyDescent="0.25"/>
    <row r="53059" hidden="1" x14ac:dyDescent="0.25"/>
    <row r="53060" hidden="1" x14ac:dyDescent="0.25"/>
    <row r="53061" hidden="1" x14ac:dyDescent="0.25"/>
    <row r="53062" hidden="1" x14ac:dyDescent="0.25"/>
    <row r="53063" hidden="1" x14ac:dyDescent="0.25"/>
    <row r="53064" hidden="1" x14ac:dyDescent="0.25"/>
    <row r="53065" hidden="1" x14ac:dyDescent="0.25"/>
    <row r="53066" hidden="1" x14ac:dyDescent="0.25"/>
    <row r="53067" hidden="1" x14ac:dyDescent="0.25"/>
    <row r="53068" hidden="1" x14ac:dyDescent="0.25"/>
    <row r="53069" hidden="1" x14ac:dyDescent="0.25"/>
    <row r="53070" hidden="1" x14ac:dyDescent="0.25"/>
    <row r="53071" hidden="1" x14ac:dyDescent="0.25"/>
    <row r="53072" hidden="1" x14ac:dyDescent="0.25"/>
    <row r="53073" hidden="1" x14ac:dyDescent="0.25"/>
    <row r="53074" hidden="1" x14ac:dyDescent="0.25"/>
    <row r="53075" hidden="1" x14ac:dyDescent="0.25"/>
    <row r="53076" hidden="1" x14ac:dyDescent="0.25"/>
    <row r="53077" hidden="1" x14ac:dyDescent="0.25"/>
    <row r="53078" hidden="1" x14ac:dyDescent="0.25"/>
    <row r="53079" hidden="1" x14ac:dyDescent="0.25"/>
    <row r="53080" hidden="1" x14ac:dyDescent="0.25"/>
    <row r="53081" hidden="1" x14ac:dyDescent="0.25"/>
    <row r="53082" hidden="1" x14ac:dyDescent="0.25"/>
    <row r="53083" hidden="1" x14ac:dyDescent="0.25"/>
    <row r="53084" hidden="1" x14ac:dyDescent="0.25"/>
    <row r="53085" hidden="1" x14ac:dyDescent="0.25"/>
    <row r="53086" hidden="1" x14ac:dyDescent="0.25"/>
    <row r="53087" hidden="1" x14ac:dyDescent="0.25"/>
    <row r="53088" hidden="1" x14ac:dyDescent="0.25"/>
    <row r="53089" hidden="1" x14ac:dyDescent="0.25"/>
    <row r="53090" hidden="1" x14ac:dyDescent="0.25"/>
    <row r="53091" hidden="1" x14ac:dyDescent="0.25"/>
    <row r="53092" hidden="1" x14ac:dyDescent="0.25"/>
    <row r="53093" hidden="1" x14ac:dyDescent="0.25"/>
    <row r="53094" hidden="1" x14ac:dyDescent="0.25"/>
    <row r="53095" hidden="1" x14ac:dyDescent="0.25"/>
    <row r="53096" hidden="1" x14ac:dyDescent="0.25"/>
    <row r="53097" hidden="1" x14ac:dyDescent="0.25"/>
    <row r="53098" hidden="1" x14ac:dyDescent="0.25"/>
    <row r="53099" hidden="1" x14ac:dyDescent="0.25"/>
    <row r="53100" hidden="1" x14ac:dyDescent="0.25"/>
    <row r="53101" hidden="1" x14ac:dyDescent="0.25"/>
    <row r="53102" hidden="1" x14ac:dyDescent="0.25"/>
    <row r="53103" hidden="1" x14ac:dyDescent="0.25"/>
    <row r="53104" hidden="1" x14ac:dyDescent="0.25"/>
    <row r="53105" hidden="1" x14ac:dyDescent="0.25"/>
    <row r="53106" hidden="1" x14ac:dyDescent="0.25"/>
    <row r="53107" hidden="1" x14ac:dyDescent="0.25"/>
    <row r="53108" hidden="1" x14ac:dyDescent="0.25"/>
    <row r="53109" hidden="1" x14ac:dyDescent="0.25"/>
    <row r="53110" hidden="1" x14ac:dyDescent="0.25"/>
    <row r="53111" hidden="1" x14ac:dyDescent="0.25"/>
    <row r="53112" hidden="1" x14ac:dyDescent="0.25"/>
    <row r="53113" hidden="1" x14ac:dyDescent="0.25"/>
    <row r="53114" hidden="1" x14ac:dyDescent="0.25"/>
    <row r="53115" hidden="1" x14ac:dyDescent="0.25"/>
    <row r="53116" hidden="1" x14ac:dyDescent="0.25"/>
    <row r="53117" hidden="1" x14ac:dyDescent="0.25"/>
    <row r="53118" hidden="1" x14ac:dyDescent="0.25"/>
    <row r="53119" hidden="1" x14ac:dyDescent="0.25"/>
    <row r="53120" hidden="1" x14ac:dyDescent="0.25"/>
    <row r="53121" hidden="1" x14ac:dyDescent="0.25"/>
    <row r="53122" hidden="1" x14ac:dyDescent="0.25"/>
    <row r="53123" hidden="1" x14ac:dyDescent="0.25"/>
    <row r="53124" hidden="1" x14ac:dyDescent="0.25"/>
    <row r="53125" hidden="1" x14ac:dyDescent="0.25"/>
    <row r="53126" hidden="1" x14ac:dyDescent="0.25"/>
    <row r="53127" hidden="1" x14ac:dyDescent="0.25"/>
    <row r="53128" hidden="1" x14ac:dyDescent="0.25"/>
    <row r="53129" hidden="1" x14ac:dyDescent="0.25"/>
    <row r="53130" hidden="1" x14ac:dyDescent="0.25"/>
    <row r="53131" hidden="1" x14ac:dyDescent="0.25"/>
    <row r="53132" hidden="1" x14ac:dyDescent="0.25"/>
    <row r="53133" hidden="1" x14ac:dyDescent="0.25"/>
    <row r="53134" hidden="1" x14ac:dyDescent="0.25"/>
    <row r="53135" hidden="1" x14ac:dyDescent="0.25"/>
    <row r="53136" hidden="1" x14ac:dyDescent="0.25"/>
    <row r="53137" hidden="1" x14ac:dyDescent="0.25"/>
    <row r="53138" hidden="1" x14ac:dyDescent="0.25"/>
    <row r="53139" hidden="1" x14ac:dyDescent="0.25"/>
    <row r="53140" hidden="1" x14ac:dyDescent="0.25"/>
    <row r="53141" hidden="1" x14ac:dyDescent="0.25"/>
    <row r="53142" hidden="1" x14ac:dyDescent="0.25"/>
    <row r="53143" hidden="1" x14ac:dyDescent="0.25"/>
    <row r="53144" hidden="1" x14ac:dyDescent="0.25"/>
    <row r="53145" hidden="1" x14ac:dyDescent="0.25"/>
    <row r="53146" hidden="1" x14ac:dyDescent="0.25"/>
    <row r="53147" hidden="1" x14ac:dyDescent="0.25"/>
    <row r="53148" hidden="1" x14ac:dyDescent="0.25"/>
    <row r="53149" hidden="1" x14ac:dyDescent="0.25"/>
    <row r="53150" hidden="1" x14ac:dyDescent="0.25"/>
    <row r="53151" hidden="1" x14ac:dyDescent="0.25"/>
    <row r="53152" hidden="1" x14ac:dyDescent="0.25"/>
    <row r="53153" hidden="1" x14ac:dyDescent="0.25"/>
    <row r="53154" hidden="1" x14ac:dyDescent="0.25"/>
    <row r="53155" hidden="1" x14ac:dyDescent="0.25"/>
    <row r="53156" hidden="1" x14ac:dyDescent="0.25"/>
    <row r="53157" hidden="1" x14ac:dyDescent="0.25"/>
    <row r="53158" hidden="1" x14ac:dyDescent="0.25"/>
    <row r="53159" hidden="1" x14ac:dyDescent="0.25"/>
    <row r="53160" hidden="1" x14ac:dyDescent="0.25"/>
    <row r="53161" hidden="1" x14ac:dyDescent="0.25"/>
    <row r="53162" hidden="1" x14ac:dyDescent="0.25"/>
    <row r="53163" hidden="1" x14ac:dyDescent="0.25"/>
    <row r="53164" hidden="1" x14ac:dyDescent="0.25"/>
    <row r="53165" hidden="1" x14ac:dyDescent="0.25"/>
    <row r="53166" hidden="1" x14ac:dyDescent="0.25"/>
    <row r="53167" hidden="1" x14ac:dyDescent="0.25"/>
    <row r="53168" hidden="1" x14ac:dyDescent="0.25"/>
    <row r="53169" hidden="1" x14ac:dyDescent="0.25"/>
    <row r="53170" hidden="1" x14ac:dyDescent="0.25"/>
    <row r="53171" hidden="1" x14ac:dyDescent="0.25"/>
    <row r="53172" hidden="1" x14ac:dyDescent="0.25"/>
    <row r="53173" hidden="1" x14ac:dyDescent="0.25"/>
    <row r="53174" hidden="1" x14ac:dyDescent="0.25"/>
    <row r="53175" hidden="1" x14ac:dyDescent="0.25"/>
    <row r="53176" hidden="1" x14ac:dyDescent="0.25"/>
    <row r="53177" hidden="1" x14ac:dyDescent="0.25"/>
    <row r="53178" hidden="1" x14ac:dyDescent="0.25"/>
    <row r="53179" hidden="1" x14ac:dyDescent="0.25"/>
    <row r="53180" hidden="1" x14ac:dyDescent="0.25"/>
    <row r="53181" hidden="1" x14ac:dyDescent="0.25"/>
    <row r="53182" hidden="1" x14ac:dyDescent="0.25"/>
    <row r="53183" hidden="1" x14ac:dyDescent="0.25"/>
    <row r="53184" hidden="1" x14ac:dyDescent="0.25"/>
    <row r="53185" hidden="1" x14ac:dyDescent="0.25"/>
    <row r="53186" hidden="1" x14ac:dyDescent="0.25"/>
    <row r="53187" hidden="1" x14ac:dyDescent="0.25"/>
    <row r="53188" hidden="1" x14ac:dyDescent="0.25"/>
    <row r="53189" hidden="1" x14ac:dyDescent="0.25"/>
    <row r="53190" hidden="1" x14ac:dyDescent="0.25"/>
    <row r="53191" hidden="1" x14ac:dyDescent="0.25"/>
    <row r="53192" hidden="1" x14ac:dyDescent="0.25"/>
    <row r="53193" hidden="1" x14ac:dyDescent="0.25"/>
    <row r="53194" hidden="1" x14ac:dyDescent="0.25"/>
    <row r="53195" hidden="1" x14ac:dyDescent="0.25"/>
    <row r="53196" hidden="1" x14ac:dyDescent="0.25"/>
    <row r="53197" hidden="1" x14ac:dyDescent="0.25"/>
    <row r="53198" hidden="1" x14ac:dyDescent="0.25"/>
    <row r="53199" hidden="1" x14ac:dyDescent="0.25"/>
    <row r="53200" hidden="1" x14ac:dyDescent="0.25"/>
    <row r="53201" hidden="1" x14ac:dyDescent="0.25"/>
    <row r="53202" hidden="1" x14ac:dyDescent="0.25"/>
    <row r="53203" hidden="1" x14ac:dyDescent="0.25"/>
    <row r="53204" hidden="1" x14ac:dyDescent="0.25"/>
    <row r="53205" hidden="1" x14ac:dyDescent="0.25"/>
    <row r="53206" hidden="1" x14ac:dyDescent="0.25"/>
    <row r="53207" hidden="1" x14ac:dyDescent="0.25"/>
    <row r="53208" hidden="1" x14ac:dyDescent="0.25"/>
    <row r="53209" hidden="1" x14ac:dyDescent="0.25"/>
    <row r="53210" hidden="1" x14ac:dyDescent="0.25"/>
    <row r="53211" hidden="1" x14ac:dyDescent="0.25"/>
    <row r="53212" hidden="1" x14ac:dyDescent="0.25"/>
    <row r="53213" hidden="1" x14ac:dyDescent="0.25"/>
    <row r="53214" hidden="1" x14ac:dyDescent="0.25"/>
    <row r="53215" hidden="1" x14ac:dyDescent="0.25"/>
    <row r="53216" hidden="1" x14ac:dyDescent="0.25"/>
    <row r="53217" hidden="1" x14ac:dyDescent="0.25"/>
    <row r="53218" hidden="1" x14ac:dyDescent="0.25"/>
    <row r="53219" hidden="1" x14ac:dyDescent="0.25"/>
    <row r="53220" hidden="1" x14ac:dyDescent="0.25"/>
    <row r="53221" hidden="1" x14ac:dyDescent="0.25"/>
    <row r="53222" hidden="1" x14ac:dyDescent="0.25"/>
    <row r="53223" hidden="1" x14ac:dyDescent="0.25"/>
    <row r="53224" hidden="1" x14ac:dyDescent="0.25"/>
    <row r="53225" hidden="1" x14ac:dyDescent="0.25"/>
    <row r="53226" hidden="1" x14ac:dyDescent="0.25"/>
    <row r="53227" hidden="1" x14ac:dyDescent="0.25"/>
    <row r="53228" hidden="1" x14ac:dyDescent="0.25"/>
    <row r="53229" hidden="1" x14ac:dyDescent="0.25"/>
    <row r="53230" hidden="1" x14ac:dyDescent="0.25"/>
    <row r="53231" hidden="1" x14ac:dyDescent="0.25"/>
    <row r="53232" hidden="1" x14ac:dyDescent="0.25"/>
    <row r="53233" hidden="1" x14ac:dyDescent="0.25"/>
    <row r="53234" hidden="1" x14ac:dyDescent="0.25"/>
    <row r="53235" hidden="1" x14ac:dyDescent="0.25"/>
    <row r="53236" hidden="1" x14ac:dyDescent="0.25"/>
    <row r="53237" hidden="1" x14ac:dyDescent="0.25"/>
    <row r="53238" hidden="1" x14ac:dyDescent="0.25"/>
    <row r="53239" hidden="1" x14ac:dyDescent="0.25"/>
    <row r="53240" hidden="1" x14ac:dyDescent="0.25"/>
    <row r="53241" hidden="1" x14ac:dyDescent="0.25"/>
    <row r="53242" hidden="1" x14ac:dyDescent="0.25"/>
    <row r="53243" hidden="1" x14ac:dyDescent="0.25"/>
    <row r="53244" hidden="1" x14ac:dyDescent="0.25"/>
    <row r="53245" hidden="1" x14ac:dyDescent="0.25"/>
    <row r="53246" hidden="1" x14ac:dyDescent="0.25"/>
    <row r="53247" hidden="1" x14ac:dyDescent="0.25"/>
    <row r="53248" hidden="1" x14ac:dyDescent="0.25"/>
    <row r="53249" hidden="1" x14ac:dyDescent="0.25"/>
    <row r="53250" hidden="1" x14ac:dyDescent="0.25"/>
    <row r="53251" hidden="1" x14ac:dyDescent="0.25"/>
    <row r="53252" hidden="1" x14ac:dyDescent="0.25"/>
    <row r="53253" hidden="1" x14ac:dyDescent="0.25"/>
    <row r="53254" hidden="1" x14ac:dyDescent="0.25"/>
    <row r="53255" hidden="1" x14ac:dyDescent="0.25"/>
    <row r="53256" hidden="1" x14ac:dyDescent="0.25"/>
    <row r="53257" hidden="1" x14ac:dyDescent="0.25"/>
    <row r="53258" hidden="1" x14ac:dyDescent="0.25"/>
    <row r="53259" hidden="1" x14ac:dyDescent="0.25"/>
    <row r="53260" hidden="1" x14ac:dyDescent="0.25"/>
    <row r="53261" hidden="1" x14ac:dyDescent="0.25"/>
    <row r="53262" hidden="1" x14ac:dyDescent="0.25"/>
    <row r="53263" hidden="1" x14ac:dyDescent="0.25"/>
    <row r="53264" hidden="1" x14ac:dyDescent="0.25"/>
    <row r="53265" hidden="1" x14ac:dyDescent="0.25"/>
    <row r="53266" hidden="1" x14ac:dyDescent="0.25"/>
    <row r="53267" hidden="1" x14ac:dyDescent="0.25"/>
    <row r="53268" hidden="1" x14ac:dyDescent="0.25"/>
    <row r="53269" hidden="1" x14ac:dyDescent="0.25"/>
    <row r="53270" hidden="1" x14ac:dyDescent="0.25"/>
    <row r="53271" hidden="1" x14ac:dyDescent="0.25"/>
    <row r="53272" hidden="1" x14ac:dyDescent="0.25"/>
    <row r="53273" hidden="1" x14ac:dyDescent="0.25"/>
    <row r="53274" hidden="1" x14ac:dyDescent="0.25"/>
    <row r="53275" hidden="1" x14ac:dyDescent="0.25"/>
    <row r="53276" hidden="1" x14ac:dyDescent="0.25"/>
    <row r="53277" hidden="1" x14ac:dyDescent="0.25"/>
    <row r="53278" hidden="1" x14ac:dyDescent="0.25"/>
    <row r="53279" hidden="1" x14ac:dyDescent="0.25"/>
    <row r="53280" hidden="1" x14ac:dyDescent="0.25"/>
    <row r="53281" hidden="1" x14ac:dyDescent="0.25"/>
    <row r="53282" hidden="1" x14ac:dyDescent="0.25"/>
    <row r="53283" hidden="1" x14ac:dyDescent="0.25"/>
    <row r="53284" hidden="1" x14ac:dyDescent="0.25"/>
    <row r="53285" hidden="1" x14ac:dyDescent="0.25"/>
    <row r="53286" hidden="1" x14ac:dyDescent="0.25"/>
    <row r="53287" hidden="1" x14ac:dyDescent="0.25"/>
    <row r="53288" hidden="1" x14ac:dyDescent="0.25"/>
    <row r="53289" hidden="1" x14ac:dyDescent="0.25"/>
    <row r="53290" hidden="1" x14ac:dyDescent="0.25"/>
    <row r="53291" hidden="1" x14ac:dyDescent="0.25"/>
    <row r="53292" hidden="1" x14ac:dyDescent="0.25"/>
    <row r="53293" hidden="1" x14ac:dyDescent="0.25"/>
    <row r="53294" hidden="1" x14ac:dyDescent="0.25"/>
    <row r="53295" hidden="1" x14ac:dyDescent="0.25"/>
    <row r="53296" hidden="1" x14ac:dyDescent="0.25"/>
    <row r="53297" hidden="1" x14ac:dyDescent="0.25"/>
    <row r="53298" hidden="1" x14ac:dyDescent="0.25"/>
    <row r="53299" hidden="1" x14ac:dyDescent="0.25"/>
    <row r="53300" hidden="1" x14ac:dyDescent="0.25"/>
    <row r="53301" hidden="1" x14ac:dyDescent="0.25"/>
    <row r="53302" hidden="1" x14ac:dyDescent="0.25"/>
    <row r="53303" hidden="1" x14ac:dyDescent="0.25"/>
    <row r="53304" hidden="1" x14ac:dyDescent="0.25"/>
    <row r="53305" hidden="1" x14ac:dyDescent="0.25"/>
    <row r="53306" hidden="1" x14ac:dyDescent="0.25"/>
    <row r="53307" hidden="1" x14ac:dyDescent="0.25"/>
    <row r="53308" hidden="1" x14ac:dyDescent="0.25"/>
    <row r="53309" hidden="1" x14ac:dyDescent="0.25"/>
    <row r="53310" hidden="1" x14ac:dyDescent="0.25"/>
    <row r="53311" hidden="1" x14ac:dyDescent="0.25"/>
    <row r="53312" hidden="1" x14ac:dyDescent="0.25"/>
    <row r="53313" hidden="1" x14ac:dyDescent="0.25"/>
    <row r="53314" hidden="1" x14ac:dyDescent="0.25"/>
    <row r="53315" hidden="1" x14ac:dyDescent="0.25"/>
    <row r="53316" hidden="1" x14ac:dyDescent="0.25"/>
    <row r="53317" hidden="1" x14ac:dyDescent="0.25"/>
    <row r="53318" hidden="1" x14ac:dyDescent="0.25"/>
    <row r="53319" hidden="1" x14ac:dyDescent="0.25"/>
    <row r="53320" hidden="1" x14ac:dyDescent="0.25"/>
    <row r="53321" hidden="1" x14ac:dyDescent="0.25"/>
    <row r="53322" hidden="1" x14ac:dyDescent="0.25"/>
    <row r="53323" hidden="1" x14ac:dyDescent="0.25"/>
    <row r="53324" hidden="1" x14ac:dyDescent="0.25"/>
    <row r="53325" hidden="1" x14ac:dyDescent="0.25"/>
    <row r="53326" hidden="1" x14ac:dyDescent="0.25"/>
    <row r="53327" hidden="1" x14ac:dyDescent="0.25"/>
    <row r="53328" hidden="1" x14ac:dyDescent="0.25"/>
    <row r="53329" hidden="1" x14ac:dyDescent="0.25"/>
    <row r="53330" hidden="1" x14ac:dyDescent="0.25"/>
    <row r="53331" hidden="1" x14ac:dyDescent="0.25"/>
    <row r="53332" hidden="1" x14ac:dyDescent="0.25"/>
    <row r="53333" hidden="1" x14ac:dyDescent="0.25"/>
    <row r="53334" hidden="1" x14ac:dyDescent="0.25"/>
    <row r="53335" hidden="1" x14ac:dyDescent="0.25"/>
    <row r="53336" hidden="1" x14ac:dyDescent="0.25"/>
    <row r="53337" hidden="1" x14ac:dyDescent="0.25"/>
    <row r="53338" hidden="1" x14ac:dyDescent="0.25"/>
    <row r="53339" hidden="1" x14ac:dyDescent="0.25"/>
    <row r="53340" hidden="1" x14ac:dyDescent="0.25"/>
    <row r="53341" hidden="1" x14ac:dyDescent="0.25"/>
    <row r="53342" hidden="1" x14ac:dyDescent="0.25"/>
    <row r="53343" hidden="1" x14ac:dyDescent="0.25"/>
    <row r="53344" hidden="1" x14ac:dyDescent="0.25"/>
    <row r="53345" hidden="1" x14ac:dyDescent="0.25"/>
    <row r="53346" hidden="1" x14ac:dyDescent="0.25"/>
    <row r="53347" hidden="1" x14ac:dyDescent="0.25"/>
    <row r="53348" hidden="1" x14ac:dyDescent="0.25"/>
    <row r="53349" hidden="1" x14ac:dyDescent="0.25"/>
    <row r="53350" hidden="1" x14ac:dyDescent="0.25"/>
    <row r="53351" hidden="1" x14ac:dyDescent="0.25"/>
    <row r="53352" hidden="1" x14ac:dyDescent="0.25"/>
    <row r="53353" hidden="1" x14ac:dyDescent="0.25"/>
    <row r="53354" hidden="1" x14ac:dyDescent="0.25"/>
    <row r="53355" hidden="1" x14ac:dyDescent="0.25"/>
    <row r="53356" hidden="1" x14ac:dyDescent="0.25"/>
    <row r="53357" hidden="1" x14ac:dyDescent="0.25"/>
    <row r="53358" hidden="1" x14ac:dyDescent="0.25"/>
    <row r="53359" hidden="1" x14ac:dyDescent="0.25"/>
    <row r="53360" hidden="1" x14ac:dyDescent="0.25"/>
    <row r="53361" hidden="1" x14ac:dyDescent="0.25"/>
    <row r="53362" hidden="1" x14ac:dyDescent="0.25"/>
    <row r="53363" hidden="1" x14ac:dyDescent="0.25"/>
    <row r="53364" hidden="1" x14ac:dyDescent="0.25"/>
    <row r="53365" hidden="1" x14ac:dyDescent="0.25"/>
    <row r="53366" hidden="1" x14ac:dyDescent="0.25"/>
    <row r="53367" hidden="1" x14ac:dyDescent="0.25"/>
    <row r="53368" hidden="1" x14ac:dyDescent="0.25"/>
    <row r="53369" hidden="1" x14ac:dyDescent="0.25"/>
    <row r="53370" hidden="1" x14ac:dyDescent="0.25"/>
    <row r="53371" hidden="1" x14ac:dyDescent="0.25"/>
    <row r="53372" hidden="1" x14ac:dyDescent="0.25"/>
    <row r="53373" hidden="1" x14ac:dyDescent="0.25"/>
    <row r="53374" hidden="1" x14ac:dyDescent="0.25"/>
    <row r="53375" hidden="1" x14ac:dyDescent="0.25"/>
    <row r="53376" hidden="1" x14ac:dyDescent="0.25"/>
    <row r="53377" hidden="1" x14ac:dyDescent="0.25"/>
    <row r="53378" hidden="1" x14ac:dyDescent="0.25"/>
    <row r="53379" hidden="1" x14ac:dyDescent="0.25"/>
    <row r="53380" hidden="1" x14ac:dyDescent="0.25"/>
    <row r="53381" hidden="1" x14ac:dyDescent="0.25"/>
    <row r="53382" hidden="1" x14ac:dyDescent="0.25"/>
    <row r="53383" hidden="1" x14ac:dyDescent="0.25"/>
    <row r="53384" hidden="1" x14ac:dyDescent="0.25"/>
    <row r="53385" hidden="1" x14ac:dyDescent="0.25"/>
    <row r="53386" hidden="1" x14ac:dyDescent="0.25"/>
    <row r="53387" hidden="1" x14ac:dyDescent="0.25"/>
    <row r="53388" hidden="1" x14ac:dyDescent="0.25"/>
    <row r="53389" hidden="1" x14ac:dyDescent="0.25"/>
    <row r="53390" hidden="1" x14ac:dyDescent="0.25"/>
    <row r="53391" hidden="1" x14ac:dyDescent="0.25"/>
    <row r="53392" hidden="1" x14ac:dyDescent="0.25"/>
    <row r="53393" hidden="1" x14ac:dyDescent="0.25"/>
    <row r="53394" hidden="1" x14ac:dyDescent="0.25"/>
    <row r="53395" hidden="1" x14ac:dyDescent="0.25"/>
    <row r="53396" hidden="1" x14ac:dyDescent="0.25"/>
    <row r="53397" hidden="1" x14ac:dyDescent="0.25"/>
    <row r="53398" hidden="1" x14ac:dyDescent="0.25"/>
    <row r="53399" hidden="1" x14ac:dyDescent="0.25"/>
    <row r="53400" hidden="1" x14ac:dyDescent="0.25"/>
    <row r="53401" hidden="1" x14ac:dyDescent="0.25"/>
    <row r="53402" hidden="1" x14ac:dyDescent="0.25"/>
    <row r="53403" hidden="1" x14ac:dyDescent="0.25"/>
    <row r="53404" hidden="1" x14ac:dyDescent="0.25"/>
    <row r="53405" hidden="1" x14ac:dyDescent="0.25"/>
    <row r="53406" hidden="1" x14ac:dyDescent="0.25"/>
    <row r="53407" hidden="1" x14ac:dyDescent="0.25"/>
    <row r="53408" hidden="1" x14ac:dyDescent="0.25"/>
    <row r="53409" hidden="1" x14ac:dyDescent="0.25"/>
    <row r="53410" hidden="1" x14ac:dyDescent="0.25"/>
    <row r="53411" hidden="1" x14ac:dyDescent="0.25"/>
    <row r="53412" hidden="1" x14ac:dyDescent="0.25"/>
    <row r="53413" hidden="1" x14ac:dyDescent="0.25"/>
    <row r="53414" hidden="1" x14ac:dyDescent="0.25"/>
    <row r="53415" hidden="1" x14ac:dyDescent="0.25"/>
    <row r="53416" hidden="1" x14ac:dyDescent="0.25"/>
    <row r="53417" hidden="1" x14ac:dyDescent="0.25"/>
    <row r="53418" hidden="1" x14ac:dyDescent="0.25"/>
    <row r="53419" hidden="1" x14ac:dyDescent="0.25"/>
    <row r="53420" hidden="1" x14ac:dyDescent="0.25"/>
    <row r="53421" hidden="1" x14ac:dyDescent="0.25"/>
    <row r="53422" hidden="1" x14ac:dyDescent="0.25"/>
    <row r="53423" hidden="1" x14ac:dyDescent="0.25"/>
    <row r="53424" hidden="1" x14ac:dyDescent="0.25"/>
    <row r="53425" hidden="1" x14ac:dyDescent="0.25"/>
    <row r="53426" hidden="1" x14ac:dyDescent="0.25"/>
    <row r="53427" hidden="1" x14ac:dyDescent="0.25"/>
    <row r="53428" hidden="1" x14ac:dyDescent="0.25"/>
    <row r="53429" hidden="1" x14ac:dyDescent="0.25"/>
    <row r="53430" hidden="1" x14ac:dyDescent="0.25"/>
    <row r="53431" hidden="1" x14ac:dyDescent="0.25"/>
    <row r="53432" hidden="1" x14ac:dyDescent="0.25"/>
    <row r="53433" hidden="1" x14ac:dyDescent="0.25"/>
    <row r="53434" hidden="1" x14ac:dyDescent="0.25"/>
    <row r="53435" hidden="1" x14ac:dyDescent="0.25"/>
    <row r="53436" hidden="1" x14ac:dyDescent="0.25"/>
    <row r="53437" hidden="1" x14ac:dyDescent="0.25"/>
    <row r="53438" hidden="1" x14ac:dyDescent="0.25"/>
    <row r="53439" hidden="1" x14ac:dyDescent="0.25"/>
    <row r="53440" hidden="1" x14ac:dyDescent="0.25"/>
    <row r="53441" hidden="1" x14ac:dyDescent="0.25"/>
    <row r="53442" hidden="1" x14ac:dyDescent="0.25"/>
    <row r="53443" hidden="1" x14ac:dyDescent="0.25"/>
    <row r="53444" hidden="1" x14ac:dyDescent="0.25"/>
    <row r="53445" hidden="1" x14ac:dyDescent="0.25"/>
    <row r="53446" hidden="1" x14ac:dyDescent="0.25"/>
    <row r="53447" hidden="1" x14ac:dyDescent="0.25"/>
    <row r="53448" hidden="1" x14ac:dyDescent="0.25"/>
    <row r="53449" hidden="1" x14ac:dyDescent="0.25"/>
    <row r="53450" hidden="1" x14ac:dyDescent="0.25"/>
    <row r="53451" hidden="1" x14ac:dyDescent="0.25"/>
    <row r="53452" hidden="1" x14ac:dyDescent="0.25"/>
    <row r="53453" hidden="1" x14ac:dyDescent="0.25"/>
    <row r="53454" hidden="1" x14ac:dyDescent="0.25"/>
    <row r="53455" hidden="1" x14ac:dyDescent="0.25"/>
    <row r="53456" hidden="1" x14ac:dyDescent="0.25"/>
    <row r="53457" hidden="1" x14ac:dyDescent="0.25"/>
    <row r="53458" hidden="1" x14ac:dyDescent="0.25"/>
    <row r="53459" hidden="1" x14ac:dyDescent="0.25"/>
    <row r="53460" hidden="1" x14ac:dyDescent="0.25"/>
    <row r="53461" hidden="1" x14ac:dyDescent="0.25"/>
    <row r="53462" hidden="1" x14ac:dyDescent="0.25"/>
    <row r="53463" hidden="1" x14ac:dyDescent="0.25"/>
    <row r="53464" hidden="1" x14ac:dyDescent="0.25"/>
    <row r="53465" hidden="1" x14ac:dyDescent="0.25"/>
    <row r="53466" hidden="1" x14ac:dyDescent="0.25"/>
    <row r="53467" hidden="1" x14ac:dyDescent="0.25"/>
    <row r="53468" hidden="1" x14ac:dyDescent="0.25"/>
    <row r="53469" hidden="1" x14ac:dyDescent="0.25"/>
    <row r="53470" hidden="1" x14ac:dyDescent="0.25"/>
    <row r="53471" hidden="1" x14ac:dyDescent="0.25"/>
    <row r="53472" hidden="1" x14ac:dyDescent="0.25"/>
    <row r="53473" hidden="1" x14ac:dyDescent="0.25"/>
    <row r="53474" hidden="1" x14ac:dyDescent="0.25"/>
    <row r="53475" hidden="1" x14ac:dyDescent="0.25"/>
    <row r="53476" hidden="1" x14ac:dyDescent="0.25"/>
    <row r="53477" hidden="1" x14ac:dyDescent="0.25"/>
    <row r="53478" hidden="1" x14ac:dyDescent="0.25"/>
    <row r="53479" hidden="1" x14ac:dyDescent="0.25"/>
    <row r="53480" hidden="1" x14ac:dyDescent="0.25"/>
    <row r="53481" hidden="1" x14ac:dyDescent="0.25"/>
    <row r="53482" hidden="1" x14ac:dyDescent="0.25"/>
    <row r="53483" hidden="1" x14ac:dyDescent="0.25"/>
    <row r="53484" hidden="1" x14ac:dyDescent="0.25"/>
    <row r="53485" hidden="1" x14ac:dyDescent="0.25"/>
    <row r="53486" hidden="1" x14ac:dyDescent="0.25"/>
    <row r="53487" hidden="1" x14ac:dyDescent="0.25"/>
    <row r="53488" hidden="1" x14ac:dyDescent="0.25"/>
    <row r="53489" hidden="1" x14ac:dyDescent="0.25"/>
    <row r="53490" hidden="1" x14ac:dyDescent="0.25"/>
    <row r="53491" hidden="1" x14ac:dyDescent="0.25"/>
    <row r="53492" hidden="1" x14ac:dyDescent="0.25"/>
    <row r="53493" hidden="1" x14ac:dyDescent="0.25"/>
    <row r="53494" hidden="1" x14ac:dyDescent="0.25"/>
    <row r="53495" hidden="1" x14ac:dyDescent="0.25"/>
    <row r="53496" hidden="1" x14ac:dyDescent="0.25"/>
    <row r="53497" hidden="1" x14ac:dyDescent="0.25"/>
    <row r="53498" hidden="1" x14ac:dyDescent="0.25"/>
    <row r="53499" hidden="1" x14ac:dyDescent="0.25"/>
    <row r="53500" hidden="1" x14ac:dyDescent="0.25"/>
    <row r="53501" hidden="1" x14ac:dyDescent="0.25"/>
    <row r="53502" hidden="1" x14ac:dyDescent="0.25"/>
    <row r="53503" hidden="1" x14ac:dyDescent="0.25"/>
    <row r="53504" hidden="1" x14ac:dyDescent="0.25"/>
    <row r="53505" hidden="1" x14ac:dyDescent="0.25"/>
    <row r="53506" hidden="1" x14ac:dyDescent="0.25"/>
    <row r="53507" hidden="1" x14ac:dyDescent="0.25"/>
    <row r="53508" hidden="1" x14ac:dyDescent="0.25"/>
    <row r="53509" hidden="1" x14ac:dyDescent="0.25"/>
    <row r="53510" hidden="1" x14ac:dyDescent="0.25"/>
    <row r="53511" hidden="1" x14ac:dyDescent="0.25"/>
    <row r="53512" hidden="1" x14ac:dyDescent="0.25"/>
    <row r="53513" hidden="1" x14ac:dyDescent="0.25"/>
    <row r="53514" hidden="1" x14ac:dyDescent="0.25"/>
    <row r="53515" hidden="1" x14ac:dyDescent="0.25"/>
    <row r="53516" hidden="1" x14ac:dyDescent="0.25"/>
    <row r="53517" hidden="1" x14ac:dyDescent="0.25"/>
    <row r="53518" hidden="1" x14ac:dyDescent="0.25"/>
    <row r="53519" hidden="1" x14ac:dyDescent="0.25"/>
    <row r="53520" hidden="1" x14ac:dyDescent="0.25"/>
    <row r="53521" hidden="1" x14ac:dyDescent="0.25"/>
    <row r="53522" hidden="1" x14ac:dyDescent="0.25"/>
    <row r="53523" hidden="1" x14ac:dyDescent="0.25"/>
    <row r="53524" hidden="1" x14ac:dyDescent="0.25"/>
    <row r="53525" hidden="1" x14ac:dyDescent="0.25"/>
    <row r="53526" hidden="1" x14ac:dyDescent="0.25"/>
    <row r="53527" hidden="1" x14ac:dyDescent="0.25"/>
    <row r="53528" hidden="1" x14ac:dyDescent="0.25"/>
    <row r="53529" hidden="1" x14ac:dyDescent="0.25"/>
    <row r="53530" hidden="1" x14ac:dyDescent="0.25"/>
    <row r="53531" hidden="1" x14ac:dyDescent="0.25"/>
    <row r="53532" hidden="1" x14ac:dyDescent="0.25"/>
    <row r="53533" hidden="1" x14ac:dyDescent="0.25"/>
    <row r="53534" hidden="1" x14ac:dyDescent="0.25"/>
    <row r="53535" hidden="1" x14ac:dyDescent="0.25"/>
    <row r="53536" hidden="1" x14ac:dyDescent="0.25"/>
    <row r="53537" hidden="1" x14ac:dyDescent="0.25"/>
    <row r="53538" hidden="1" x14ac:dyDescent="0.25"/>
    <row r="53539" hidden="1" x14ac:dyDescent="0.25"/>
    <row r="53540" hidden="1" x14ac:dyDescent="0.25"/>
    <row r="53541" hidden="1" x14ac:dyDescent="0.25"/>
    <row r="53542" hidden="1" x14ac:dyDescent="0.25"/>
    <row r="53543" hidden="1" x14ac:dyDescent="0.25"/>
    <row r="53544" hidden="1" x14ac:dyDescent="0.25"/>
    <row r="53545" hidden="1" x14ac:dyDescent="0.25"/>
    <row r="53546" hidden="1" x14ac:dyDescent="0.25"/>
    <row r="53547" hidden="1" x14ac:dyDescent="0.25"/>
    <row r="53548" hidden="1" x14ac:dyDescent="0.25"/>
    <row r="53549" hidden="1" x14ac:dyDescent="0.25"/>
    <row r="53550" hidden="1" x14ac:dyDescent="0.25"/>
    <row r="53551" hidden="1" x14ac:dyDescent="0.25"/>
    <row r="53552" hidden="1" x14ac:dyDescent="0.25"/>
    <row r="53553" hidden="1" x14ac:dyDescent="0.25"/>
    <row r="53554" hidden="1" x14ac:dyDescent="0.25"/>
    <row r="53555" hidden="1" x14ac:dyDescent="0.25"/>
    <row r="53556" hidden="1" x14ac:dyDescent="0.25"/>
    <row r="53557" hidden="1" x14ac:dyDescent="0.25"/>
    <row r="53558" hidden="1" x14ac:dyDescent="0.25"/>
    <row r="53559" hidden="1" x14ac:dyDescent="0.25"/>
    <row r="53560" hidden="1" x14ac:dyDescent="0.25"/>
    <row r="53561" hidden="1" x14ac:dyDescent="0.25"/>
    <row r="53562" hidden="1" x14ac:dyDescent="0.25"/>
    <row r="53563" hidden="1" x14ac:dyDescent="0.25"/>
    <row r="53564" hidden="1" x14ac:dyDescent="0.25"/>
    <row r="53565" hidden="1" x14ac:dyDescent="0.25"/>
    <row r="53566" hidden="1" x14ac:dyDescent="0.25"/>
    <row r="53567" hidden="1" x14ac:dyDescent="0.25"/>
    <row r="53568" hidden="1" x14ac:dyDescent="0.25"/>
    <row r="53569" hidden="1" x14ac:dyDescent="0.25"/>
    <row r="53570" hidden="1" x14ac:dyDescent="0.25"/>
    <row r="53571" hidden="1" x14ac:dyDescent="0.25"/>
    <row r="53572" hidden="1" x14ac:dyDescent="0.25"/>
    <row r="53573" hidden="1" x14ac:dyDescent="0.25"/>
    <row r="53574" hidden="1" x14ac:dyDescent="0.25"/>
    <row r="53575" hidden="1" x14ac:dyDescent="0.25"/>
    <row r="53576" hidden="1" x14ac:dyDescent="0.25"/>
    <row r="53577" hidden="1" x14ac:dyDescent="0.25"/>
    <row r="53578" hidden="1" x14ac:dyDescent="0.25"/>
    <row r="53579" hidden="1" x14ac:dyDescent="0.25"/>
    <row r="53580" hidden="1" x14ac:dyDescent="0.25"/>
    <row r="53581" hidden="1" x14ac:dyDescent="0.25"/>
    <row r="53582" hidden="1" x14ac:dyDescent="0.25"/>
    <row r="53583" hidden="1" x14ac:dyDescent="0.25"/>
    <row r="53584" hidden="1" x14ac:dyDescent="0.25"/>
    <row r="53585" hidden="1" x14ac:dyDescent="0.25"/>
    <row r="53586" hidden="1" x14ac:dyDescent="0.25"/>
    <row r="53587" hidden="1" x14ac:dyDescent="0.25"/>
    <row r="53588" hidden="1" x14ac:dyDescent="0.25"/>
    <row r="53589" hidden="1" x14ac:dyDescent="0.25"/>
    <row r="53590" hidden="1" x14ac:dyDescent="0.25"/>
    <row r="53591" hidden="1" x14ac:dyDescent="0.25"/>
    <row r="53592" hidden="1" x14ac:dyDescent="0.25"/>
    <row r="53593" hidden="1" x14ac:dyDescent="0.25"/>
    <row r="53594" hidden="1" x14ac:dyDescent="0.25"/>
    <row r="53595" hidden="1" x14ac:dyDescent="0.25"/>
    <row r="53596" hidden="1" x14ac:dyDescent="0.25"/>
    <row r="53597" hidden="1" x14ac:dyDescent="0.25"/>
    <row r="53598" hidden="1" x14ac:dyDescent="0.25"/>
    <row r="53599" hidden="1" x14ac:dyDescent="0.25"/>
    <row r="53600" hidden="1" x14ac:dyDescent="0.25"/>
    <row r="53601" hidden="1" x14ac:dyDescent="0.25"/>
    <row r="53602" hidden="1" x14ac:dyDescent="0.25"/>
    <row r="53603" hidden="1" x14ac:dyDescent="0.25"/>
    <row r="53604" hidden="1" x14ac:dyDescent="0.25"/>
    <row r="53605" hidden="1" x14ac:dyDescent="0.25"/>
    <row r="53606" hidden="1" x14ac:dyDescent="0.25"/>
    <row r="53607" hidden="1" x14ac:dyDescent="0.25"/>
    <row r="53608" hidden="1" x14ac:dyDescent="0.25"/>
    <row r="53609" hidden="1" x14ac:dyDescent="0.25"/>
    <row r="53610" hidden="1" x14ac:dyDescent="0.25"/>
    <row r="53611" hidden="1" x14ac:dyDescent="0.25"/>
    <row r="53612" hidden="1" x14ac:dyDescent="0.25"/>
    <row r="53613" hidden="1" x14ac:dyDescent="0.25"/>
    <row r="53614" hidden="1" x14ac:dyDescent="0.25"/>
    <row r="53615" hidden="1" x14ac:dyDescent="0.25"/>
    <row r="53616" hidden="1" x14ac:dyDescent="0.25"/>
    <row r="53617" hidden="1" x14ac:dyDescent="0.25"/>
    <row r="53618" hidden="1" x14ac:dyDescent="0.25"/>
    <row r="53619" hidden="1" x14ac:dyDescent="0.25"/>
    <row r="53620" hidden="1" x14ac:dyDescent="0.25"/>
    <row r="53621" hidden="1" x14ac:dyDescent="0.25"/>
    <row r="53622" hidden="1" x14ac:dyDescent="0.25"/>
    <row r="53623" hidden="1" x14ac:dyDescent="0.25"/>
    <row r="53624" hidden="1" x14ac:dyDescent="0.25"/>
    <row r="53625" hidden="1" x14ac:dyDescent="0.25"/>
    <row r="53626" hidden="1" x14ac:dyDescent="0.25"/>
    <row r="53627" hidden="1" x14ac:dyDescent="0.25"/>
    <row r="53628" hidden="1" x14ac:dyDescent="0.25"/>
    <row r="53629" hidden="1" x14ac:dyDescent="0.25"/>
    <row r="53630" hidden="1" x14ac:dyDescent="0.25"/>
    <row r="53631" hidden="1" x14ac:dyDescent="0.25"/>
    <row r="53632" hidden="1" x14ac:dyDescent="0.25"/>
    <row r="53633" hidden="1" x14ac:dyDescent="0.25"/>
    <row r="53634" hidden="1" x14ac:dyDescent="0.25"/>
    <row r="53635" hidden="1" x14ac:dyDescent="0.25"/>
    <row r="53636" hidden="1" x14ac:dyDescent="0.25"/>
    <row r="53637" hidden="1" x14ac:dyDescent="0.25"/>
    <row r="53638" hidden="1" x14ac:dyDescent="0.25"/>
    <row r="53639" hidden="1" x14ac:dyDescent="0.25"/>
    <row r="53640" hidden="1" x14ac:dyDescent="0.25"/>
    <row r="53641" hidden="1" x14ac:dyDescent="0.25"/>
    <row r="53642" hidden="1" x14ac:dyDescent="0.25"/>
    <row r="53643" hidden="1" x14ac:dyDescent="0.25"/>
    <row r="53644" hidden="1" x14ac:dyDescent="0.25"/>
    <row r="53645" hidden="1" x14ac:dyDescent="0.25"/>
    <row r="53646" hidden="1" x14ac:dyDescent="0.25"/>
    <row r="53647" hidden="1" x14ac:dyDescent="0.25"/>
    <row r="53648" hidden="1" x14ac:dyDescent="0.25"/>
    <row r="53649" hidden="1" x14ac:dyDescent="0.25"/>
    <row r="53650" hidden="1" x14ac:dyDescent="0.25"/>
    <row r="53651" hidden="1" x14ac:dyDescent="0.25"/>
    <row r="53652" hidden="1" x14ac:dyDescent="0.25"/>
    <row r="53653" hidden="1" x14ac:dyDescent="0.25"/>
    <row r="53654" hidden="1" x14ac:dyDescent="0.25"/>
    <row r="53655" hidden="1" x14ac:dyDescent="0.25"/>
    <row r="53656" hidden="1" x14ac:dyDescent="0.25"/>
    <row r="53657" hidden="1" x14ac:dyDescent="0.25"/>
    <row r="53658" hidden="1" x14ac:dyDescent="0.25"/>
    <row r="53659" hidden="1" x14ac:dyDescent="0.25"/>
    <row r="53660" hidden="1" x14ac:dyDescent="0.25"/>
    <row r="53661" hidden="1" x14ac:dyDescent="0.25"/>
    <row r="53662" hidden="1" x14ac:dyDescent="0.25"/>
    <row r="53663" hidden="1" x14ac:dyDescent="0.25"/>
    <row r="53664" hidden="1" x14ac:dyDescent="0.25"/>
    <row r="53665" hidden="1" x14ac:dyDescent="0.25"/>
    <row r="53666" hidden="1" x14ac:dyDescent="0.25"/>
    <row r="53667" hidden="1" x14ac:dyDescent="0.25"/>
    <row r="53668" hidden="1" x14ac:dyDescent="0.25"/>
    <row r="53669" hidden="1" x14ac:dyDescent="0.25"/>
    <row r="53670" hidden="1" x14ac:dyDescent="0.25"/>
    <row r="53671" hidden="1" x14ac:dyDescent="0.25"/>
    <row r="53672" hidden="1" x14ac:dyDescent="0.25"/>
    <row r="53673" hidden="1" x14ac:dyDescent="0.25"/>
    <row r="53674" hidden="1" x14ac:dyDescent="0.25"/>
    <row r="53675" hidden="1" x14ac:dyDescent="0.25"/>
    <row r="53676" hidden="1" x14ac:dyDescent="0.25"/>
    <row r="53677" hidden="1" x14ac:dyDescent="0.25"/>
    <row r="53678" hidden="1" x14ac:dyDescent="0.25"/>
    <row r="53679" hidden="1" x14ac:dyDescent="0.25"/>
    <row r="53680" hidden="1" x14ac:dyDescent="0.25"/>
    <row r="53681" hidden="1" x14ac:dyDescent="0.25"/>
    <row r="53682" hidden="1" x14ac:dyDescent="0.25"/>
    <row r="53683" hidden="1" x14ac:dyDescent="0.25"/>
    <row r="53684" hidden="1" x14ac:dyDescent="0.25"/>
    <row r="53685" hidden="1" x14ac:dyDescent="0.25"/>
    <row r="53686" hidden="1" x14ac:dyDescent="0.25"/>
    <row r="53687" hidden="1" x14ac:dyDescent="0.25"/>
    <row r="53688" hidden="1" x14ac:dyDescent="0.25"/>
    <row r="53689" hidden="1" x14ac:dyDescent="0.25"/>
    <row r="53690" hidden="1" x14ac:dyDescent="0.25"/>
    <row r="53691" hidden="1" x14ac:dyDescent="0.25"/>
    <row r="53692" hidden="1" x14ac:dyDescent="0.25"/>
    <row r="53693" hidden="1" x14ac:dyDescent="0.25"/>
    <row r="53694" hidden="1" x14ac:dyDescent="0.25"/>
    <row r="53695" hidden="1" x14ac:dyDescent="0.25"/>
    <row r="53696" hidden="1" x14ac:dyDescent="0.25"/>
    <row r="53697" hidden="1" x14ac:dyDescent="0.25"/>
    <row r="53698" hidden="1" x14ac:dyDescent="0.25"/>
    <row r="53699" hidden="1" x14ac:dyDescent="0.25"/>
    <row r="53700" hidden="1" x14ac:dyDescent="0.25"/>
    <row r="53701" hidden="1" x14ac:dyDescent="0.25"/>
    <row r="53702" hidden="1" x14ac:dyDescent="0.25"/>
    <row r="53703" hidden="1" x14ac:dyDescent="0.25"/>
    <row r="53704" hidden="1" x14ac:dyDescent="0.25"/>
    <row r="53705" hidden="1" x14ac:dyDescent="0.25"/>
    <row r="53706" hidden="1" x14ac:dyDescent="0.25"/>
    <row r="53707" hidden="1" x14ac:dyDescent="0.25"/>
    <row r="53708" hidden="1" x14ac:dyDescent="0.25"/>
    <row r="53709" hidden="1" x14ac:dyDescent="0.25"/>
    <row r="53710" hidden="1" x14ac:dyDescent="0.25"/>
    <row r="53711" hidden="1" x14ac:dyDescent="0.25"/>
    <row r="53712" hidden="1" x14ac:dyDescent="0.25"/>
    <row r="53713" hidden="1" x14ac:dyDescent="0.25"/>
    <row r="53714" hidden="1" x14ac:dyDescent="0.25"/>
    <row r="53715" hidden="1" x14ac:dyDescent="0.25"/>
    <row r="53716" hidden="1" x14ac:dyDescent="0.25"/>
    <row r="53717" hidden="1" x14ac:dyDescent="0.25"/>
    <row r="53718" hidden="1" x14ac:dyDescent="0.25"/>
    <row r="53719" hidden="1" x14ac:dyDescent="0.25"/>
    <row r="53720" hidden="1" x14ac:dyDescent="0.25"/>
    <row r="53721" hidden="1" x14ac:dyDescent="0.25"/>
    <row r="53722" hidden="1" x14ac:dyDescent="0.25"/>
    <row r="53723" hidden="1" x14ac:dyDescent="0.25"/>
    <row r="53724" hidden="1" x14ac:dyDescent="0.25"/>
    <row r="53725" hidden="1" x14ac:dyDescent="0.25"/>
    <row r="53726" hidden="1" x14ac:dyDescent="0.25"/>
    <row r="53727" hidden="1" x14ac:dyDescent="0.25"/>
    <row r="53728" hidden="1" x14ac:dyDescent="0.25"/>
    <row r="53729" hidden="1" x14ac:dyDescent="0.25"/>
    <row r="53730" hidden="1" x14ac:dyDescent="0.25"/>
    <row r="53731" hidden="1" x14ac:dyDescent="0.25"/>
    <row r="53732" hidden="1" x14ac:dyDescent="0.25"/>
    <row r="53733" hidden="1" x14ac:dyDescent="0.25"/>
    <row r="53734" hidden="1" x14ac:dyDescent="0.25"/>
    <row r="53735" hidden="1" x14ac:dyDescent="0.25"/>
    <row r="53736" hidden="1" x14ac:dyDescent="0.25"/>
    <row r="53737" hidden="1" x14ac:dyDescent="0.25"/>
    <row r="53738" hidden="1" x14ac:dyDescent="0.25"/>
    <row r="53739" hidden="1" x14ac:dyDescent="0.25"/>
    <row r="53740" hidden="1" x14ac:dyDescent="0.25"/>
    <row r="53741" hidden="1" x14ac:dyDescent="0.25"/>
    <row r="53742" hidden="1" x14ac:dyDescent="0.25"/>
    <row r="53743" hidden="1" x14ac:dyDescent="0.25"/>
    <row r="53744" hidden="1" x14ac:dyDescent="0.25"/>
    <row r="53745" hidden="1" x14ac:dyDescent="0.25"/>
    <row r="53746" hidden="1" x14ac:dyDescent="0.25"/>
    <row r="53747" hidden="1" x14ac:dyDescent="0.25"/>
    <row r="53748" hidden="1" x14ac:dyDescent="0.25"/>
    <row r="53749" hidden="1" x14ac:dyDescent="0.25"/>
    <row r="53750" hidden="1" x14ac:dyDescent="0.25"/>
    <row r="53751" hidden="1" x14ac:dyDescent="0.25"/>
    <row r="53752" hidden="1" x14ac:dyDescent="0.25"/>
    <row r="53753" hidden="1" x14ac:dyDescent="0.25"/>
    <row r="53754" hidden="1" x14ac:dyDescent="0.25"/>
    <row r="53755" hidden="1" x14ac:dyDescent="0.25"/>
    <row r="53756" hidden="1" x14ac:dyDescent="0.25"/>
    <row r="53757" hidden="1" x14ac:dyDescent="0.25"/>
    <row r="53758" hidden="1" x14ac:dyDescent="0.25"/>
    <row r="53759" hidden="1" x14ac:dyDescent="0.25"/>
    <row r="53760" hidden="1" x14ac:dyDescent="0.25"/>
    <row r="53761" hidden="1" x14ac:dyDescent="0.25"/>
    <row r="53762" hidden="1" x14ac:dyDescent="0.25"/>
    <row r="53763" hidden="1" x14ac:dyDescent="0.25"/>
    <row r="53764" hidden="1" x14ac:dyDescent="0.25"/>
    <row r="53765" hidden="1" x14ac:dyDescent="0.25"/>
    <row r="53766" hidden="1" x14ac:dyDescent="0.25"/>
    <row r="53767" hidden="1" x14ac:dyDescent="0.25"/>
    <row r="53768" hidden="1" x14ac:dyDescent="0.25"/>
    <row r="53769" hidden="1" x14ac:dyDescent="0.25"/>
    <row r="53770" hidden="1" x14ac:dyDescent="0.25"/>
    <row r="53771" hidden="1" x14ac:dyDescent="0.25"/>
    <row r="53772" hidden="1" x14ac:dyDescent="0.25"/>
    <row r="53773" hidden="1" x14ac:dyDescent="0.25"/>
    <row r="53774" hidden="1" x14ac:dyDescent="0.25"/>
    <row r="53775" hidden="1" x14ac:dyDescent="0.25"/>
    <row r="53776" hidden="1" x14ac:dyDescent="0.25"/>
    <row r="53777" hidden="1" x14ac:dyDescent="0.25"/>
    <row r="53778" hidden="1" x14ac:dyDescent="0.25"/>
    <row r="53779" hidden="1" x14ac:dyDescent="0.25"/>
    <row r="53780" hidden="1" x14ac:dyDescent="0.25"/>
    <row r="53781" hidden="1" x14ac:dyDescent="0.25"/>
    <row r="53782" hidden="1" x14ac:dyDescent="0.25"/>
    <row r="53783" hidden="1" x14ac:dyDescent="0.25"/>
    <row r="53784" hidden="1" x14ac:dyDescent="0.25"/>
    <row r="53785" hidden="1" x14ac:dyDescent="0.25"/>
    <row r="53786" hidden="1" x14ac:dyDescent="0.25"/>
    <row r="53787" hidden="1" x14ac:dyDescent="0.25"/>
    <row r="53788" hidden="1" x14ac:dyDescent="0.25"/>
    <row r="53789" hidden="1" x14ac:dyDescent="0.25"/>
    <row r="53790" hidden="1" x14ac:dyDescent="0.25"/>
    <row r="53791" hidden="1" x14ac:dyDescent="0.25"/>
    <row r="53792" hidden="1" x14ac:dyDescent="0.25"/>
    <row r="53793" hidden="1" x14ac:dyDescent="0.25"/>
    <row r="53794" hidden="1" x14ac:dyDescent="0.25"/>
    <row r="53795" hidden="1" x14ac:dyDescent="0.25"/>
    <row r="53796" hidden="1" x14ac:dyDescent="0.25"/>
    <row r="53797" hidden="1" x14ac:dyDescent="0.25"/>
    <row r="53798" hidden="1" x14ac:dyDescent="0.25"/>
    <row r="53799" hidden="1" x14ac:dyDescent="0.25"/>
    <row r="53800" hidden="1" x14ac:dyDescent="0.25"/>
    <row r="53801" hidden="1" x14ac:dyDescent="0.25"/>
    <row r="53802" hidden="1" x14ac:dyDescent="0.25"/>
    <row r="53803" hidden="1" x14ac:dyDescent="0.25"/>
    <row r="53804" hidden="1" x14ac:dyDescent="0.25"/>
    <row r="53805" hidden="1" x14ac:dyDescent="0.25"/>
    <row r="53806" hidden="1" x14ac:dyDescent="0.25"/>
    <row r="53807" hidden="1" x14ac:dyDescent="0.25"/>
    <row r="53808" hidden="1" x14ac:dyDescent="0.25"/>
    <row r="53809" hidden="1" x14ac:dyDescent="0.25"/>
    <row r="53810" hidden="1" x14ac:dyDescent="0.25"/>
    <row r="53811" hidden="1" x14ac:dyDescent="0.25"/>
    <row r="53812" hidden="1" x14ac:dyDescent="0.25"/>
    <row r="53813" hidden="1" x14ac:dyDescent="0.25"/>
    <row r="53814" hidden="1" x14ac:dyDescent="0.25"/>
    <row r="53815" hidden="1" x14ac:dyDescent="0.25"/>
    <row r="53816" hidden="1" x14ac:dyDescent="0.25"/>
    <row r="53817" hidden="1" x14ac:dyDescent="0.25"/>
    <row r="53818" hidden="1" x14ac:dyDescent="0.25"/>
    <row r="53819" hidden="1" x14ac:dyDescent="0.25"/>
    <row r="53820" hidden="1" x14ac:dyDescent="0.25"/>
    <row r="53821" hidden="1" x14ac:dyDescent="0.25"/>
    <row r="53822" hidden="1" x14ac:dyDescent="0.25"/>
    <row r="53823" hidden="1" x14ac:dyDescent="0.25"/>
    <row r="53824" hidden="1" x14ac:dyDescent="0.25"/>
    <row r="53825" hidden="1" x14ac:dyDescent="0.25"/>
    <row r="53826" hidden="1" x14ac:dyDescent="0.25"/>
    <row r="53827" hidden="1" x14ac:dyDescent="0.25"/>
    <row r="53828" hidden="1" x14ac:dyDescent="0.25"/>
    <row r="53829" hidden="1" x14ac:dyDescent="0.25"/>
    <row r="53830" hidden="1" x14ac:dyDescent="0.25"/>
    <row r="53831" hidden="1" x14ac:dyDescent="0.25"/>
    <row r="53832" hidden="1" x14ac:dyDescent="0.25"/>
    <row r="53833" hidden="1" x14ac:dyDescent="0.25"/>
    <row r="53834" hidden="1" x14ac:dyDescent="0.25"/>
    <row r="53835" hidden="1" x14ac:dyDescent="0.25"/>
    <row r="53836" hidden="1" x14ac:dyDescent="0.25"/>
    <row r="53837" hidden="1" x14ac:dyDescent="0.25"/>
    <row r="53838" hidden="1" x14ac:dyDescent="0.25"/>
    <row r="53839" hidden="1" x14ac:dyDescent="0.25"/>
    <row r="53840" hidden="1" x14ac:dyDescent="0.25"/>
    <row r="53841" hidden="1" x14ac:dyDescent="0.25"/>
    <row r="53842" hidden="1" x14ac:dyDescent="0.25"/>
    <row r="53843" hidden="1" x14ac:dyDescent="0.25"/>
    <row r="53844" hidden="1" x14ac:dyDescent="0.25"/>
    <row r="53845" hidden="1" x14ac:dyDescent="0.25"/>
    <row r="53846" hidden="1" x14ac:dyDescent="0.25"/>
    <row r="53847" hidden="1" x14ac:dyDescent="0.25"/>
    <row r="53848" hidden="1" x14ac:dyDescent="0.25"/>
    <row r="53849" hidden="1" x14ac:dyDescent="0.25"/>
    <row r="53850" hidden="1" x14ac:dyDescent="0.25"/>
    <row r="53851" hidden="1" x14ac:dyDescent="0.25"/>
    <row r="53852" hidden="1" x14ac:dyDescent="0.25"/>
    <row r="53853" hidden="1" x14ac:dyDescent="0.25"/>
    <row r="53854" hidden="1" x14ac:dyDescent="0.25"/>
    <row r="53855" hidden="1" x14ac:dyDescent="0.25"/>
    <row r="53856" hidden="1" x14ac:dyDescent="0.25"/>
    <row r="53857" hidden="1" x14ac:dyDescent="0.25"/>
    <row r="53858" hidden="1" x14ac:dyDescent="0.25"/>
    <row r="53859" hidden="1" x14ac:dyDescent="0.25"/>
    <row r="53860" hidden="1" x14ac:dyDescent="0.25"/>
    <row r="53861" hidden="1" x14ac:dyDescent="0.25"/>
    <row r="53862" hidden="1" x14ac:dyDescent="0.25"/>
    <row r="53863" hidden="1" x14ac:dyDescent="0.25"/>
    <row r="53864" hidden="1" x14ac:dyDescent="0.25"/>
    <row r="53865" hidden="1" x14ac:dyDescent="0.25"/>
    <row r="53866" hidden="1" x14ac:dyDescent="0.25"/>
    <row r="53867" hidden="1" x14ac:dyDescent="0.25"/>
    <row r="53868" hidden="1" x14ac:dyDescent="0.25"/>
    <row r="53869" hidden="1" x14ac:dyDescent="0.25"/>
    <row r="53870" hidden="1" x14ac:dyDescent="0.25"/>
    <row r="53871" hidden="1" x14ac:dyDescent="0.25"/>
    <row r="53872" hidden="1" x14ac:dyDescent="0.25"/>
    <row r="53873" hidden="1" x14ac:dyDescent="0.25"/>
    <row r="53874" hidden="1" x14ac:dyDescent="0.25"/>
    <row r="53875" hidden="1" x14ac:dyDescent="0.25"/>
    <row r="53876" hidden="1" x14ac:dyDescent="0.25"/>
    <row r="53877" hidden="1" x14ac:dyDescent="0.25"/>
    <row r="53878" hidden="1" x14ac:dyDescent="0.25"/>
    <row r="53879" hidden="1" x14ac:dyDescent="0.25"/>
    <row r="53880" hidden="1" x14ac:dyDescent="0.25"/>
    <row r="53881" hidden="1" x14ac:dyDescent="0.25"/>
    <row r="53882" hidden="1" x14ac:dyDescent="0.25"/>
    <row r="53883" hidden="1" x14ac:dyDescent="0.25"/>
    <row r="53884" hidden="1" x14ac:dyDescent="0.25"/>
    <row r="53885" hidden="1" x14ac:dyDescent="0.25"/>
    <row r="53886" hidden="1" x14ac:dyDescent="0.25"/>
    <row r="53887" hidden="1" x14ac:dyDescent="0.25"/>
    <row r="53888" hidden="1" x14ac:dyDescent="0.25"/>
    <row r="53889" hidden="1" x14ac:dyDescent="0.25"/>
    <row r="53890" hidden="1" x14ac:dyDescent="0.25"/>
    <row r="53891" hidden="1" x14ac:dyDescent="0.25"/>
    <row r="53892" hidden="1" x14ac:dyDescent="0.25"/>
    <row r="53893" hidden="1" x14ac:dyDescent="0.25"/>
    <row r="53894" hidden="1" x14ac:dyDescent="0.25"/>
    <row r="53895" hidden="1" x14ac:dyDescent="0.25"/>
    <row r="53896" hidden="1" x14ac:dyDescent="0.25"/>
    <row r="53897" hidden="1" x14ac:dyDescent="0.25"/>
    <row r="53898" hidden="1" x14ac:dyDescent="0.25"/>
    <row r="53899" hidden="1" x14ac:dyDescent="0.25"/>
    <row r="53900" hidden="1" x14ac:dyDescent="0.25"/>
    <row r="53901" hidden="1" x14ac:dyDescent="0.25"/>
    <row r="53902" hidden="1" x14ac:dyDescent="0.25"/>
    <row r="53903" hidden="1" x14ac:dyDescent="0.25"/>
    <row r="53904" hidden="1" x14ac:dyDescent="0.25"/>
    <row r="53905" hidden="1" x14ac:dyDescent="0.25"/>
    <row r="53906" hidden="1" x14ac:dyDescent="0.25"/>
    <row r="53907" hidden="1" x14ac:dyDescent="0.25"/>
    <row r="53908" hidden="1" x14ac:dyDescent="0.25"/>
    <row r="53909" hidden="1" x14ac:dyDescent="0.25"/>
    <row r="53910" hidden="1" x14ac:dyDescent="0.25"/>
    <row r="53911" hidden="1" x14ac:dyDescent="0.25"/>
    <row r="53912" hidden="1" x14ac:dyDescent="0.25"/>
    <row r="53913" hidden="1" x14ac:dyDescent="0.25"/>
    <row r="53914" hidden="1" x14ac:dyDescent="0.25"/>
    <row r="53915" hidden="1" x14ac:dyDescent="0.25"/>
    <row r="53916" hidden="1" x14ac:dyDescent="0.25"/>
    <row r="53917" hidden="1" x14ac:dyDescent="0.25"/>
    <row r="53918" hidden="1" x14ac:dyDescent="0.25"/>
    <row r="53919" hidden="1" x14ac:dyDescent="0.25"/>
    <row r="53920" hidden="1" x14ac:dyDescent="0.25"/>
    <row r="53921" hidden="1" x14ac:dyDescent="0.25"/>
    <row r="53922" hidden="1" x14ac:dyDescent="0.25"/>
    <row r="53923" hidden="1" x14ac:dyDescent="0.25"/>
    <row r="53924" hidden="1" x14ac:dyDescent="0.25"/>
    <row r="53925" hidden="1" x14ac:dyDescent="0.25"/>
    <row r="53926" hidden="1" x14ac:dyDescent="0.25"/>
    <row r="53927" hidden="1" x14ac:dyDescent="0.25"/>
    <row r="53928" hidden="1" x14ac:dyDescent="0.25"/>
    <row r="53929" hidden="1" x14ac:dyDescent="0.25"/>
    <row r="53930" hidden="1" x14ac:dyDescent="0.25"/>
    <row r="53931" hidden="1" x14ac:dyDescent="0.25"/>
    <row r="53932" hidden="1" x14ac:dyDescent="0.25"/>
    <row r="53933" hidden="1" x14ac:dyDescent="0.25"/>
    <row r="53934" hidden="1" x14ac:dyDescent="0.25"/>
    <row r="53935" hidden="1" x14ac:dyDescent="0.25"/>
    <row r="53936" hidden="1" x14ac:dyDescent="0.25"/>
    <row r="53937" hidden="1" x14ac:dyDescent="0.25"/>
    <row r="53938" hidden="1" x14ac:dyDescent="0.25"/>
    <row r="53939" hidden="1" x14ac:dyDescent="0.25"/>
    <row r="53940" hidden="1" x14ac:dyDescent="0.25"/>
    <row r="53941" hidden="1" x14ac:dyDescent="0.25"/>
    <row r="53942" hidden="1" x14ac:dyDescent="0.25"/>
    <row r="53943" hidden="1" x14ac:dyDescent="0.25"/>
    <row r="53944" hidden="1" x14ac:dyDescent="0.25"/>
    <row r="53945" hidden="1" x14ac:dyDescent="0.25"/>
    <row r="53946" hidden="1" x14ac:dyDescent="0.25"/>
    <row r="53947" hidden="1" x14ac:dyDescent="0.25"/>
    <row r="53948" hidden="1" x14ac:dyDescent="0.25"/>
    <row r="53949" hidden="1" x14ac:dyDescent="0.25"/>
    <row r="53950" hidden="1" x14ac:dyDescent="0.25"/>
    <row r="53951" hidden="1" x14ac:dyDescent="0.25"/>
    <row r="53952" hidden="1" x14ac:dyDescent="0.25"/>
    <row r="53953" hidden="1" x14ac:dyDescent="0.25"/>
    <row r="53954" hidden="1" x14ac:dyDescent="0.25"/>
    <row r="53955" hidden="1" x14ac:dyDescent="0.25"/>
    <row r="53956" hidden="1" x14ac:dyDescent="0.25"/>
    <row r="53957" hidden="1" x14ac:dyDescent="0.25"/>
    <row r="53958" hidden="1" x14ac:dyDescent="0.25"/>
    <row r="53959" hidden="1" x14ac:dyDescent="0.25"/>
    <row r="53960" hidden="1" x14ac:dyDescent="0.25"/>
    <row r="53961" hidden="1" x14ac:dyDescent="0.25"/>
    <row r="53962" hidden="1" x14ac:dyDescent="0.25"/>
    <row r="53963" hidden="1" x14ac:dyDescent="0.25"/>
    <row r="53964" hidden="1" x14ac:dyDescent="0.25"/>
    <row r="53965" hidden="1" x14ac:dyDescent="0.25"/>
    <row r="53966" hidden="1" x14ac:dyDescent="0.25"/>
    <row r="53967" hidden="1" x14ac:dyDescent="0.25"/>
    <row r="53968" hidden="1" x14ac:dyDescent="0.25"/>
    <row r="53969" hidden="1" x14ac:dyDescent="0.25"/>
    <row r="53970" hidden="1" x14ac:dyDescent="0.25"/>
    <row r="53971" hidden="1" x14ac:dyDescent="0.25"/>
    <row r="53972" hidden="1" x14ac:dyDescent="0.25"/>
    <row r="53973" hidden="1" x14ac:dyDescent="0.25"/>
    <row r="53974" hidden="1" x14ac:dyDescent="0.25"/>
    <row r="53975" hidden="1" x14ac:dyDescent="0.25"/>
    <row r="53976" hidden="1" x14ac:dyDescent="0.25"/>
    <row r="53977" hidden="1" x14ac:dyDescent="0.25"/>
    <row r="53978" hidden="1" x14ac:dyDescent="0.25"/>
    <row r="53979" hidden="1" x14ac:dyDescent="0.25"/>
    <row r="53980" hidden="1" x14ac:dyDescent="0.25"/>
    <row r="53981" hidden="1" x14ac:dyDescent="0.25"/>
    <row r="53982" hidden="1" x14ac:dyDescent="0.25"/>
    <row r="53983" hidden="1" x14ac:dyDescent="0.25"/>
    <row r="53984" hidden="1" x14ac:dyDescent="0.25"/>
    <row r="53985" hidden="1" x14ac:dyDescent="0.25"/>
    <row r="53986" hidden="1" x14ac:dyDescent="0.25"/>
    <row r="53987" hidden="1" x14ac:dyDescent="0.25"/>
    <row r="53988" hidden="1" x14ac:dyDescent="0.25"/>
    <row r="53989" hidden="1" x14ac:dyDescent="0.25"/>
    <row r="53990" hidden="1" x14ac:dyDescent="0.25"/>
    <row r="53991" hidden="1" x14ac:dyDescent="0.25"/>
    <row r="53992" hidden="1" x14ac:dyDescent="0.25"/>
    <row r="53993" hidden="1" x14ac:dyDescent="0.25"/>
    <row r="53994" hidden="1" x14ac:dyDescent="0.25"/>
    <row r="53995" hidden="1" x14ac:dyDescent="0.25"/>
    <row r="53996" hidden="1" x14ac:dyDescent="0.25"/>
    <row r="53997" hidden="1" x14ac:dyDescent="0.25"/>
    <row r="53998" hidden="1" x14ac:dyDescent="0.25"/>
    <row r="53999" hidden="1" x14ac:dyDescent="0.25"/>
    <row r="54000" hidden="1" x14ac:dyDescent="0.25"/>
    <row r="54001" hidden="1" x14ac:dyDescent="0.25"/>
    <row r="54002" hidden="1" x14ac:dyDescent="0.25"/>
    <row r="54003" hidden="1" x14ac:dyDescent="0.25"/>
    <row r="54004" hidden="1" x14ac:dyDescent="0.25"/>
    <row r="54005" hidden="1" x14ac:dyDescent="0.25"/>
    <row r="54006" hidden="1" x14ac:dyDescent="0.25"/>
    <row r="54007" hidden="1" x14ac:dyDescent="0.25"/>
    <row r="54008" hidden="1" x14ac:dyDescent="0.25"/>
    <row r="54009" hidden="1" x14ac:dyDescent="0.25"/>
    <row r="54010" hidden="1" x14ac:dyDescent="0.25"/>
    <row r="54011" hidden="1" x14ac:dyDescent="0.25"/>
    <row r="54012" hidden="1" x14ac:dyDescent="0.25"/>
    <row r="54013" hidden="1" x14ac:dyDescent="0.25"/>
    <row r="54014" hidden="1" x14ac:dyDescent="0.25"/>
    <row r="54015" hidden="1" x14ac:dyDescent="0.25"/>
    <row r="54016" hidden="1" x14ac:dyDescent="0.25"/>
    <row r="54017" hidden="1" x14ac:dyDescent="0.25"/>
    <row r="54018" hidden="1" x14ac:dyDescent="0.25"/>
    <row r="54019" hidden="1" x14ac:dyDescent="0.25"/>
    <row r="54020" hidden="1" x14ac:dyDescent="0.25"/>
    <row r="54021" hidden="1" x14ac:dyDescent="0.25"/>
    <row r="54022" hidden="1" x14ac:dyDescent="0.25"/>
    <row r="54023" hidden="1" x14ac:dyDescent="0.25"/>
    <row r="54024" hidden="1" x14ac:dyDescent="0.25"/>
    <row r="54025" hidden="1" x14ac:dyDescent="0.25"/>
    <row r="54026" hidden="1" x14ac:dyDescent="0.25"/>
    <row r="54027" hidden="1" x14ac:dyDescent="0.25"/>
    <row r="54028" hidden="1" x14ac:dyDescent="0.25"/>
    <row r="54029" hidden="1" x14ac:dyDescent="0.25"/>
    <row r="54030" hidden="1" x14ac:dyDescent="0.25"/>
    <row r="54031" hidden="1" x14ac:dyDescent="0.25"/>
    <row r="54032" hidden="1" x14ac:dyDescent="0.25"/>
    <row r="54033" hidden="1" x14ac:dyDescent="0.25"/>
    <row r="54034" hidden="1" x14ac:dyDescent="0.25"/>
    <row r="54035" hidden="1" x14ac:dyDescent="0.25"/>
    <row r="54036" hidden="1" x14ac:dyDescent="0.25"/>
    <row r="54037" hidden="1" x14ac:dyDescent="0.25"/>
    <row r="54038" hidden="1" x14ac:dyDescent="0.25"/>
    <row r="54039" hidden="1" x14ac:dyDescent="0.25"/>
    <row r="54040" hidden="1" x14ac:dyDescent="0.25"/>
    <row r="54041" hidden="1" x14ac:dyDescent="0.25"/>
    <row r="54042" hidden="1" x14ac:dyDescent="0.25"/>
    <row r="54043" hidden="1" x14ac:dyDescent="0.25"/>
    <row r="54044" hidden="1" x14ac:dyDescent="0.25"/>
    <row r="54045" hidden="1" x14ac:dyDescent="0.25"/>
    <row r="54046" hidden="1" x14ac:dyDescent="0.25"/>
    <row r="54047" hidden="1" x14ac:dyDescent="0.25"/>
    <row r="54048" hidden="1" x14ac:dyDescent="0.25"/>
    <row r="54049" hidden="1" x14ac:dyDescent="0.25"/>
    <row r="54050" hidden="1" x14ac:dyDescent="0.25"/>
    <row r="54051" hidden="1" x14ac:dyDescent="0.25"/>
    <row r="54052" hidden="1" x14ac:dyDescent="0.25"/>
    <row r="54053" hidden="1" x14ac:dyDescent="0.25"/>
    <row r="54054" hidden="1" x14ac:dyDescent="0.25"/>
    <row r="54055" hidden="1" x14ac:dyDescent="0.25"/>
    <row r="54056" hidden="1" x14ac:dyDescent="0.25"/>
    <row r="54057" hidden="1" x14ac:dyDescent="0.25"/>
    <row r="54058" hidden="1" x14ac:dyDescent="0.25"/>
    <row r="54059" hidden="1" x14ac:dyDescent="0.25"/>
    <row r="54060" hidden="1" x14ac:dyDescent="0.25"/>
    <row r="54061" hidden="1" x14ac:dyDescent="0.25"/>
    <row r="54062" hidden="1" x14ac:dyDescent="0.25"/>
    <row r="54063" hidden="1" x14ac:dyDescent="0.25"/>
    <row r="54064" hidden="1" x14ac:dyDescent="0.25"/>
    <row r="54065" hidden="1" x14ac:dyDescent="0.25"/>
    <row r="54066" hidden="1" x14ac:dyDescent="0.25"/>
    <row r="54067" hidden="1" x14ac:dyDescent="0.25"/>
    <row r="54068" hidden="1" x14ac:dyDescent="0.25"/>
    <row r="54069" hidden="1" x14ac:dyDescent="0.25"/>
    <row r="54070" hidden="1" x14ac:dyDescent="0.25"/>
    <row r="54071" hidden="1" x14ac:dyDescent="0.25"/>
    <row r="54072" hidden="1" x14ac:dyDescent="0.25"/>
    <row r="54073" hidden="1" x14ac:dyDescent="0.25"/>
    <row r="54074" hidden="1" x14ac:dyDescent="0.25"/>
    <row r="54075" hidden="1" x14ac:dyDescent="0.25"/>
    <row r="54076" hidden="1" x14ac:dyDescent="0.25"/>
    <row r="54077" hidden="1" x14ac:dyDescent="0.25"/>
    <row r="54078" hidden="1" x14ac:dyDescent="0.25"/>
    <row r="54079" hidden="1" x14ac:dyDescent="0.25"/>
    <row r="54080" hidden="1" x14ac:dyDescent="0.25"/>
    <row r="54081" hidden="1" x14ac:dyDescent="0.25"/>
    <row r="54082" hidden="1" x14ac:dyDescent="0.25"/>
    <row r="54083" hidden="1" x14ac:dyDescent="0.25"/>
    <row r="54084" hidden="1" x14ac:dyDescent="0.25"/>
    <row r="54085" hidden="1" x14ac:dyDescent="0.25"/>
    <row r="54086" hidden="1" x14ac:dyDescent="0.25"/>
    <row r="54087" hidden="1" x14ac:dyDescent="0.25"/>
    <row r="54088" hidden="1" x14ac:dyDescent="0.25"/>
    <row r="54089" hidden="1" x14ac:dyDescent="0.25"/>
    <row r="54090" hidden="1" x14ac:dyDescent="0.25"/>
    <row r="54091" hidden="1" x14ac:dyDescent="0.25"/>
    <row r="54092" hidden="1" x14ac:dyDescent="0.25"/>
    <row r="54093" hidden="1" x14ac:dyDescent="0.25"/>
    <row r="54094" hidden="1" x14ac:dyDescent="0.25"/>
    <row r="54095" hidden="1" x14ac:dyDescent="0.25"/>
    <row r="54096" hidden="1" x14ac:dyDescent="0.25"/>
    <row r="54097" hidden="1" x14ac:dyDescent="0.25"/>
    <row r="54098" hidden="1" x14ac:dyDescent="0.25"/>
    <row r="54099" hidden="1" x14ac:dyDescent="0.25"/>
    <row r="54100" hidden="1" x14ac:dyDescent="0.25"/>
    <row r="54101" hidden="1" x14ac:dyDescent="0.25"/>
    <row r="54102" hidden="1" x14ac:dyDescent="0.25"/>
    <row r="54103" hidden="1" x14ac:dyDescent="0.25"/>
    <row r="54104" hidden="1" x14ac:dyDescent="0.25"/>
    <row r="54105" hidden="1" x14ac:dyDescent="0.25"/>
    <row r="54106" hidden="1" x14ac:dyDescent="0.25"/>
    <row r="54107" hidden="1" x14ac:dyDescent="0.25"/>
    <row r="54108" hidden="1" x14ac:dyDescent="0.25"/>
    <row r="54109" hidden="1" x14ac:dyDescent="0.25"/>
    <row r="54110" hidden="1" x14ac:dyDescent="0.25"/>
    <row r="54111" hidden="1" x14ac:dyDescent="0.25"/>
    <row r="54112" hidden="1" x14ac:dyDescent="0.25"/>
    <row r="54113" hidden="1" x14ac:dyDescent="0.25"/>
    <row r="54114" hidden="1" x14ac:dyDescent="0.25"/>
    <row r="54115" hidden="1" x14ac:dyDescent="0.25"/>
    <row r="54116" hidden="1" x14ac:dyDescent="0.25"/>
    <row r="54117" hidden="1" x14ac:dyDescent="0.25"/>
    <row r="54118" hidden="1" x14ac:dyDescent="0.25"/>
    <row r="54119" hidden="1" x14ac:dyDescent="0.25"/>
    <row r="54120" hidden="1" x14ac:dyDescent="0.25"/>
    <row r="54121" hidden="1" x14ac:dyDescent="0.25"/>
    <row r="54122" hidden="1" x14ac:dyDescent="0.25"/>
    <row r="54123" hidden="1" x14ac:dyDescent="0.25"/>
    <row r="54124" hidden="1" x14ac:dyDescent="0.25"/>
    <row r="54125" hidden="1" x14ac:dyDescent="0.25"/>
    <row r="54126" hidden="1" x14ac:dyDescent="0.25"/>
    <row r="54127" hidden="1" x14ac:dyDescent="0.25"/>
    <row r="54128" hidden="1" x14ac:dyDescent="0.25"/>
    <row r="54129" hidden="1" x14ac:dyDescent="0.25"/>
    <row r="54130" hidden="1" x14ac:dyDescent="0.25"/>
    <row r="54131" hidden="1" x14ac:dyDescent="0.25"/>
    <row r="54132" hidden="1" x14ac:dyDescent="0.25"/>
    <row r="54133" hidden="1" x14ac:dyDescent="0.25"/>
    <row r="54134" hidden="1" x14ac:dyDescent="0.25"/>
    <row r="54135" hidden="1" x14ac:dyDescent="0.25"/>
    <row r="54136" hidden="1" x14ac:dyDescent="0.25"/>
    <row r="54137" hidden="1" x14ac:dyDescent="0.25"/>
    <row r="54138" hidden="1" x14ac:dyDescent="0.25"/>
    <row r="54139" hidden="1" x14ac:dyDescent="0.25"/>
    <row r="54140" hidden="1" x14ac:dyDescent="0.25"/>
    <row r="54141" hidden="1" x14ac:dyDescent="0.25"/>
    <row r="54142" hidden="1" x14ac:dyDescent="0.25"/>
    <row r="54143" hidden="1" x14ac:dyDescent="0.25"/>
    <row r="54144" hidden="1" x14ac:dyDescent="0.25"/>
    <row r="54145" hidden="1" x14ac:dyDescent="0.25"/>
    <row r="54146" hidden="1" x14ac:dyDescent="0.25"/>
    <row r="54147" hidden="1" x14ac:dyDescent="0.25"/>
    <row r="54148" hidden="1" x14ac:dyDescent="0.25"/>
    <row r="54149" hidden="1" x14ac:dyDescent="0.25"/>
    <row r="54150" hidden="1" x14ac:dyDescent="0.25"/>
    <row r="54151" hidden="1" x14ac:dyDescent="0.25"/>
    <row r="54152" hidden="1" x14ac:dyDescent="0.25"/>
    <row r="54153" hidden="1" x14ac:dyDescent="0.25"/>
    <row r="54154" hidden="1" x14ac:dyDescent="0.25"/>
    <row r="54155" hidden="1" x14ac:dyDescent="0.25"/>
    <row r="54156" hidden="1" x14ac:dyDescent="0.25"/>
    <row r="54157" hidden="1" x14ac:dyDescent="0.25"/>
    <row r="54158" hidden="1" x14ac:dyDescent="0.25"/>
    <row r="54159" hidden="1" x14ac:dyDescent="0.25"/>
    <row r="54160" hidden="1" x14ac:dyDescent="0.25"/>
    <row r="54161" hidden="1" x14ac:dyDescent="0.25"/>
    <row r="54162" hidden="1" x14ac:dyDescent="0.25"/>
    <row r="54163" hidden="1" x14ac:dyDescent="0.25"/>
    <row r="54164" hidden="1" x14ac:dyDescent="0.25"/>
    <row r="54165" hidden="1" x14ac:dyDescent="0.25"/>
    <row r="54166" hidden="1" x14ac:dyDescent="0.25"/>
    <row r="54167" hidden="1" x14ac:dyDescent="0.25"/>
    <row r="54168" hidden="1" x14ac:dyDescent="0.25"/>
    <row r="54169" hidden="1" x14ac:dyDescent="0.25"/>
    <row r="54170" hidden="1" x14ac:dyDescent="0.25"/>
    <row r="54171" hidden="1" x14ac:dyDescent="0.25"/>
    <row r="54172" hidden="1" x14ac:dyDescent="0.25"/>
    <row r="54173" hidden="1" x14ac:dyDescent="0.25"/>
    <row r="54174" hidden="1" x14ac:dyDescent="0.25"/>
    <row r="54175" hidden="1" x14ac:dyDescent="0.25"/>
    <row r="54176" hidden="1" x14ac:dyDescent="0.25"/>
    <row r="54177" hidden="1" x14ac:dyDescent="0.25"/>
    <row r="54178" hidden="1" x14ac:dyDescent="0.25"/>
    <row r="54179" hidden="1" x14ac:dyDescent="0.25"/>
    <row r="54180" hidden="1" x14ac:dyDescent="0.25"/>
    <row r="54181" hidden="1" x14ac:dyDescent="0.25"/>
    <row r="54182" hidden="1" x14ac:dyDescent="0.25"/>
    <row r="54183" hidden="1" x14ac:dyDescent="0.25"/>
    <row r="54184" hidden="1" x14ac:dyDescent="0.25"/>
    <row r="54185" hidden="1" x14ac:dyDescent="0.25"/>
    <row r="54186" hidden="1" x14ac:dyDescent="0.25"/>
    <row r="54187" hidden="1" x14ac:dyDescent="0.25"/>
    <row r="54188" hidden="1" x14ac:dyDescent="0.25"/>
    <row r="54189" hidden="1" x14ac:dyDescent="0.25"/>
    <row r="54190" hidden="1" x14ac:dyDescent="0.25"/>
    <row r="54191" hidden="1" x14ac:dyDescent="0.25"/>
    <row r="54192" hidden="1" x14ac:dyDescent="0.25"/>
    <row r="54193" hidden="1" x14ac:dyDescent="0.25"/>
    <row r="54194" hidden="1" x14ac:dyDescent="0.25"/>
    <row r="54195" hidden="1" x14ac:dyDescent="0.25"/>
    <row r="54196" hidden="1" x14ac:dyDescent="0.25"/>
    <row r="54197" hidden="1" x14ac:dyDescent="0.25"/>
    <row r="54198" hidden="1" x14ac:dyDescent="0.25"/>
    <row r="54199" hidden="1" x14ac:dyDescent="0.25"/>
    <row r="54200" hidden="1" x14ac:dyDescent="0.25"/>
    <row r="54201" hidden="1" x14ac:dyDescent="0.25"/>
    <row r="54202" hidden="1" x14ac:dyDescent="0.25"/>
    <row r="54203" hidden="1" x14ac:dyDescent="0.25"/>
    <row r="54204" hidden="1" x14ac:dyDescent="0.25"/>
    <row r="54205" hidden="1" x14ac:dyDescent="0.25"/>
    <row r="54206" hidden="1" x14ac:dyDescent="0.25"/>
    <row r="54207" hidden="1" x14ac:dyDescent="0.25"/>
    <row r="54208" hidden="1" x14ac:dyDescent="0.25"/>
    <row r="54209" hidden="1" x14ac:dyDescent="0.25"/>
    <row r="54210" hidden="1" x14ac:dyDescent="0.25"/>
    <row r="54211" hidden="1" x14ac:dyDescent="0.25"/>
    <row r="54212" hidden="1" x14ac:dyDescent="0.25"/>
    <row r="54213" hidden="1" x14ac:dyDescent="0.25"/>
    <row r="54214" hidden="1" x14ac:dyDescent="0.25"/>
    <row r="54215" hidden="1" x14ac:dyDescent="0.25"/>
    <row r="54216" hidden="1" x14ac:dyDescent="0.25"/>
    <row r="54217" hidden="1" x14ac:dyDescent="0.25"/>
    <row r="54218" hidden="1" x14ac:dyDescent="0.25"/>
    <row r="54219" hidden="1" x14ac:dyDescent="0.25"/>
    <row r="54220" hidden="1" x14ac:dyDescent="0.25"/>
    <row r="54221" hidden="1" x14ac:dyDescent="0.25"/>
    <row r="54222" hidden="1" x14ac:dyDescent="0.25"/>
    <row r="54223" hidden="1" x14ac:dyDescent="0.25"/>
    <row r="54224" hidden="1" x14ac:dyDescent="0.25"/>
    <row r="54225" hidden="1" x14ac:dyDescent="0.25"/>
    <row r="54226" hidden="1" x14ac:dyDescent="0.25"/>
    <row r="54227" hidden="1" x14ac:dyDescent="0.25"/>
    <row r="54228" hidden="1" x14ac:dyDescent="0.25"/>
    <row r="54229" hidden="1" x14ac:dyDescent="0.25"/>
    <row r="54230" hidden="1" x14ac:dyDescent="0.25"/>
    <row r="54231" hidden="1" x14ac:dyDescent="0.25"/>
    <row r="54232" hidden="1" x14ac:dyDescent="0.25"/>
    <row r="54233" hidden="1" x14ac:dyDescent="0.25"/>
    <row r="54234" hidden="1" x14ac:dyDescent="0.25"/>
    <row r="54235" hidden="1" x14ac:dyDescent="0.25"/>
    <row r="54236" hidden="1" x14ac:dyDescent="0.25"/>
    <row r="54237" hidden="1" x14ac:dyDescent="0.25"/>
    <row r="54238" hidden="1" x14ac:dyDescent="0.25"/>
    <row r="54239" hidden="1" x14ac:dyDescent="0.25"/>
    <row r="54240" hidden="1" x14ac:dyDescent="0.25"/>
    <row r="54241" hidden="1" x14ac:dyDescent="0.25"/>
    <row r="54242" hidden="1" x14ac:dyDescent="0.25"/>
    <row r="54243" hidden="1" x14ac:dyDescent="0.25"/>
    <row r="54244" hidden="1" x14ac:dyDescent="0.25"/>
    <row r="54245" hidden="1" x14ac:dyDescent="0.25"/>
    <row r="54246" hidden="1" x14ac:dyDescent="0.25"/>
    <row r="54247" hidden="1" x14ac:dyDescent="0.25"/>
    <row r="54248" hidden="1" x14ac:dyDescent="0.25"/>
    <row r="54249" hidden="1" x14ac:dyDescent="0.25"/>
    <row r="54250" hidden="1" x14ac:dyDescent="0.25"/>
    <row r="54251" hidden="1" x14ac:dyDescent="0.25"/>
    <row r="54252" hidden="1" x14ac:dyDescent="0.25"/>
    <row r="54253" hidden="1" x14ac:dyDescent="0.25"/>
    <row r="54254" hidden="1" x14ac:dyDescent="0.25"/>
    <row r="54255" hidden="1" x14ac:dyDescent="0.25"/>
    <row r="54256" hidden="1" x14ac:dyDescent="0.25"/>
    <row r="54257" hidden="1" x14ac:dyDescent="0.25"/>
    <row r="54258" hidden="1" x14ac:dyDescent="0.25"/>
    <row r="54259" hidden="1" x14ac:dyDescent="0.25"/>
    <row r="54260" hidden="1" x14ac:dyDescent="0.25"/>
    <row r="54261" hidden="1" x14ac:dyDescent="0.25"/>
    <row r="54262" hidden="1" x14ac:dyDescent="0.25"/>
    <row r="54263" hidden="1" x14ac:dyDescent="0.25"/>
    <row r="54264" hidden="1" x14ac:dyDescent="0.25"/>
    <row r="54265" hidden="1" x14ac:dyDescent="0.25"/>
    <row r="54266" hidden="1" x14ac:dyDescent="0.25"/>
    <row r="54267" hidden="1" x14ac:dyDescent="0.25"/>
    <row r="54268" hidden="1" x14ac:dyDescent="0.25"/>
    <row r="54269" hidden="1" x14ac:dyDescent="0.25"/>
    <row r="54270" hidden="1" x14ac:dyDescent="0.25"/>
    <row r="54271" hidden="1" x14ac:dyDescent="0.25"/>
    <row r="54272" hidden="1" x14ac:dyDescent="0.25"/>
    <row r="54273" hidden="1" x14ac:dyDescent="0.25"/>
    <row r="54274" hidden="1" x14ac:dyDescent="0.25"/>
    <row r="54275" hidden="1" x14ac:dyDescent="0.25"/>
    <row r="54276" hidden="1" x14ac:dyDescent="0.25"/>
    <row r="54277" hidden="1" x14ac:dyDescent="0.25"/>
    <row r="54278" hidden="1" x14ac:dyDescent="0.25"/>
    <row r="54279" hidden="1" x14ac:dyDescent="0.25"/>
    <row r="54280" hidden="1" x14ac:dyDescent="0.25"/>
    <row r="54281" hidden="1" x14ac:dyDescent="0.25"/>
    <row r="54282" hidden="1" x14ac:dyDescent="0.25"/>
    <row r="54283" hidden="1" x14ac:dyDescent="0.25"/>
    <row r="54284" hidden="1" x14ac:dyDescent="0.25"/>
    <row r="54285" hidden="1" x14ac:dyDescent="0.25"/>
    <row r="54286" hidden="1" x14ac:dyDescent="0.25"/>
    <row r="54287" hidden="1" x14ac:dyDescent="0.25"/>
    <row r="54288" hidden="1" x14ac:dyDescent="0.25"/>
    <row r="54289" hidden="1" x14ac:dyDescent="0.25"/>
    <row r="54290" hidden="1" x14ac:dyDescent="0.25"/>
    <row r="54291" hidden="1" x14ac:dyDescent="0.25"/>
    <row r="54292" hidden="1" x14ac:dyDescent="0.25"/>
    <row r="54293" hidden="1" x14ac:dyDescent="0.25"/>
    <row r="54294" hidden="1" x14ac:dyDescent="0.25"/>
    <row r="54295" hidden="1" x14ac:dyDescent="0.25"/>
    <row r="54296" hidden="1" x14ac:dyDescent="0.25"/>
    <row r="54297" hidden="1" x14ac:dyDescent="0.25"/>
    <row r="54298" hidden="1" x14ac:dyDescent="0.25"/>
    <row r="54299" hidden="1" x14ac:dyDescent="0.25"/>
    <row r="54300" hidden="1" x14ac:dyDescent="0.25"/>
    <row r="54301" hidden="1" x14ac:dyDescent="0.25"/>
    <row r="54302" hidden="1" x14ac:dyDescent="0.25"/>
    <row r="54303" hidden="1" x14ac:dyDescent="0.25"/>
    <row r="54304" hidden="1" x14ac:dyDescent="0.25"/>
    <row r="54305" hidden="1" x14ac:dyDescent="0.25"/>
    <row r="54306" hidden="1" x14ac:dyDescent="0.25"/>
    <row r="54307" hidden="1" x14ac:dyDescent="0.25"/>
    <row r="54308" hidden="1" x14ac:dyDescent="0.25"/>
    <row r="54309" hidden="1" x14ac:dyDescent="0.25"/>
    <row r="54310" hidden="1" x14ac:dyDescent="0.25"/>
    <row r="54311" hidden="1" x14ac:dyDescent="0.25"/>
    <row r="54312" hidden="1" x14ac:dyDescent="0.25"/>
    <row r="54313" hidden="1" x14ac:dyDescent="0.25"/>
    <row r="54314" hidden="1" x14ac:dyDescent="0.25"/>
    <row r="54315" hidden="1" x14ac:dyDescent="0.25"/>
    <row r="54316" hidden="1" x14ac:dyDescent="0.25"/>
    <row r="54317" hidden="1" x14ac:dyDescent="0.25"/>
    <row r="54318" hidden="1" x14ac:dyDescent="0.25"/>
    <row r="54319" hidden="1" x14ac:dyDescent="0.25"/>
    <row r="54320" hidden="1" x14ac:dyDescent="0.25"/>
    <row r="54321" hidden="1" x14ac:dyDescent="0.25"/>
    <row r="54322" hidden="1" x14ac:dyDescent="0.25"/>
    <row r="54323" hidden="1" x14ac:dyDescent="0.25"/>
    <row r="54324" hidden="1" x14ac:dyDescent="0.25"/>
    <row r="54325" hidden="1" x14ac:dyDescent="0.25"/>
    <row r="54326" hidden="1" x14ac:dyDescent="0.25"/>
    <row r="54327" hidden="1" x14ac:dyDescent="0.25"/>
    <row r="54328" hidden="1" x14ac:dyDescent="0.25"/>
    <row r="54329" hidden="1" x14ac:dyDescent="0.25"/>
    <row r="54330" hidden="1" x14ac:dyDescent="0.25"/>
    <row r="54331" hidden="1" x14ac:dyDescent="0.25"/>
    <row r="54332" hidden="1" x14ac:dyDescent="0.25"/>
    <row r="54333" hidden="1" x14ac:dyDescent="0.25"/>
    <row r="54334" hidden="1" x14ac:dyDescent="0.25"/>
    <row r="54335" hidden="1" x14ac:dyDescent="0.25"/>
    <row r="54336" hidden="1" x14ac:dyDescent="0.25"/>
    <row r="54337" hidden="1" x14ac:dyDescent="0.25"/>
    <row r="54338" hidden="1" x14ac:dyDescent="0.25"/>
    <row r="54339" hidden="1" x14ac:dyDescent="0.25"/>
    <row r="54340" hidden="1" x14ac:dyDescent="0.25"/>
    <row r="54341" hidden="1" x14ac:dyDescent="0.25"/>
    <row r="54342" hidden="1" x14ac:dyDescent="0.25"/>
    <row r="54343" hidden="1" x14ac:dyDescent="0.25"/>
    <row r="54344" hidden="1" x14ac:dyDescent="0.25"/>
    <row r="54345" hidden="1" x14ac:dyDescent="0.25"/>
    <row r="54346" hidden="1" x14ac:dyDescent="0.25"/>
    <row r="54347" hidden="1" x14ac:dyDescent="0.25"/>
    <row r="54348" hidden="1" x14ac:dyDescent="0.25"/>
    <row r="54349" hidden="1" x14ac:dyDescent="0.25"/>
    <row r="54350" hidden="1" x14ac:dyDescent="0.25"/>
    <row r="54351" hidden="1" x14ac:dyDescent="0.25"/>
    <row r="54352" hidden="1" x14ac:dyDescent="0.25"/>
    <row r="54353" hidden="1" x14ac:dyDescent="0.25"/>
    <row r="54354" hidden="1" x14ac:dyDescent="0.25"/>
    <row r="54355" hidden="1" x14ac:dyDescent="0.25"/>
    <row r="54356" hidden="1" x14ac:dyDescent="0.25"/>
    <row r="54357" hidden="1" x14ac:dyDescent="0.25"/>
    <row r="54358" hidden="1" x14ac:dyDescent="0.25"/>
    <row r="54359" hidden="1" x14ac:dyDescent="0.25"/>
    <row r="54360" hidden="1" x14ac:dyDescent="0.25"/>
    <row r="54361" hidden="1" x14ac:dyDescent="0.25"/>
    <row r="54362" hidden="1" x14ac:dyDescent="0.25"/>
    <row r="54363" hidden="1" x14ac:dyDescent="0.25"/>
    <row r="54364" hidden="1" x14ac:dyDescent="0.25"/>
    <row r="54365" hidden="1" x14ac:dyDescent="0.25"/>
    <row r="54366" hidden="1" x14ac:dyDescent="0.25"/>
    <row r="54367" hidden="1" x14ac:dyDescent="0.25"/>
    <row r="54368" hidden="1" x14ac:dyDescent="0.25"/>
    <row r="54369" hidden="1" x14ac:dyDescent="0.25"/>
    <row r="54370" hidden="1" x14ac:dyDescent="0.25"/>
    <row r="54371" hidden="1" x14ac:dyDescent="0.25"/>
    <row r="54372" hidden="1" x14ac:dyDescent="0.25"/>
    <row r="54373" hidden="1" x14ac:dyDescent="0.25"/>
    <row r="54374" hidden="1" x14ac:dyDescent="0.25"/>
    <row r="54375" hidden="1" x14ac:dyDescent="0.25"/>
    <row r="54376" hidden="1" x14ac:dyDescent="0.25"/>
    <row r="54377" hidden="1" x14ac:dyDescent="0.25"/>
    <row r="54378" hidden="1" x14ac:dyDescent="0.25"/>
    <row r="54379" hidden="1" x14ac:dyDescent="0.25"/>
    <row r="54380" hidden="1" x14ac:dyDescent="0.25"/>
    <row r="54381" hidden="1" x14ac:dyDescent="0.25"/>
    <row r="54382" hidden="1" x14ac:dyDescent="0.25"/>
    <row r="54383" hidden="1" x14ac:dyDescent="0.25"/>
    <row r="54384" hidden="1" x14ac:dyDescent="0.25"/>
    <row r="54385" hidden="1" x14ac:dyDescent="0.25"/>
    <row r="54386" hidden="1" x14ac:dyDescent="0.25"/>
    <row r="54387" hidden="1" x14ac:dyDescent="0.25"/>
    <row r="54388" hidden="1" x14ac:dyDescent="0.25"/>
    <row r="54389" hidden="1" x14ac:dyDescent="0.25"/>
    <row r="54390" hidden="1" x14ac:dyDescent="0.25"/>
    <row r="54391" hidden="1" x14ac:dyDescent="0.25"/>
    <row r="54392" hidden="1" x14ac:dyDescent="0.25"/>
    <row r="54393" hidden="1" x14ac:dyDescent="0.25"/>
    <row r="54394" hidden="1" x14ac:dyDescent="0.25"/>
    <row r="54395" hidden="1" x14ac:dyDescent="0.25"/>
    <row r="54396" hidden="1" x14ac:dyDescent="0.25"/>
    <row r="54397" hidden="1" x14ac:dyDescent="0.25"/>
    <row r="54398" hidden="1" x14ac:dyDescent="0.25"/>
    <row r="54399" hidden="1" x14ac:dyDescent="0.25"/>
    <row r="54400" hidden="1" x14ac:dyDescent="0.25"/>
    <row r="54401" hidden="1" x14ac:dyDescent="0.25"/>
    <row r="54402" hidden="1" x14ac:dyDescent="0.25"/>
    <row r="54403" hidden="1" x14ac:dyDescent="0.25"/>
    <row r="54404" hidden="1" x14ac:dyDescent="0.25"/>
    <row r="54405" hidden="1" x14ac:dyDescent="0.25"/>
    <row r="54406" hidden="1" x14ac:dyDescent="0.25"/>
    <row r="54407" hidden="1" x14ac:dyDescent="0.25"/>
    <row r="54408" hidden="1" x14ac:dyDescent="0.25"/>
    <row r="54409" hidden="1" x14ac:dyDescent="0.25"/>
    <row r="54410" hidden="1" x14ac:dyDescent="0.25"/>
    <row r="54411" hidden="1" x14ac:dyDescent="0.25"/>
    <row r="54412" hidden="1" x14ac:dyDescent="0.25"/>
    <row r="54413" hidden="1" x14ac:dyDescent="0.25"/>
    <row r="54414" hidden="1" x14ac:dyDescent="0.25"/>
    <row r="54415" hidden="1" x14ac:dyDescent="0.25"/>
    <row r="54416" hidden="1" x14ac:dyDescent="0.25"/>
    <row r="54417" hidden="1" x14ac:dyDescent="0.25"/>
    <row r="54418" hidden="1" x14ac:dyDescent="0.25"/>
    <row r="54419" hidden="1" x14ac:dyDescent="0.25"/>
    <row r="54420" hidden="1" x14ac:dyDescent="0.25"/>
    <row r="54421" hidden="1" x14ac:dyDescent="0.25"/>
    <row r="54422" hidden="1" x14ac:dyDescent="0.25"/>
    <row r="54423" hidden="1" x14ac:dyDescent="0.25"/>
    <row r="54424" hidden="1" x14ac:dyDescent="0.25"/>
    <row r="54425" hidden="1" x14ac:dyDescent="0.25"/>
    <row r="54426" hidden="1" x14ac:dyDescent="0.25"/>
    <row r="54427" hidden="1" x14ac:dyDescent="0.25"/>
    <row r="54428" hidden="1" x14ac:dyDescent="0.25"/>
    <row r="54429" hidden="1" x14ac:dyDescent="0.25"/>
    <row r="54430" hidden="1" x14ac:dyDescent="0.25"/>
    <row r="54431" hidden="1" x14ac:dyDescent="0.25"/>
    <row r="54432" hidden="1" x14ac:dyDescent="0.25"/>
    <row r="54433" hidden="1" x14ac:dyDescent="0.25"/>
    <row r="54434" hidden="1" x14ac:dyDescent="0.25"/>
    <row r="54435" hidden="1" x14ac:dyDescent="0.25"/>
    <row r="54436" hidden="1" x14ac:dyDescent="0.25"/>
    <row r="54437" hidden="1" x14ac:dyDescent="0.25"/>
    <row r="54438" hidden="1" x14ac:dyDescent="0.25"/>
    <row r="54439" hidden="1" x14ac:dyDescent="0.25"/>
    <row r="54440" hidden="1" x14ac:dyDescent="0.25"/>
    <row r="54441" hidden="1" x14ac:dyDescent="0.25"/>
    <row r="54442" hidden="1" x14ac:dyDescent="0.25"/>
    <row r="54443" hidden="1" x14ac:dyDescent="0.25"/>
    <row r="54444" hidden="1" x14ac:dyDescent="0.25"/>
    <row r="54445" hidden="1" x14ac:dyDescent="0.25"/>
    <row r="54446" hidden="1" x14ac:dyDescent="0.25"/>
    <row r="54447" hidden="1" x14ac:dyDescent="0.25"/>
    <row r="54448" hidden="1" x14ac:dyDescent="0.25"/>
    <row r="54449" hidden="1" x14ac:dyDescent="0.25"/>
    <row r="54450" hidden="1" x14ac:dyDescent="0.25"/>
    <row r="54451" hidden="1" x14ac:dyDescent="0.25"/>
    <row r="54452" hidden="1" x14ac:dyDescent="0.25"/>
    <row r="54453" hidden="1" x14ac:dyDescent="0.25"/>
    <row r="54454" hidden="1" x14ac:dyDescent="0.25"/>
    <row r="54455" hidden="1" x14ac:dyDescent="0.25"/>
    <row r="54456" hidden="1" x14ac:dyDescent="0.25"/>
    <row r="54457" hidden="1" x14ac:dyDescent="0.25"/>
    <row r="54458" hidden="1" x14ac:dyDescent="0.25"/>
    <row r="54459" hidden="1" x14ac:dyDescent="0.25"/>
    <row r="54460" hidden="1" x14ac:dyDescent="0.25"/>
    <row r="54461" hidden="1" x14ac:dyDescent="0.25"/>
    <row r="54462" hidden="1" x14ac:dyDescent="0.25"/>
    <row r="54463" hidden="1" x14ac:dyDescent="0.25"/>
    <row r="54464" hidden="1" x14ac:dyDescent="0.25"/>
    <row r="54465" hidden="1" x14ac:dyDescent="0.25"/>
    <row r="54466" hidden="1" x14ac:dyDescent="0.25"/>
    <row r="54467" hidden="1" x14ac:dyDescent="0.25"/>
    <row r="54468" hidden="1" x14ac:dyDescent="0.25"/>
    <row r="54469" hidden="1" x14ac:dyDescent="0.25"/>
    <row r="54470" hidden="1" x14ac:dyDescent="0.25"/>
    <row r="54471" hidden="1" x14ac:dyDescent="0.25"/>
    <row r="54472" hidden="1" x14ac:dyDescent="0.25"/>
    <row r="54473" hidden="1" x14ac:dyDescent="0.25"/>
    <row r="54474" hidden="1" x14ac:dyDescent="0.25"/>
    <row r="54475" hidden="1" x14ac:dyDescent="0.25"/>
    <row r="54476" hidden="1" x14ac:dyDescent="0.25"/>
    <row r="54477" hidden="1" x14ac:dyDescent="0.25"/>
    <row r="54478" hidden="1" x14ac:dyDescent="0.25"/>
    <row r="54479" hidden="1" x14ac:dyDescent="0.25"/>
    <row r="54480" hidden="1" x14ac:dyDescent="0.25"/>
    <row r="54481" hidden="1" x14ac:dyDescent="0.25"/>
    <row r="54482" hidden="1" x14ac:dyDescent="0.25"/>
    <row r="54483" hidden="1" x14ac:dyDescent="0.25"/>
    <row r="54484" hidden="1" x14ac:dyDescent="0.25"/>
    <row r="54485" hidden="1" x14ac:dyDescent="0.25"/>
    <row r="54486" hidden="1" x14ac:dyDescent="0.25"/>
    <row r="54487" hidden="1" x14ac:dyDescent="0.25"/>
    <row r="54488" hidden="1" x14ac:dyDescent="0.25"/>
    <row r="54489" hidden="1" x14ac:dyDescent="0.25"/>
    <row r="54490" hidden="1" x14ac:dyDescent="0.25"/>
    <row r="54491" hidden="1" x14ac:dyDescent="0.25"/>
    <row r="54492" hidden="1" x14ac:dyDescent="0.25"/>
    <row r="54493" hidden="1" x14ac:dyDescent="0.25"/>
    <row r="54494" hidden="1" x14ac:dyDescent="0.25"/>
    <row r="54495" hidden="1" x14ac:dyDescent="0.25"/>
    <row r="54496" hidden="1" x14ac:dyDescent="0.25"/>
    <row r="54497" hidden="1" x14ac:dyDescent="0.25"/>
    <row r="54498" hidden="1" x14ac:dyDescent="0.25"/>
    <row r="54499" hidden="1" x14ac:dyDescent="0.25"/>
    <row r="54500" hidden="1" x14ac:dyDescent="0.25"/>
    <row r="54501" hidden="1" x14ac:dyDescent="0.25"/>
    <row r="54502" hidden="1" x14ac:dyDescent="0.25"/>
    <row r="54503" hidden="1" x14ac:dyDescent="0.25"/>
    <row r="54504" hidden="1" x14ac:dyDescent="0.25"/>
    <row r="54505" hidden="1" x14ac:dyDescent="0.25"/>
    <row r="54506" hidden="1" x14ac:dyDescent="0.25"/>
    <row r="54507" hidden="1" x14ac:dyDescent="0.25"/>
    <row r="54508" hidden="1" x14ac:dyDescent="0.25"/>
    <row r="54509" hidden="1" x14ac:dyDescent="0.25"/>
    <row r="54510" hidden="1" x14ac:dyDescent="0.25"/>
    <row r="54511" hidden="1" x14ac:dyDescent="0.25"/>
    <row r="54512" hidden="1" x14ac:dyDescent="0.25"/>
    <row r="54513" hidden="1" x14ac:dyDescent="0.25"/>
    <row r="54514" hidden="1" x14ac:dyDescent="0.25"/>
    <row r="54515" hidden="1" x14ac:dyDescent="0.25"/>
    <row r="54516" hidden="1" x14ac:dyDescent="0.25"/>
    <row r="54517" hidden="1" x14ac:dyDescent="0.25"/>
    <row r="54518" hidden="1" x14ac:dyDescent="0.25"/>
    <row r="54519" hidden="1" x14ac:dyDescent="0.25"/>
    <row r="54520" hidden="1" x14ac:dyDescent="0.25"/>
    <row r="54521" hidden="1" x14ac:dyDescent="0.25"/>
    <row r="54522" hidden="1" x14ac:dyDescent="0.25"/>
    <row r="54523" hidden="1" x14ac:dyDescent="0.25"/>
    <row r="54524" hidden="1" x14ac:dyDescent="0.25"/>
    <row r="54525" hidden="1" x14ac:dyDescent="0.25"/>
    <row r="54526" hidden="1" x14ac:dyDescent="0.25"/>
    <row r="54527" hidden="1" x14ac:dyDescent="0.25"/>
    <row r="54528" hidden="1" x14ac:dyDescent="0.25"/>
    <row r="54529" hidden="1" x14ac:dyDescent="0.25"/>
    <row r="54530" hidden="1" x14ac:dyDescent="0.25"/>
    <row r="54531" hidden="1" x14ac:dyDescent="0.25"/>
    <row r="54532" hidden="1" x14ac:dyDescent="0.25"/>
    <row r="54533" hidden="1" x14ac:dyDescent="0.25"/>
    <row r="54534" hidden="1" x14ac:dyDescent="0.25"/>
    <row r="54535" hidden="1" x14ac:dyDescent="0.25"/>
    <row r="54536" hidden="1" x14ac:dyDescent="0.25"/>
    <row r="54537" hidden="1" x14ac:dyDescent="0.25"/>
    <row r="54538" hidden="1" x14ac:dyDescent="0.25"/>
    <row r="54539" hidden="1" x14ac:dyDescent="0.25"/>
    <row r="54540" hidden="1" x14ac:dyDescent="0.25"/>
    <row r="54541" hidden="1" x14ac:dyDescent="0.25"/>
    <row r="54542" hidden="1" x14ac:dyDescent="0.25"/>
    <row r="54543" hidden="1" x14ac:dyDescent="0.25"/>
    <row r="54544" hidden="1" x14ac:dyDescent="0.25"/>
    <row r="54545" hidden="1" x14ac:dyDescent="0.25"/>
    <row r="54546" hidden="1" x14ac:dyDescent="0.25"/>
    <row r="54547" hidden="1" x14ac:dyDescent="0.25"/>
    <row r="54548" hidden="1" x14ac:dyDescent="0.25"/>
    <row r="54549" hidden="1" x14ac:dyDescent="0.25"/>
    <row r="54550" hidden="1" x14ac:dyDescent="0.25"/>
    <row r="54551" hidden="1" x14ac:dyDescent="0.25"/>
    <row r="54552" hidden="1" x14ac:dyDescent="0.25"/>
    <row r="54553" hidden="1" x14ac:dyDescent="0.25"/>
    <row r="54554" hidden="1" x14ac:dyDescent="0.25"/>
    <row r="54555" hidden="1" x14ac:dyDescent="0.25"/>
    <row r="54556" hidden="1" x14ac:dyDescent="0.25"/>
    <row r="54557" hidden="1" x14ac:dyDescent="0.25"/>
    <row r="54558" hidden="1" x14ac:dyDescent="0.25"/>
    <row r="54559" hidden="1" x14ac:dyDescent="0.25"/>
    <row r="54560" hidden="1" x14ac:dyDescent="0.25"/>
    <row r="54561" hidden="1" x14ac:dyDescent="0.25"/>
    <row r="54562" hidden="1" x14ac:dyDescent="0.25"/>
    <row r="54563" hidden="1" x14ac:dyDescent="0.25"/>
    <row r="54564" hidden="1" x14ac:dyDescent="0.25"/>
    <row r="54565" hidden="1" x14ac:dyDescent="0.25"/>
    <row r="54566" hidden="1" x14ac:dyDescent="0.25"/>
    <row r="54567" hidden="1" x14ac:dyDescent="0.25"/>
    <row r="54568" hidden="1" x14ac:dyDescent="0.25"/>
    <row r="54569" hidden="1" x14ac:dyDescent="0.25"/>
    <row r="54570" hidden="1" x14ac:dyDescent="0.25"/>
    <row r="54571" hidden="1" x14ac:dyDescent="0.25"/>
    <row r="54572" hidden="1" x14ac:dyDescent="0.25"/>
    <row r="54573" hidden="1" x14ac:dyDescent="0.25"/>
    <row r="54574" hidden="1" x14ac:dyDescent="0.25"/>
    <row r="54575" hidden="1" x14ac:dyDescent="0.25"/>
    <row r="54576" hidden="1" x14ac:dyDescent="0.25"/>
    <row r="54577" hidden="1" x14ac:dyDescent="0.25"/>
    <row r="54578" hidden="1" x14ac:dyDescent="0.25"/>
    <row r="54579" hidden="1" x14ac:dyDescent="0.25"/>
    <row r="54580" hidden="1" x14ac:dyDescent="0.25"/>
    <row r="54581" hidden="1" x14ac:dyDescent="0.25"/>
    <row r="54582" hidden="1" x14ac:dyDescent="0.25"/>
    <row r="54583" hidden="1" x14ac:dyDescent="0.25"/>
    <row r="54584" hidden="1" x14ac:dyDescent="0.25"/>
    <row r="54585" hidden="1" x14ac:dyDescent="0.25"/>
    <row r="54586" hidden="1" x14ac:dyDescent="0.25"/>
    <row r="54587" hidden="1" x14ac:dyDescent="0.25"/>
    <row r="54588" hidden="1" x14ac:dyDescent="0.25"/>
    <row r="54589" hidden="1" x14ac:dyDescent="0.25"/>
    <row r="54590" hidden="1" x14ac:dyDescent="0.25"/>
    <row r="54591" hidden="1" x14ac:dyDescent="0.25"/>
    <row r="54592" hidden="1" x14ac:dyDescent="0.25"/>
    <row r="54593" hidden="1" x14ac:dyDescent="0.25"/>
    <row r="54594" hidden="1" x14ac:dyDescent="0.25"/>
    <row r="54595" hidden="1" x14ac:dyDescent="0.25"/>
    <row r="54596" hidden="1" x14ac:dyDescent="0.25"/>
    <row r="54597" hidden="1" x14ac:dyDescent="0.25"/>
    <row r="54598" hidden="1" x14ac:dyDescent="0.25"/>
    <row r="54599" hidden="1" x14ac:dyDescent="0.25"/>
    <row r="54600" hidden="1" x14ac:dyDescent="0.25"/>
    <row r="54601" hidden="1" x14ac:dyDescent="0.25"/>
    <row r="54602" hidden="1" x14ac:dyDescent="0.25"/>
    <row r="54603" hidden="1" x14ac:dyDescent="0.25"/>
    <row r="54604" hidden="1" x14ac:dyDescent="0.25"/>
    <row r="54605" hidden="1" x14ac:dyDescent="0.25"/>
    <row r="54606" hidden="1" x14ac:dyDescent="0.25"/>
    <row r="54607" hidden="1" x14ac:dyDescent="0.25"/>
    <row r="54608" hidden="1" x14ac:dyDescent="0.25"/>
    <row r="54609" hidden="1" x14ac:dyDescent="0.25"/>
    <row r="54610" hidden="1" x14ac:dyDescent="0.25"/>
    <row r="54611" hidden="1" x14ac:dyDescent="0.25"/>
    <row r="54612" hidden="1" x14ac:dyDescent="0.25"/>
    <row r="54613" hidden="1" x14ac:dyDescent="0.25"/>
    <row r="54614" hidden="1" x14ac:dyDescent="0.25"/>
    <row r="54615" hidden="1" x14ac:dyDescent="0.25"/>
    <row r="54616" hidden="1" x14ac:dyDescent="0.25"/>
    <row r="54617" hidden="1" x14ac:dyDescent="0.25"/>
    <row r="54618" hidden="1" x14ac:dyDescent="0.25"/>
    <row r="54619" hidden="1" x14ac:dyDescent="0.25"/>
    <row r="54620" hidden="1" x14ac:dyDescent="0.25"/>
    <row r="54621" hidden="1" x14ac:dyDescent="0.25"/>
    <row r="54622" hidden="1" x14ac:dyDescent="0.25"/>
    <row r="54623" hidden="1" x14ac:dyDescent="0.25"/>
    <row r="54624" hidden="1" x14ac:dyDescent="0.25"/>
    <row r="54625" hidden="1" x14ac:dyDescent="0.25"/>
    <row r="54626" hidden="1" x14ac:dyDescent="0.25"/>
    <row r="54627" hidden="1" x14ac:dyDescent="0.25"/>
    <row r="54628" hidden="1" x14ac:dyDescent="0.25"/>
    <row r="54629" hidden="1" x14ac:dyDescent="0.25"/>
    <row r="54630" hidden="1" x14ac:dyDescent="0.25"/>
    <row r="54631" hidden="1" x14ac:dyDescent="0.25"/>
    <row r="54632" hidden="1" x14ac:dyDescent="0.25"/>
    <row r="54633" hidden="1" x14ac:dyDescent="0.25"/>
    <row r="54634" hidden="1" x14ac:dyDescent="0.25"/>
    <row r="54635" hidden="1" x14ac:dyDescent="0.25"/>
    <row r="54636" hidden="1" x14ac:dyDescent="0.25"/>
    <row r="54637" hidden="1" x14ac:dyDescent="0.25"/>
    <row r="54638" hidden="1" x14ac:dyDescent="0.25"/>
    <row r="54639" hidden="1" x14ac:dyDescent="0.25"/>
    <row r="54640" hidden="1" x14ac:dyDescent="0.25"/>
    <row r="54641" hidden="1" x14ac:dyDescent="0.25"/>
    <row r="54642" hidden="1" x14ac:dyDescent="0.25"/>
    <row r="54643" hidden="1" x14ac:dyDescent="0.25"/>
    <row r="54644" hidden="1" x14ac:dyDescent="0.25"/>
    <row r="54645" hidden="1" x14ac:dyDescent="0.25"/>
    <row r="54646" hidden="1" x14ac:dyDescent="0.25"/>
    <row r="54647" hidden="1" x14ac:dyDescent="0.25"/>
    <row r="54648" hidden="1" x14ac:dyDescent="0.25"/>
    <row r="54649" hidden="1" x14ac:dyDescent="0.25"/>
    <row r="54650" hidden="1" x14ac:dyDescent="0.25"/>
    <row r="54651" hidden="1" x14ac:dyDescent="0.25"/>
    <row r="54652" hidden="1" x14ac:dyDescent="0.25"/>
    <row r="54653" hidden="1" x14ac:dyDescent="0.25"/>
    <row r="54654" hidden="1" x14ac:dyDescent="0.25"/>
    <row r="54655" hidden="1" x14ac:dyDescent="0.25"/>
    <row r="54656" hidden="1" x14ac:dyDescent="0.25"/>
    <row r="54657" hidden="1" x14ac:dyDescent="0.25"/>
    <row r="54658" hidden="1" x14ac:dyDescent="0.25"/>
    <row r="54659" hidden="1" x14ac:dyDescent="0.25"/>
    <row r="54660" hidden="1" x14ac:dyDescent="0.25"/>
    <row r="54661" hidden="1" x14ac:dyDescent="0.25"/>
    <row r="54662" hidden="1" x14ac:dyDescent="0.25"/>
    <row r="54663" hidden="1" x14ac:dyDescent="0.25"/>
    <row r="54664" hidden="1" x14ac:dyDescent="0.25"/>
    <row r="54665" hidden="1" x14ac:dyDescent="0.25"/>
    <row r="54666" hidden="1" x14ac:dyDescent="0.25"/>
    <row r="54667" hidden="1" x14ac:dyDescent="0.25"/>
    <row r="54668" hidden="1" x14ac:dyDescent="0.25"/>
    <row r="54669" hidden="1" x14ac:dyDescent="0.25"/>
    <row r="54670" hidden="1" x14ac:dyDescent="0.25"/>
    <row r="54671" hidden="1" x14ac:dyDescent="0.25"/>
    <row r="54672" hidden="1" x14ac:dyDescent="0.25"/>
    <row r="54673" hidden="1" x14ac:dyDescent="0.25"/>
    <row r="54674" hidden="1" x14ac:dyDescent="0.25"/>
    <row r="54675" hidden="1" x14ac:dyDescent="0.25"/>
    <row r="54676" hidden="1" x14ac:dyDescent="0.25"/>
    <row r="54677" hidden="1" x14ac:dyDescent="0.25"/>
    <row r="54678" hidden="1" x14ac:dyDescent="0.25"/>
    <row r="54679" hidden="1" x14ac:dyDescent="0.25"/>
    <row r="54680" hidden="1" x14ac:dyDescent="0.25"/>
    <row r="54681" hidden="1" x14ac:dyDescent="0.25"/>
    <row r="54682" hidden="1" x14ac:dyDescent="0.25"/>
    <row r="54683" hidden="1" x14ac:dyDescent="0.25"/>
    <row r="54684" hidden="1" x14ac:dyDescent="0.25"/>
    <row r="54685" hidden="1" x14ac:dyDescent="0.25"/>
    <row r="54686" hidden="1" x14ac:dyDescent="0.25"/>
    <row r="54687" hidden="1" x14ac:dyDescent="0.25"/>
    <row r="54688" hidden="1" x14ac:dyDescent="0.25"/>
    <row r="54689" hidden="1" x14ac:dyDescent="0.25"/>
    <row r="54690" hidden="1" x14ac:dyDescent="0.25"/>
    <row r="54691" hidden="1" x14ac:dyDescent="0.25"/>
    <row r="54692" hidden="1" x14ac:dyDescent="0.25"/>
    <row r="54693" hidden="1" x14ac:dyDescent="0.25"/>
    <row r="54694" hidden="1" x14ac:dyDescent="0.25"/>
    <row r="54695" hidden="1" x14ac:dyDescent="0.25"/>
    <row r="54696" hidden="1" x14ac:dyDescent="0.25"/>
    <row r="54697" hidden="1" x14ac:dyDescent="0.25"/>
    <row r="54698" hidden="1" x14ac:dyDescent="0.25"/>
    <row r="54699" hidden="1" x14ac:dyDescent="0.25"/>
    <row r="54700" hidden="1" x14ac:dyDescent="0.25"/>
    <row r="54701" hidden="1" x14ac:dyDescent="0.25"/>
    <row r="54702" hidden="1" x14ac:dyDescent="0.25"/>
    <row r="54703" hidden="1" x14ac:dyDescent="0.25"/>
    <row r="54704" hidden="1" x14ac:dyDescent="0.25"/>
    <row r="54705" hidden="1" x14ac:dyDescent="0.25"/>
    <row r="54706" hidden="1" x14ac:dyDescent="0.25"/>
    <row r="54707" hidden="1" x14ac:dyDescent="0.25"/>
    <row r="54708" hidden="1" x14ac:dyDescent="0.25"/>
    <row r="54709" hidden="1" x14ac:dyDescent="0.25"/>
    <row r="54710" hidden="1" x14ac:dyDescent="0.25"/>
    <row r="54711" hidden="1" x14ac:dyDescent="0.25"/>
    <row r="54712" hidden="1" x14ac:dyDescent="0.25"/>
    <row r="54713" hidden="1" x14ac:dyDescent="0.25"/>
    <row r="54714" hidden="1" x14ac:dyDescent="0.25"/>
    <row r="54715" hidden="1" x14ac:dyDescent="0.25"/>
    <row r="54716" hidden="1" x14ac:dyDescent="0.25"/>
    <row r="54717" hidden="1" x14ac:dyDescent="0.25"/>
    <row r="54718" hidden="1" x14ac:dyDescent="0.25"/>
    <row r="54719" hidden="1" x14ac:dyDescent="0.25"/>
    <row r="54720" hidden="1" x14ac:dyDescent="0.25"/>
    <row r="54721" hidden="1" x14ac:dyDescent="0.25"/>
    <row r="54722" hidden="1" x14ac:dyDescent="0.25"/>
    <row r="54723" hidden="1" x14ac:dyDescent="0.25"/>
    <row r="54724" hidden="1" x14ac:dyDescent="0.25"/>
    <row r="54725" hidden="1" x14ac:dyDescent="0.25"/>
    <row r="54726" hidden="1" x14ac:dyDescent="0.25"/>
    <row r="54727" hidden="1" x14ac:dyDescent="0.25"/>
    <row r="54728" hidden="1" x14ac:dyDescent="0.25"/>
    <row r="54729" hidden="1" x14ac:dyDescent="0.25"/>
    <row r="54730" hidden="1" x14ac:dyDescent="0.25"/>
    <row r="54731" hidden="1" x14ac:dyDescent="0.25"/>
    <row r="54732" hidden="1" x14ac:dyDescent="0.25"/>
    <row r="54733" hidden="1" x14ac:dyDescent="0.25"/>
    <row r="54734" hidden="1" x14ac:dyDescent="0.25"/>
    <row r="54735" hidden="1" x14ac:dyDescent="0.25"/>
    <row r="54736" hidden="1" x14ac:dyDescent="0.25"/>
    <row r="54737" hidden="1" x14ac:dyDescent="0.25"/>
    <row r="54738" hidden="1" x14ac:dyDescent="0.25"/>
    <row r="54739" hidden="1" x14ac:dyDescent="0.25"/>
    <row r="54740" hidden="1" x14ac:dyDescent="0.25"/>
    <row r="54741" hidden="1" x14ac:dyDescent="0.25"/>
    <row r="54742" hidden="1" x14ac:dyDescent="0.25"/>
    <row r="54743" hidden="1" x14ac:dyDescent="0.25"/>
    <row r="54744" hidden="1" x14ac:dyDescent="0.25"/>
    <row r="54745" hidden="1" x14ac:dyDescent="0.25"/>
    <row r="54746" hidden="1" x14ac:dyDescent="0.25"/>
    <row r="54747" hidden="1" x14ac:dyDescent="0.25"/>
    <row r="54748" hidden="1" x14ac:dyDescent="0.25"/>
    <row r="54749" hidden="1" x14ac:dyDescent="0.25"/>
    <row r="54750" hidden="1" x14ac:dyDescent="0.25"/>
    <row r="54751" hidden="1" x14ac:dyDescent="0.25"/>
    <row r="54752" hidden="1" x14ac:dyDescent="0.25"/>
    <row r="54753" hidden="1" x14ac:dyDescent="0.25"/>
    <row r="54754" hidden="1" x14ac:dyDescent="0.25"/>
    <row r="54755" hidden="1" x14ac:dyDescent="0.25"/>
    <row r="54756" hidden="1" x14ac:dyDescent="0.25"/>
    <row r="54757" hidden="1" x14ac:dyDescent="0.25"/>
    <row r="54758" hidden="1" x14ac:dyDescent="0.25"/>
    <row r="54759" hidden="1" x14ac:dyDescent="0.25"/>
    <row r="54760" hidden="1" x14ac:dyDescent="0.25"/>
    <row r="54761" hidden="1" x14ac:dyDescent="0.25"/>
    <row r="54762" hidden="1" x14ac:dyDescent="0.25"/>
    <row r="54763" hidden="1" x14ac:dyDescent="0.25"/>
    <row r="54764" hidden="1" x14ac:dyDescent="0.25"/>
    <row r="54765" hidden="1" x14ac:dyDescent="0.25"/>
    <row r="54766" hidden="1" x14ac:dyDescent="0.25"/>
    <row r="54767" hidden="1" x14ac:dyDescent="0.25"/>
    <row r="54768" hidden="1" x14ac:dyDescent="0.25"/>
    <row r="54769" hidden="1" x14ac:dyDescent="0.25"/>
    <row r="54770" hidden="1" x14ac:dyDescent="0.25"/>
    <row r="54771" hidden="1" x14ac:dyDescent="0.25"/>
    <row r="54772" hidden="1" x14ac:dyDescent="0.25"/>
    <row r="54773" hidden="1" x14ac:dyDescent="0.25"/>
    <row r="54774" hidden="1" x14ac:dyDescent="0.25"/>
    <row r="54775" hidden="1" x14ac:dyDescent="0.25"/>
    <row r="54776" hidden="1" x14ac:dyDescent="0.25"/>
    <row r="54777" hidden="1" x14ac:dyDescent="0.25"/>
    <row r="54778" hidden="1" x14ac:dyDescent="0.25"/>
    <row r="54779" hidden="1" x14ac:dyDescent="0.25"/>
    <row r="54780" hidden="1" x14ac:dyDescent="0.25"/>
    <row r="54781" hidden="1" x14ac:dyDescent="0.25"/>
    <row r="54782" hidden="1" x14ac:dyDescent="0.25"/>
    <row r="54783" hidden="1" x14ac:dyDescent="0.25"/>
    <row r="54784" hidden="1" x14ac:dyDescent="0.25"/>
    <row r="54785" hidden="1" x14ac:dyDescent="0.25"/>
    <row r="54786" hidden="1" x14ac:dyDescent="0.25"/>
    <row r="54787" hidden="1" x14ac:dyDescent="0.25"/>
    <row r="54788" hidden="1" x14ac:dyDescent="0.25"/>
    <row r="54789" hidden="1" x14ac:dyDescent="0.25"/>
    <row r="54790" hidden="1" x14ac:dyDescent="0.25"/>
    <row r="54791" hidden="1" x14ac:dyDescent="0.25"/>
    <row r="54792" hidden="1" x14ac:dyDescent="0.25"/>
    <row r="54793" hidden="1" x14ac:dyDescent="0.25"/>
    <row r="54794" hidden="1" x14ac:dyDescent="0.25"/>
    <row r="54795" hidden="1" x14ac:dyDescent="0.25"/>
    <row r="54796" hidden="1" x14ac:dyDescent="0.25"/>
    <row r="54797" hidden="1" x14ac:dyDescent="0.25"/>
    <row r="54798" hidden="1" x14ac:dyDescent="0.25"/>
    <row r="54799" hidden="1" x14ac:dyDescent="0.25"/>
    <row r="54800" hidden="1" x14ac:dyDescent="0.25"/>
    <row r="54801" hidden="1" x14ac:dyDescent="0.25"/>
    <row r="54802" hidden="1" x14ac:dyDescent="0.25"/>
    <row r="54803" hidden="1" x14ac:dyDescent="0.25"/>
    <row r="54804" hidden="1" x14ac:dyDescent="0.25"/>
    <row r="54805" hidden="1" x14ac:dyDescent="0.25"/>
    <row r="54806" hidden="1" x14ac:dyDescent="0.25"/>
    <row r="54807" hidden="1" x14ac:dyDescent="0.25"/>
    <row r="54808" hidden="1" x14ac:dyDescent="0.25"/>
    <row r="54809" hidden="1" x14ac:dyDescent="0.25"/>
    <row r="54810" hidden="1" x14ac:dyDescent="0.25"/>
    <row r="54811" hidden="1" x14ac:dyDescent="0.25"/>
    <row r="54812" hidden="1" x14ac:dyDescent="0.25"/>
    <row r="54813" hidden="1" x14ac:dyDescent="0.25"/>
    <row r="54814" hidden="1" x14ac:dyDescent="0.25"/>
    <row r="54815" hidden="1" x14ac:dyDescent="0.25"/>
    <row r="54816" hidden="1" x14ac:dyDescent="0.25"/>
    <row r="54817" hidden="1" x14ac:dyDescent="0.25"/>
    <row r="54818" hidden="1" x14ac:dyDescent="0.25"/>
    <row r="54819" hidden="1" x14ac:dyDescent="0.25"/>
    <row r="54820" hidden="1" x14ac:dyDescent="0.25"/>
    <row r="54821" hidden="1" x14ac:dyDescent="0.25"/>
    <row r="54822" hidden="1" x14ac:dyDescent="0.25"/>
    <row r="54823" hidden="1" x14ac:dyDescent="0.25"/>
    <row r="54824" hidden="1" x14ac:dyDescent="0.25"/>
    <row r="54825" hidden="1" x14ac:dyDescent="0.25"/>
    <row r="54826" hidden="1" x14ac:dyDescent="0.25"/>
    <row r="54827" hidden="1" x14ac:dyDescent="0.25"/>
    <row r="54828" hidden="1" x14ac:dyDescent="0.25"/>
    <row r="54829" hidden="1" x14ac:dyDescent="0.25"/>
    <row r="54830" hidden="1" x14ac:dyDescent="0.25"/>
    <row r="54831" hidden="1" x14ac:dyDescent="0.25"/>
    <row r="54832" hidden="1" x14ac:dyDescent="0.25"/>
    <row r="54833" hidden="1" x14ac:dyDescent="0.25"/>
    <row r="54834" hidden="1" x14ac:dyDescent="0.25"/>
    <row r="54835" hidden="1" x14ac:dyDescent="0.25"/>
    <row r="54836" hidden="1" x14ac:dyDescent="0.25"/>
    <row r="54837" hidden="1" x14ac:dyDescent="0.25"/>
    <row r="54838" hidden="1" x14ac:dyDescent="0.25"/>
    <row r="54839" hidden="1" x14ac:dyDescent="0.25"/>
    <row r="54840" hidden="1" x14ac:dyDescent="0.25"/>
    <row r="54841" hidden="1" x14ac:dyDescent="0.25"/>
    <row r="54842" hidden="1" x14ac:dyDescent="0.25"/>
    <row r="54843" hidden="1" x14ac:dyDescent="0.25"/>
    <row r="54844" hidden="1" x14ac:dyDescent="0.25"/>
    <row r="54845" hidden="1" x14ac:dyDescent="0.25"/>
    <row r="54846" hidden="1" x14ac:dyDescent="0.25"/>
    <row r="54847" hidden="1" x14ac:dyDescent="0.25"/>
    <row r="54848" hidden="1" x14ac:dyDescent="0.25"/>
    <row r="54849" hidden="1" x14ac:dyDescent="0.25"/>
    <row r="54850" hidden="1" x14ac:dyDescent="0.25"/>
    <row r="54851" hidden="1" x14ac:dyDescent="0.25"/>
    <row r="54852" hidden="1" x14ac:dyDescent="0.25"/>
    <row r="54853" hidden="1" x14ac:dyDescent="0.25"/>
    <row r="54854" hidden="1" x14ac:dyDescent="0.25"/>
    <row r="54855" hidden="1" x14ac:dyDescent="0.25"/>
    <row r="54856" hidden="1" x14ac:dyDescent="0.25"/>
    <row r="54857" hidden="1" x14ac:dyDescent="0.25"/>
    <row r="54858" hidden="1" x14ac:dyDescent="0.25"/>
    <row r="54859" hidden="1" x14ac:dyDescent="0.25"/>
    <row r="54860" hidden="1" x14ac:dyDescent="0.25"/>
    <row r="54861" hidden="1" x14ac:dyDescent="0.25"/>
    <row r="54862" hidden="1" x14ac:dyDescent="0.25"/>
    <row r="54863" hidden="1" x14ac:dyDescent="0.25"/>
    <row r="54864" hidden="1" x14ac:dyDescent="0.25"/>
    <row r="54865" hidden="1" x14ac:dyDescent="0.25"/>
    <row r="54866" hidden="1" x14ac:dyDescent="0.25"/>
    <row r="54867" hidden="1" x14ac:dyDescent="0.25"/>
    <row r="54868" hidden="1" x14ac:dyDescent="0.25"/>
    <row r="54869" hidden="1" x14ac:dyDescent="0.25"/>
    <row r="54870" hidden="1" x14ac:dyDescent="0.25"/>
    <row r="54871" hidden="1" x14ac:dyDescent="0.25"/>
    <row r="54872" hidden="1" x14ac:dyDescent="0.25"/>
    <row r="54873" hidden="1" x14ac:dyDescent="0.25"/>
    <row r="54874" hidden="1" x14ac:dyDescent="0.25"/>
    <row r="54875" hidden="1" x14ac:dyDescent="0.25"/>
    <row r="54876" hidden="1" x14ac:dyDescent="0.25"/>
    <row r="54877" hidden="1" x14ac:dyDescent="0.25"/>
    <row r="54878" hidden="1" x14ac:dyDescent="0.25"/>
    <row r="54879" hidden="1" x14ac:dyDescent="0.25"/>
    <row r="54880" hidden="1" x14ac:dyDescent="0.25"/>
    <row r="54881" hidden="1" x14ac:dyDescent="0.25"/>
    <row r="54882" hidden="1" x14ac:dyDescent="0.25"/>
    <row r="54883" hidden="1" x14ac:dyDescent="0.25"/>
    <row r="54884" hidden="1" x14ac:dyDescent="0.25"/>
    <row r="54885" hidden="1" x14ac:dyDescent="0.25"/>
    <row r="54886" hidden="1" x14ac:dyDescent="0.25"/>
    <row r="54887" hidden="1" x14ac:dyDescent="0.25"/>
    <row r="54888" hidden="1" x14ac:dyDescent="0.25"/>
    <row r="54889" hidden="1" x14ac:dyDescent="0.25"/>
    <row r="54890" hidden="1" x14ac:dyDescent="0.25"/>
    <row r="54891" hidden="1" x14ac:dyDescent="0.25"/>
    <row r="54892" hidden="1" x14ac:dyDescent="0.25"/>
    <row r="54893" hidden="1" x14ac:dyDescent="0.25"/>
    <row r="54894" hidden="1" x14ac:dyDescent="0.25"/>
    <row r="54895" hidden="1" x14ac:dyDescent="0.25"/>
    <row r="54896" hidden="1" x14ac:dyDescent="0.25"/>
    <row r="54897" hidden="1" x14ac:dyDescent="0.25"/>
    <row r="54898" hidden="1" x14ac:dyDescent="0.25"/>
    <row r="54899" hidden="1" x14ac:dyDescent="0.25"/>
    <row r="54900" hidden="1" x14ac:dyDescent="0.25"/>
    <row r="54901" hidden="1" x14ac:dyDescent="0.25"/>
    <row r="54902" hidden="1" x14ac:dyDescent="0.25"/>
    <row r="54903" hidden="1" x14ac:dyDescent="0.25"/>
    <row r="54904" hidden="1" x14ac:dyDescent="0.25"/>
    <row r="54905" hidden="1" x14ac:dyDescent="0.25"/>
    <row r="54906" hidden="1" x14ac:dyDescent="0.25"/>
    <row r="54907" hidden="1" x14ac:dyDescent="0.25"/>
    <row r="54908" hidden="1" x14ac:dyDescent="0.25"/>
    <row r="54909" hidden="1" x14ac:dyDescent="0.25"/>
    <row r="54910" hidden="1" x14ac:dyDescent="0.25"/>
    <row r="54911" hidden="1" x14ac:dyDescent="0.25"/>
    <row r="54912" hidden="1" x14ac:dyDescent="0.25"/>
    <row r="54913" hidden="1" x14ac:dyDescent="0.25"/>
    <row r="54914" hidden="1" x14ac:dyDescent="0.25"/>
    <row r="54915" hidden="1" x14ac:dyDescent="0.25"/>
    <row r="54916" hidden="1" x14ac:dyDescent="0.25"/>
    <row r="54917" hidden="1" x14ac:dyDescent="0.25"/>
    <row r="54918" hidden="1" x14ac:dyDescent="0.25"/>
    <row r="54919" hidden="1" x14ac:dyDescent="0.25"/>
    <row r="54920" hidden="1" x14ac:dyDescent="0.25"/>
    <row r="54921" hidden="1" x14ac:dyDescent="0.25"/>
    <row r="54922" hidden="1" x14ac:dyDescent="0.25"/>
    <row r="54923" hidden="1" x14ac:dyDescent="0.25"/>
    <row r="54924" hidden="1" x14ac:dyDescent="0.25"/>
    <row r="54925" hidden="1" x14ac:dyDescent="0.25"/>
    <row r="54926" hidden="1" x14ac:dyDescent="0.25"/>
    <row r="54927" hidden="1" x14ac:dyDescent="0.25"/>
    <row r="54928" hidden="1" x14ac:dyDescent="0.25"/>
    <row r="54929" hidden="1" x14ac:dyDescent="0.25"/>
    <row r="54930" hidden="1" x14ac:dyDescent="0.25"/>
    <row r="54931" hidden="1" x14ac:dyDescent="0.25"/>
    <row r="54932" hidden="1" x14ac:dyDescent="0.25"/>
    <row r="54933" hidden="1" x14ac:dyDescent="0.25"/>
    <row r="54934" hidden="1" x14ac:dyDescent="0.25"/>
    <row r="54935" hidden="1" x14ac:dyDescent="0.25"/>
    <row r="54936" hidden="1" x14ac:dyDescent="0.25"/>
    <row r="54937" hidden="1" x14ac:dyDescent="0.25"/>
    <row r="54938" hidden="1" x14ac:dyDescent="0.25"/>
    <row r="54939" hidden="1" x14ac:dyDescent="0.25"/>
    <row r="54940" hidden="1" x14ac:dyDescent="0.25"/>
    <row r="54941" hidden="1" x14ac:dyDescent="0.25"/>
    <row r="54942" hidden="1" x14ac:dyDescent="0.25"/>
    <row r="54943" hidden="1" x14ac:dyDescent="0.25"/>
    <row r="54944" hidden="1" x14ac:dyDescent="0.25"/>
    <row r="54945" hidden="1" x14ac:dyDescent="0.25"/>
    <row r="54946" hidden="1" x14ac:dyDescent="0.25"/>
    <row r="54947" hidden="1" x14ac:dyDescent="0.25"/>
    <row r="54948" hidden="1" x14ac:dyDescent="0.25"/>
    <row r="54949" hidden="1" x14ac:dyDescent="0.25"/>
    <row r="54950" hidden="1" x14ac:dyDescent="0.25"/>
    <row r="54951" hidden="1" x14ac:dyDescent="0.25"/>
    <row r="54952" hidden="1" x14ac:dyDescent="0.25"/>
    <row r="54953" hidden="1" x14ac:dyDescent="0.25"/>
    <row r="54954" hidden="1" x14ac:dyDescent="0.25"/>
    <row r="54955" hidden="1" x14ac:dyDescent="0.25"/>
    <row r="54956" hidden="1" x14ac:dyDescent="0.25"/>
    <row r="54957" hidden="1" x14ac:dyDescent="0.25"/>
    <row r="54958" hidden="1" x14ac:dyDescent="0.25"/>
    <row r="54959" hidden="1" x14ac:dyDescent="0.25"/>
    <row r="54960" hidden="1" x14ac:dyDescent="0.25"/>
    <row r="54961" hidden="1" x14ac:dyDescent="0.25"/>
    <row r="54962" hidden="1" x14ac:dyDescent="0.25"/>
    <row r="54963" hidden="1" x14ac:dyDescent="0.25"/>
    <row r="54964" hidden="1" x14ac:dyDescent="0.25"/>
    <row r="54965" hidden="1" x14ac:dyDescent="0.25"/>
    <row r="54966" hidden="1" x14ac:dyDescent="0.25"/>
    <row r="54967" hidden="1" x14ac:dyDescent="0.25"/>
    <row r="54968" hidden="1" x14ac:dyDescent="0.25"/>
    <row r="54969" hidden="1" x14ac:dyDescent="0.25"/>
    <row r="54970" hidden="1" x14ac:dyDescent="0.25"/>
    <row r="54971" hidden="1" x14ac:dyDescent="0.25"/>
    <row r="54972" hidden="1" x14ac:dyDescent="0.25"/>
    <row r="54973" hidden="1" x14ac:dyDescent="0.25"/>
    <row r="54974" hidden="1" x14ac:dyDescent="0.25"/>
    <row r="54975" hidden="1" x14ac:dyDescent="0.25"/>
    <row r="54976" hidden="1" x14ac:dyDescent="0.25"/>
    <row r="54977" hidden="1" x14ac:dyDescent="0.25"/>
    <row r="54978" hidden="1" x14ac:dyDescent="0.25"/>
    <row r="54979" hidden="1" x14ac:dyDescent="0.25"/>
    <row r="54980" hidden="1" x14ac:dyDescent="0.25"/>
    <row r="54981" hidden="1" x14ac:dyDescent="0.25"/>
    <row r="54982" hidden="1" x14ac:dyDescent="0.25"/>
    <row r="54983" hidden="1" x14ac:dyDescent="0.25"/>
    <row r="54984" hidden="1" x14ac:dyDescent="0.25"/>
    <row r="54985" hidden="1" x14ac:dyDescent="0.25"/>
    <row r="54986" hidden="1" x14ac:dyDescent="0.25"/>
    <row r="54987" hidden="1" x14ac:dyDescent="0.25"/>
    <row r="54988" hidden="1" x14ac:dyDescent="0.25"/>
    <row r="54989" hidden="1" x14ac:dyDescent="0.25"/>
    <row r="54990" hidden="1" x14ac:dyDescent="0.25"/>
    <row r="54991" hidden="1" x14ac:dyDescent="0.25"/>
    <row r="54992" hidden="1" x14ac:dyDescent="0.25"/>
    <row r="54993" hidden="1" x14ac:dyDescent="0.25"/>
    <row r="54994" hidden="1" x14ac:dyDescent="0.25"/>
    <row r="54995" hidden="1" x14ac:dyDescent="0.25"/>
    <row r="54996" hidden="1" x14ac:dyDescent="0.25"/>
    <row r="54997" hidden="1" x14ac:dyDescent="0.25"/>
    <row r="54998" hidden="1" x14ac:dyDescent="0.25"/>
    <row r="54999" hidden="1" x14ac:dyDescent="0.25"/>
    <row r="55000" hidden="1" x14ac:dyDescent="0.25"/>
    <row r="55001" hidden="1" x14ac:dyDescent="0.25"/>
    <row r="55002" hidden="1" x14ac:dyDescent="0.25"/>
    <row r="55003" hidden="1" x14ac:dyDescent="0.25"/>
    <row r="55004" hidden="1" x14ac:dyDescent="0.25"/>
    <row r="55005" hidden="1" x14ac:dyDescent="0.25"/>
    <row r="55006" hidden="1" x14ac:dyDescent="0.25"/>
    <row r="55007" hidden="1" x14ac:dyDescent="0.25"/>
    <row r="55008" hidden="1" x14ac:dyDescent="0.25"/>
    <row r="55009" hidden="1" x14ac:dyDescent="0.25"/>
    <row r="55010" hidden="1" x14ac:dyDescent="0.25"/>
    <row r="55011" hidden="1" x14ac:dyDescent="0.25"/>
    <row r="55012" hidden="1" x14ac:dyDescent="0.25"/>
    <row r="55013" hidden="1" x14ac:dyDescent="0.25"/>
    <row r="55014" hidden="1" x14ac:dyDescent="0.25"/>
    <row r="55015" hidden="1" x14ac:dyDescent="0.25"/>
    <row r="55016" hidden="1" x14ac:dyDescent="0.25"/>
    <row r="55017" hidden="1" x14ac:dyDescent="0.25"/>
    <row r="55018" hidden="1" x14ac:dyDescent="0.25"/>
    <row r="55019" hidden="1" x14ac:dyDescent="0.25"/>
    <row r="55020" hidden="1" x14ac:dyDescent="0.25"/>
    <row r="55021" hidden="1" x14ac:dyDescent="0.25"/>
    <row r="55022" hidden="1" x14ac:dyDescent="0.25"/>
    <row r="55023" hidden="1" x14ac:dyDescent="0.25"/>
    <row r="55024" hidden="1" x14ac:dyDescent="0.25"/>
    <row r="55025" hidden="1" x14ac:dyDescent="0.25"/>
    <row r="55026" hidden="1" x14ac:dyDescent="0.25"/>
    <row r="55027" hidden="1" x14ac:dyDescent="0.25"/>
    <row r="55028" hidden="1" x14ac:dyDescent="0.25"/>
    <row r="55029" hidden="1" x14ac:dyDescent="0.25"/>
    <row r="55030" hidden="1" x14ac:dyDescent="0.25"/>
    <row r="55031" hidden="1" x14ac:dyDescent="0.25"/>
    <row r="55032" hidden="1" x14ac:dyDescent="0.25"/>
    <row r="55033" hidden="1" x14ac:dyDescent="0.25"/>
    <row r="55034" hidden="1" x14ac:dyDescent="0.25"/>
    <row r="55035" hidden="1" x14ac:dyDescent="0.25"/>
    <row r="55036" hidden="1" x14ac:dyDescent="0.25"/>
    <row r="55037" hidden="1" x14ac:dyDescent="0.25"/>
    <row r="55038" hidden="1" x14ac:dyDescent="0.25"/>
    <row r="55039" hidden="1" x14ac:dyDescent="0.25"/>
    <row r="55040" hidden="1" x14ac:dyDescent="0.25"/>
    <row r="55041" hidden="1" x14ac:dyDescent="0.25"/>
    <row r="55042" hidden="1" x14ac:dyDescent="0.25"/>
    <row r="55043" hidden="1" x14ac:dyDescent="0.25"/>
    <row r="55044" hidden="1" x14ac:dyDescent="0.25"/>
    <row r="55045" hidden="1" x14ac:dyDescent="0.25"/>
    <row r="55046" hidden="1" x14ac:dyDescent="0.25"/>
    <row r="55047" hidden="1" x14ac:dyDescent="0.25"/>
    <row r="55048" hidden="1" x14ac:dyDescent="0.25"/>
    <row r="55049" hidden="1" x14ac:dyDescent="0.25"/>
    <row r="55050" hidden="1" x14ac:dyDescent="0.25"/>
    <row r="55051" hidden="1" x14ac:dyDescent="0.25"/>
    <row r="55052" hidden="1" x14ac:dyDescent="0.25"/>
    <row r="55053" hidden="1" x14ac:dyDescent="0.25"/>
    <row r="55054" hidden="1" x14ac:dyDescent="0.25"/>
    <row r="55055" hidden="1" x14ac:dyDescent="0.25"/>
    <row r="55056" hidden="1" x14ac:dyDescent="0.25"/>
    <row r="55057" hidden="1" x14ac:dyDescent="0.25"/>
    <row r="55058" hidden="1" x14ac:dyDescent="0.25"/>
    <row r="55059" hidden="1" x14ac:dyDescent="0.25"/>
    <row r="55060" hidden="1" x14ac:dyDescent="0.25"/>
    <row r="55061" hidden="1" x14ac:dyDescent="0.25"/>
    <row r="55062" hidden="1" x14ac:dyDescent="0.25"/>
    <row r="55063" hidden="1" x14ac:dyDescent="0.25"/>
    <row r="55064" hidden="1" x14ac:dyDescent="0.25"/>
    <row r="55065" hidden="1" x14ac:dyDescent="0.25"/>
    <row r="55066" hidden="1" x14ac:dyDescent="0.25"/>
    <row r="55067" hidden="1" x14ac:dyDescent="0.25"/>
    <row r="55068" hidden="1" x14ac:dyDescent="0.25"/>
    <row r="55069" hidden="1" x14ac:dyDescent="0.25"/>
    <row r="55070" hidden="1" x14ac:dyDescent="0.25"/>
    <row r="55071" hidden="1" x14ac:dyDescent="0.25"/>
    <row r="55072" hidden="1" x14ac:dyDescent="0.25"/>
    <row r="55073" hidden="1" x14ac:dyDescent="0.25"/>
    <row r="55074" hidden="1" x14ac:dyDescent="0.25"/>
    <row r="55075" hidden="1" x14ac:dyDescent="0.25"/>
    <row r="55076" hidden="1" x14ac:dyDescent="0.25"/>
    <row r="55077" hidden="1" x14ac:dyDescent="0.25"/>
    <row r="55078" hidden="1" x14ac:dyDescent="0.25"/>
    <row r="55079" hidden="1" x14ac:dyDescent="0.25"/>
    <row r="55080" hidden="1" x14ac:dyDescent="0.25"/>
    <row r="55081" hidden="1" x14ac:dyDescent="0.25"/>
    <row r="55082" hidden="1" x14ac:dyDescent="0.25"/>
    <row r="55083" hidden="1" x14ac:dyDescent="0.25"/>
    <row r="55084" hidden="1" x14ac:dyDescent="0.25"/>
    <row r="55085" hidden="1" x14ac:dyDescent="0.25"/>
    <row r="55086" hidden="1" x14ac:dyDescent="0.25"/>
    <row r="55087" hidden="1" x14ac:dyDescent="0.25"/>
    <row r="55088" hidden="1" x14ac:dyDescent="0.25"/>
    <row r="55089" hidden="1" x14ac:dyDescent="0.25"/>
    <row r="55090" hidden="1" x14ac:dyDescent="0.25"/>
    <row r="55091" hidden="1" x14ac:dyDescent="0.25"/>
    <row r="55092" hidden="1" x14ac:dyDescent="0.25"/>
    <row r="55093" hidden="1" x14ac:dyDescent="0.25"/>
    <row r="55094" hidden="1" x14ac:dyDescent="0.25"/>
    <row r="55095" hidden="1" x14ac:dyDescent="0.25"/>
    <row r="55096" hidden="1" x14ac:dyDescent="0.25"/>
    <row r="55097" hidden="1" x14ac:dyDescent="0.25"/>
    <row r="55098" hidden="1" x14ac:dyDescent="0.25"/>
    <row r="55099" hidden="1" x14ac:dyDescent="0.25"/>
    <row r="55100" hidden="1" x14ac:dyDescent="0.25"/>
    <row r="55101" hidden="1" x14ac:dyDescent="0.25"/>
    <row r="55102" hidden="1" x14ac:dyDescent="0.25"/>
    <row r="55103" hidden="1" x14ac:dyDescent="0.25"/>
    <row r="55104" hidden="1" x14ac:dyDescent="0.25"/>
    <row r="55105" hidden="1" x14ac:dyDescent="0.25"/>
    <row r="55106" hidden="1" x14ac:dyDescent="0.25"/>
    <row r="55107" hidden="1" x14ac:dyDescent="0.25"/>
    <row r="55108" hidden="1" x14ac:dyDescent="0.25"/>
    <row r="55109" hidden="1" x14ac:dyDescent="0.25"/>
    <row r="55110" hidden="1" x14ac:dyDescent="0.25"/>
    <row r="55111" hidden="1" x14ac:dyDescent="0.25"/>
    <row r="55112" hidden="1" x14ac:dyDescent="0.25"/>
    <row r="55113" hidden="1" x14ac:dyDescent="0.25"/>
    <row r="55114" hidden="1" x14ac:dyDescent="0.25"/>
    <row r="55115" hidden="1" x14ac:dyDescent="0.25"/>
    <row r="55116" hidden="1" x14ac:dyDescent="0.25"/>
    <row r="55117" hidden="1" x14ac:dyDescent="0.25"/>
    <row r="55118" hidden="1" x14ac:dyDescent="0.25"/>
    <row r="55119" hidden="1" x14ac:dyDescent="0.25"/>
    <row r="55120" hidden="1" x14ac:dyDescent="0.25"/>
    <row r="55121" hidden="1" x14ac:dyDescent="0.25"/>
    <row r="55122" hidden="1" x14ac:dyDescent="0.25"/>
    <row r="55123" hidden="1" x14ac:dyDescent="0.25"/>
    <row r="55124" hidden="1" x14ac:dyDescent="0.25"/>
    <row r="55125" hidden="1" x14ac:dyDescent="0.25"/>
    <row r="55126" hidden="1" x14ac:dyDescent="0.25"/>
    <row r="55127" hidden="1" x14ac:dyDescent="0.25"/>
    <row r="55128" hidden="1" x14ac:dyDescent="0.25"/>
    <row r="55129" hidden="1" x14ac:dyDescent="0.25"/>
    <row r="55130" hidden="1" x14ac:dyDescent="0.25"/>
    <row r="55131" hidden="1" x14ac:dyDescent="0.25"/>
    <row r="55132" hidden="1" x14ac:dyDescent="0.25"/>
    <row r="55133" hidden="1" x14ac:dyDescent="0.25"/>
    <row r="55134" hidden="1" x14ac:dyDescent="0.25"/>
    <row r="55135" hidden="1" x14ac:dyDescent="0.25"/>
    <row r="55136" hidden="1" x14ac:dyDescent="0.25"/>
    <row r="55137" hidden="1" x14ac:dyDescent="0.25"/>
    <row r="55138" hidden="1" x14ac:dyDescent="0.25"/>
    <row r="55139" hidden="1" x14ac:dyDescent="0.25"/>
    <row r="55140" hidden="1" x14ac:dyDescent="0.25"/>
    <row r="55141" hidden="1" x14ac:dyDescent="0.25"/>
    <row r="55142" hidden="1" x14ac:dyDescent="0.25"/>
    <row r="55143" hidden="1" x14ac:dyDescent="0.25"/>
    <row r="55144" hidden="1" x14ac:dyDescent="0.25"/>
    <row r="55145" hidden="1" x14ac:dyDescent="0.25"/>
    <row r="55146" hidden="1" x14ac:dyDescent="0.25"/>
    <row r="55147" hidden="1" x14ac:dyDescent="0.25"/>
    <row r="55148" hidden="1" x14ac:dyDescent="0.25"/>
    <row r="55149" hidden="1" x14ac:dyDescent="0.25"/>
    <row r="55150" hidden="1" x14ac:dyDescent="0.25"/>
    <row r="55151" hidden="1" x14ac:dyDescent="0.25"/>
    <row r="55152" hidden="1" x14ac:dyDescent="0.25"/>
    <row r="55153" hidden="1" x14ac:dyDescent="0.25"/>
    <row r="55154" hidden="1" x14ac:dyDescent="0.25"/>
    <row r="55155" hidden="1" x14ac:dyDescent="0.25"/>
    <row r="55156" hidden="1" x14ac:dyDescent="0.25"/>
    <row r="55157" hidden="1" x14ac:dyDescent="0.25"/>
    <row r="55158" hidden="1" x14ac:dyDescent="0.25"/>
    <row r="55159" hidden="1" x14ac:dyDescent="0.25"/>
    <row r="55160" hidden="1" x14ac:dyDescent="0.25"/>
    <row r="55161" hidden="1" x14ac:dyDescent="0.25"/>
    <row r="55162" hidden="1" x14ac:dyDescent="0.25"/>
    <row r="55163" hidden="1" x14ac:dyDescent="0.25"/>
    <row r="55164" hidden="1" x14ac:dyDescent="0.25"/>
    <row r="55165" hidden="1" x14ac:dyDescent="0.25"/>
    <row r="55166" hidden="1" x14ac:dyDescent="0.25"/>
    <row r="55167" hidden="1" x14ac:dyDescent="0.25"/>
    <row r="55168" hidden="1" x14ac:dyDescent="0.25"/>
    <row r="55169" hidden="1" x14ac:dyDescent="0.25"/>
    <row r="55170" hidden="1" x14ac:dyDescent="0.25"/>
    <row r="55171" hidden="1" x14ac:dyDescent="0.25"/>
    <row r="55172" hidden="1" x14ac:dyDescent="0.25"/>
    <row r="55173" hidden="1" x14ac:dyDescent="0.25"/>
    <row r="55174" hidden="1" x14ac:dyDescent="0.25"/>
    <row r="55175" hidden="1" x14ac:dyDescent="0.25"/>
    <row r="55176" hidden="1" x14ac:dyDescent="0.25"/>
    <row r="55177" hidden="1" x14ac:dyDescent="0.25"/>
    <row r="55178" hidden="1" x14ac:dyDescent="0.25"/>
    <row r="55179" hidden="1" x14ac:dyDescent="0.25"/>
    <row r="55180" hidden="1" x14ac:dyDescent="0.25"/>
    <row r="55181" hidden="1" x14ac:dyDescent="0.25"/>
    <row r="55182" hidden="1" x14ac:dyDescent="0.25"/>
    <row r="55183" hidden="1" x14ac:dyDescent="0.25"/>
    <row r="55184" hidden="1" x14ac:dyDescent="0.25"/>
    <row r="55185" hidden="1" x14ac:dyDescent="0.25"/>
    <row r="55186" hidden="1" x14ac:dyDescent="0.25"/>
    <row r="55187" hidden="1" x14ac:dyDescent="0.25"/>
    <row r="55188" hidden="1" x14ac:dyDescent="0.25"/>
    <row r="55189" hidden="1" x14ac:dyDescent="0.25"/>
    <row r="55190" hidden="1" x14ac:dyDescent="0.25"/>
    <row r="55191" hidden="1" x14ac:dyDescent="0.25"/>
    <row r="55192" hidden="1" x14ac:dyDescent="0.25"/>
    <row r="55193" hidden="1" x14ac:dyDescent="0.25"/>
    <row r="55194" hidden="1" x14ac:dyDescent="0.25"/>
    <row r="55195" hidden="1" x14ac:dyDescent="0.25"/>
    <row r="55196" hidden="1" x14ac:dyDescent="0.25"/>
    <row r="55197" hidden="1" x14ac:dyDescent="0.25"/>
    <row r="55198" hidden="1" x14ac:dyDescent="0.25"/>
    <row r="55199" hidden="1" x14ac:dyDescent="0.25"/>
    <row r="55200" hidden="1" x14ac:dyDescent="0.25"/>
    <row r="55201" hidden="1" x14ac:dyDescent="0.25"/>
    <row r="55202" hidden="1" x14ac:dyDescent="0.25"/>
    <row r="55203" hidden="1" x14ac:dyDescent="0.25"/>
    <row r="55204" hidden="1" x14ac:dyDescent="0.25"/>
    <row r="55205" hidden="1" x14ac:dyDescent="0.25"/>
    <row r="55206" hidden="1" x14ac:dyDescent="0.25"/>
    <row r="55207" hidden="1" x14ac:dyDescent="0.25"/>
    <row r="55208" hidden="1" x14ac:dyDescent="0.25"/>
    <row r="55209" hidden="1" x14ac:dyDescent="0.25"/>
    <row r="55210" hidden="1" x14ac:dyDescent="0.25"/>
    <row r="55211" hidden="1" x14ac:dyDescent="0.25"/>
    <row r="55212" hidden="1" x14ac:dyDescent="0.25"/>
    <row r="55213" hidden="1" x14ac:dyDescent="0.25"/>
    <row r="55214" hidden="1" x14ac:dyDescent="0.25"/>
    <row r="55215" hidden="1" x14ac:dyDescent="0.25"/>
    <row r="55216" hidden="1" x14ac:dyDescent="0.25"/>
    <row r="55217" hidden="1" x14ac:dyDescent="0.25"/>
    <row r="55218" hidden="1" x14ac:dyDescent="0.25"/>
    <row r="55219" hidden="1" x14ac:dyDescent="0.25"/>
    <row r="55220" hidden="1" x14ac:dyDescent="0.25"/>
    <row r="55221" hidden="1" x14ac:dyDescent="0.25"/>
    <row r="55222" hidden="1" x14ac:dyDescent="0.25"/>
    <row r="55223" hidden="1" x14ac:dyDescent="0.25"/>
    <row r="55224" hidden="1" x14ac:dyDescent="0.25"/>
    <row r="55225" hidden="1" x14ac:dyDescent="0.25"/>
    <row r="55226" hidden="1" x14ac:dyDescent="0.25"/>
    <row r="55227" hidden="1" x14ac:dyDescent="0.25"/>
    <row r="55228" hidden="1" x14ac:dyDescent="0.25"/>
    <row r="55229" hidden="1" x14ac:dyDescent="0.25"/>
    <row r="55230" hidden="1" x14ac:dyDescent="0.25"/>
    <row r="55231" hidden="1" x14ac:dyDescent="0.25"/>
    <row r="55232" hidden="1" x14ac:dyDescent="0.25"/>
    <row r="55233" hidden="1" x14ac:dyDescent="0.25"/>
    <row r="55234" hidden="1" x14ac:dyDescent="0.25"/>
    <row r="55235" hidden="1" x14ac:dyDescent="0.25"/>
    <row r="55236" hidden="1" x14ac:dyDescent="0.25"/>
    <row r="55237" hidden="1" x14ac:dyDescent="0.25"/>
    <row r="55238" hidden="1" x14ac:dyDescent="0.25"/>
    <row r="55239" hidden="1" x14ac:dyDescent="0.25"/>
    <row r="55240" hidden="1" x14ac:dyDescent="0.25"/>
    <row r="55241" hidden="1" x14ac:dyDescent="0.25"/>
    <row r="55242" hidden="1" x14ac:dyDescent="0.25"/>
    <row r="55243" hidden="1" x14ac:dyDescent="0.25"/>
    <row r="55244" hidden="1" x14ac:dyDescent="0.25"/>
    <row r="55245" hidden="1" x14ac:dyDescent="0.25"/>
    <row r="55246" hidden="1" x14ac:dyDescent="0.25"/>
    <row r="55247" hidden="1" x14ac:dyDescent="0.25"/>
    <row r="55248" hidden="1" x14ac:dyDescent="0.25"/>
    <row r="55249" hidden="1" x14ac:dyDescent="0.25"/>
    <row r="55250" hidden="1" x14ac:dyDescent="0.25"/>
    <row r="55251" hidden="1" x14ac:dyDescent="0.25"/>
    <row r="55252" hidden="1" x14ac:dyDescent="0.25"/>
    <row r="55253" hidden="1" x14ac:dyDescent="0.25"/>
    <row r="55254" hidden="1" x14ac:dyDescent="0.25"/>
    <row r="55255" hidden="1" x14ac:dyDescent="0.25"/>
    <row r="55256" hidden="1" x14ac:dyDescent="0.25"/>
    <row r="55257" hidden="1" x14ac:dyDescent="0.25"/>
    <row r="55258" hidden="1" x14ac:dyDescent="0.25"/>
    <row r="55259" hidden="1" x14ac:dyDescent="0.25"/>
    <row r="55260" hidden="1" x14ac:dyDescent="0.25"/>
    <row r="55261" hidden="1" x14ac:dyDescent="0.25"/>
    <row r="55262" hidden="1" x14ac:dyDescent="0.25"/>
    <row r="55263" hidden="1" x14ac:dyDescent="0.25"/>
    <row r="55264" hidden="1" x14ac:dyDescent="0.25"/>
    <row r="55265" hidden="1" x14ac:dyDescent="0.25"/>
    <row r="55266" hidden="1" x14ac:dyDescent="0.25"/>
    <row r="55267" hidden="1" x14ac:dyDescent="0.25"/>
    <row r="55268" hidden="1" x14ac:dyDescent="0.25"/>
    <row r="55269" hidden="1" x14ac:dyDescent="0.25"/>
    <row r="55270" hidden="1" x14ac:dyDescent="0.25"/>
    <row r="55271" hidden="1" x14ac:dyDescent="0.25"/>
    <row r="55272" hidden="1" x14ac:dyDescent="0.25"/>
    <row r="55273" hidden="1" x14ac:dyDescent="0.25"/>
    <row r="55274" hidden="1" x14ac:dyDescent="0.25"/>
    <row r="55275" hidden="1" x14ac:dyDescent="0.25"/>
    <row r="55276" hidden="1" x14ac:dyDescent="0.25"/>
    <row r="55277" hidden="1" x14ac:dyDescent="0.25"/>
    <row r="55278" hidden="1" x14ac:dyDescent="0.25"/>
    <row r="55279" hidden="1" x14ac:dyDescent="0.25"/>
    <row r="55280" hidden="1" x14ac:dyDescent="0.25"/>
    <row r="55281" hidden="1" x14ac:dyDescent="0.25"/>
    <row r="55282" hidden="1" x14ac:dyDescent="0.25"/>
    <row r="55283" hidden="1" x14ac:dyDescent="0.25"/>
    <row r="55284" hidden="1" x14ac:dyDescent="0.25"/>
    <row r="55285" hidden="1" x14ac:dyDescent="0.25"/>
    <row r="55286" hidden="1" x14ac:dyDescent="0.25"/>
    <row r="55287" hidden="1" x14ac:dyDescent="0.25"/>
    <row r="55288" hidden="1" x14ac:dyDescent="0.25"/>
    <row r="55289" hidden="1" x14ac:dyDescent="0.25"/>
    <row r="55290" hidden="1" x14ac:dyDescent="0.25"/>
    <row r="55291" hidden="1" x14ac:dyDescent="0.25"/>
    <row r="55292" hidden="1" x14ac:dyDescent="0.25"/>
    <row r="55293" hidden="1" x14ac:dyDescent="0.25"/>
    <row r="55294" hidden="1" x14ac:dyDescent="0.25"/>
    <row r="55295" hidden="1" x14ac:dyDescent="0.25"/>
    <row r="55296" hidden="1" x14ac:dyDescent="0.25"/>
    <row r="55297" hidden="1" x14ac:dyDescent="0.25"/>
    <row r="55298" hidden="1" x14ac:dyDescent="0.25"/>
    <row r="55299" hidden="1" x14ac:dyDescent="0.25"/>
    <row r="55300" hidden="1" x14ac:dyDescent="0.25"/>
    <row r="55301" hidden="1" x14ac:dyDescent="0.25"/>
    <row r="55302" hidden="1" x14ac:dyDescent="0.25"/>
    <row r="55303" hidden="1" x14ac:dyDescent="0.25"/>
    <row r="55304" hidden="1" x14ac:dyDescent="0.25"/>
    <row r="55305" hidden="1" x14ac:dyDescent="0.25"/>
    <row r="55306" hidden="1" x14ac:dyDescent="0.25"/>
    <row r="55307" hidden="1" x14ac:dyDescent="0.25"/>
    <row r="55308" hidden="1" x14ac:dyDescent="0.25"/>
    <row r="55309" hidden="1" x14ac:dyDescent="0.25"/>
    <row r="55310" hidden="1" x14ac:dyDescent="0.25"/>
    <row r="55311" hidden="1" x14ac:dyDescent="0.25"/>
    <row r="55312" hidden="1" x14ac:dyDescent="0.25"/>
    <row r="55313" hidden="1" x14ac:dyDescent="0.25"/>
    <row r="55314" hidden="1" x14ac:dyDescent="0.25"/>
    <row r="55315" hidden="1" x14ac:dyDescent="0.25"/>
    <row r="55316" hidden="1" x14ac:dyDescent="0.25"/>
    <row r="55317" hidden="1" x14ac:dyDescent="0.25"/>
    <row r="55318" hidden="1" x14ac:dyDescent="0.25"/>
    <row r="55319" hidden="1" x14ac:dyDescent="0.25"/>
    <row r="55320" hidden="1" x14ac:dyDescent="0.25"/>
    <row r="55321" hidden="1" x14ac:dyDescent="0.25"/>
    <row r="55322" hidden="1" x14ac:dyDescent="0.25"/>
    <row r="55323" hidden="1" x14ac:dyDescent="0.25"/>
    <row r="55324" hidden="1" x14ac:dyDescent="0.25"/>
    <row r="55325" hidden="1" x14ac:dyDescent="0.25"/>
    <row r="55326" hidden="1" x14ac:dyDescent="0.25"/>
    <row r="55327" hidden="1" x14ac:dyDescent="0.25"/>
    <row r="55328" hidden="1" x14ac:dyDescent="0.25"/>
    <row r="55329" hidden="1" x14ac:dyDescent="0.25"/>
    <row r="55330" hidden="1" x14ac:dyDescent="0.25"/>
    <row r="55331" hidden="1" x14ac:dyDescent="0.25"/>
    <row r="55332" hidden="1" x14ac:dyDescent="0.25"/>
    <row r="55333" hidden="1" x14ac:dyDescent="0.25"/>
    <row r="55334" hidden="1" x14ac:dyDescent="0.25"/>
    <row r="55335" hidden="1" x14ac:dyDescent="0.25"/>
    <row r="55336" hidden="1" x14ac:dyDescent="0.25"/>
    <row r="55337" hidden="1" x14ac:dyDescent="0.25"/>
    <row r="55338" hidden="1" x14ac:dyDescent="0.25"/>
    <row r="55339" hidden="1" x14ac:dyDescent="0.25"/>
    <row r="55340" hidden="1" x14ac:dyDescent="0.25"/>
    <row r="55341" hidden="1" x14ac:dyDescent="0.25"/>
    <row r="55342" hidden="1" x14ac:dyDescent="0.25"/>
    <row r="55343" hidden="1" x14ac:dyDescent="0.25"/>
    <row r="55344" hidden="1" x14ac:dyDescent="0.25"/>
    <row r="55345" hidden="1" x14ac:dyDescent="0.25"/>
    <row r="55346" hidden="1" x14ac:dyDescent="0.25"/>
    <row r="55347" hidden="1" x14ac:dyDescent="0.25"/>
    <row r="55348" hidden="1" x14ac:dyDescent="0.25"/>
    <row r="55349" hidden="1" x14ac:dyDescent="0.25"/>
    <row r="55350" hidden="1" x14ac:dyDescent="0.25"/>
    <row r="55351" hidden="1" x14ac:dyDescent="0.25"/>
    <row r="55352" hidden="1" x14ac:dyDescent="0.25"/>
    <row r="55353" hidden="1" x14ac:dyDescent="0.25"/>
    <row r="55354" hidden="1" x14ac:dyDescent="0.25"/>
    <row r="55355" hidden="1" x14ac:dyDescent="0.25"/>
    <row r="55356" hidden="1" x14ac:dyDescent="0.25"/>
    <row r="55357" hidden="1" x14ac:dyDescent="0.25"/>
    <row r="55358" hidden="1" x14ac:dyDescent="0.25"/>
    <row r="55359" hidden="1" x14ac:dyDescent="0.25"/>
    <row r="55360" hidden="1" x14ac:dyDescent="0.25"/>
    <row r="55361" hidden="1" x14ac:dyDescent="0.25"/>
    <row r="55362" hidden="1" x14ac:dyDescent="0.25"/>
    <row r="55363" hidden="1" x14ac:dyDescent="0.25"/>
    <row r="55364" hidden="1" x14ac:dyDescent="0.25"/>
    <row r="55365" hidden="1" x14ac:dyDescent="0.25"/>
    <row r="55366" hidden="1" x14ac:dyDescent="0.25"/>
    <row r="55367" hidden="1" x14ac:dyDescent="0.25"/>
    <row r="55368" hidden="1" x14ac:dyDescent="0.25"/>
    <row r="55369" hidden="1" x14ac:dyDescent="0.25"/>
    <row r="55370" hidden="1" x14ac:dyDescent="0.25"/>
    <row r="55371" hidden="1" x14ac:dyDescent="0.25"/>
    <row r="55372" hidden="1" x14ac:dyDescent="0.25"/>
    <row r="55373" hidden="1" x14ac:dyDescent="0.25"/>
    <row r="55374" hidden="1" x14ac:dyDescent="0.25"/>
    <row r="55375" hidden="1" x14ac:dyDescent="0.25"/>
    <row r="55376" hidden="1" x14ac:dyDescent="0.25"/>
    <row r="55377" hidden="1" x14ac:dyDescent="0.25"/>
    <row r="55378" hidden="1" x14ac:dyDescent="0.25"/>
    <row r="55379" hidden="1" x14ac:dyDescent="0.25"/>
    <row r="55380" hidden="1" x14ac:dyDescent="0.25"/>
    <row r="55381" hidden="1" x14ac:dyDescent="0.25"/>
    <row r="55382" hidden="1" x14ac:dyDescent="0.25"/>
    <row r="55383" hidden="1" x14ac:dyDescent="0.25"/>
    <row r="55384" hidden="1" x14ac:dyDescent="0.25"/>
    <row r="55385" hidden="1" x14ac:dyDescent="0.25"/>
    <row r="55386" hidden="1" x14ac:dyDescent="0.25"/>
    <row r="55387" hidden="1" x14ac:dyDescent="0.25"/>
    <row r="55388" hidden="1" x14ac:dyDescent="0.25"/>
    <row r="55389" hidden="1" x14ac:dyDescent="0.25"/>
    <row r="55390" hidden="1" x14ac:dyDescent="0.25"/>
    <row r="55391" hidden="1" x14ac:dyDescent="0.25"/>
    <row r="55392" hidden="1" x14ac:dyDescent="0.25"/>
    <row r="55393" hidden="1" x14ac:dyDescent="0.25"/>
    <row r="55394" hidden="1" x14ac:dyDescent="0.25"/>
    <row r="55395" hidden="1" x14ac:dyDescent="0.25"/>
    <row r="55396" hidden="1" x14ac:dyDescent="0.25"/>
    <row r="55397" hidden="1" x14ac:dyDescent="0.25"/>
    <row r="55398" hidden="1" x14ac:dyDescent="0.25"/>
    <row r="55399" hidden="1" x14ac:dyDescent="0.25"/>
    <row r="55400" hidden="1" x14ac:dyDescent="0.25"/>
    <row r="55401" hidden="1" x14ac:dyDescent="0.25"/>
    <row r="55402" hidden="1" x14ac:dyDescent="0.25"/>
    <row r="55403" hidden="1" x14ac:dyDescent="0.25"/>
    <row r="55404" hidden="1" x14ac:dyDescent="0.25"/>
    <row r="55405" hidden="1" x14ac:dyDescent="0.25"/>
    <row r="55406" hidden="1" x14ac:dyDescent="0.25"/>
    <row r="55407" hidden="1" x14ac:dyDescent="0.25"/>
    <row r="55408" hidden="1" x14ac:dyDescent="0.25"/>
    <row r="55409" hidden="1" x14ac:dyDescent="0.25"/>
    <row r="55410" hidden="1" x14ac:dyDescent="0.25"/>
    <row r="55411" hidden="1" x14ac:dyDescent="0.25"/>
    <row r="55412" hidden="1" x14ac:dyDescent="0.25"/>
    <row r="55413" hidden="1" x14ac:dyDescent="0.25"/>
    <row r="55414" hidden="1" x14ac:dyDescent="0.25"/>
    <row r="55415" hidden="1" x14ac:dyDescent="0.25"/>
    <row r="55416" hidden="1" x14ac:dyDescent="0.25"/>
    <row r="55417" hidden="1" x14ac:dyDescent="0.25"/>
    <row r="55418" hidden="1" x14ac:dyDescent="0.25"/>
    <row r="55419" hidden="1" x14ac:dyDescent="0.25"/>
    <row r="55420" hidden="1" x14ac:dyDescent="0.25"/>
    <row r="55421" hidden="1" x14ac:dyDescent="0.25"/>
    <row r="55422" hidden="1" x14ac:dyDescent="0.25"/>
    <row r="55423" hidden="1" x14ac:dyDescent="0.25"/>
    <row r="55424" hidden="1" x14ac:dyDescent="0.25"/>
    <row r="55425" hidden="1" x14ac:dyDescent="0.25"/>
    <row r="55426" hidden="1" x14ac:dyDescent="0.25"/>
    <row r="55427" hidden="1" x14ac:dyDescent="0.25"/>
    <row r="55428" hidden="1" x14ac:dyDescent="0.25"/>
    <row r="55429" hidden="1" x14ac:dyDescent="0.25"/>
    <row r="55430" hidden="1" x14ac:dyDescent="0.25"/>
    <row r="55431" hidden="1" x14ac:dyDescent="0.25"/>
    <row r="55432" hidden="1" x14ac:dyDescent="0.25"/>
    <row r="55433" hidden="1" x14ac:dyDescent="0.25"/>
    <row r="55434" hidden="1" x14ac:dyDescent="0.25"/>
    <row r="55435" hidden="1" x14ac:dyDescent="0.25"/>
    <row r="55436" hidden="1" x14ac:dyDescent="0.25"/>
    <row r="55437" hidden="1" x14ac:dyDescent="0.25"/>
    <row r="55438" hidden="1" x14ac:dyDescent="0.25"/>
    <row r="55439" hidden="1" x14ac:dyDescent="0.25"/>
    <row r="55440" hidden="1" x14ac:dyDescent="0.25"/>
    <row r="55441" hidden="1" x14ac:dyDescent="0.25"/>
    <row r="55442" hidden="1" x14ac:dyDescent="0.25"/>
    <row r="55443" hidden="1" x14ac:dyDescent="0.25"/>
    <row r="55444" hidden="1" x14ac:dyDescent="0.25"/>
    <row r="55445" hidden="1" x14ac:dyDescent="0.25"/>
    <row r="55446" hidden="1" x14ac:dyDescent="0.25"/>
    <row r="55447" hidden="1" x14ac:dyDescent="0.25"/>
    <row r="55448" hidden="1" x14ac:dyDescent="0.25"/>
    <row r="55449" hidden="1" x14ac:dyDescent="0.25"/>
    <row r="55450" hidden="1" x14ac:dyDescent="0.25"/>
    <row r="55451" hidden="1" x14ac:dyDescent="0.25"/>
    <row r="55452" hidden="1" x14ac:dyDescent="0.25"/>
    <row r="55453" hidden="1" x14ac:dyDescent="0.25"/>
    <row r="55454" hidden="1" x14ac:dyDescent="0.25"/>
    <row r="55455" hidden="1" x14ac:dyDescent="0.25"/>
    <row r="55456" hidden="1" x14ac:dyDescent="0.25"/>
    <row r="55457" hidden="1" x14ac:dyDescent="0.25"/>
    <row r="55458" hidden="1" x14ac:dyDescent="0.25"/>
    <row r="55459" hidden="1" x14ac:dyDescent="0.25"/>
    <row r="55460" hidden="1" x14ac:dyDescent="0.25"/>
    <row r="55461" hidden="1" x14ac:dyDescent="0.25"/>
    <row r="55462" hidden="1" x14ac:dyDescent="0.25"/>
    <row r="55463" hidden="1" x14ac:dyDescent="0.25"/>
    <row r="55464" hidden="1" x14ac:dyDescent="0.25"/>
    <row r="55465" hidden="1" x14ac:dyDescent="0.25"/>
    <row r="55466" hidden="1" x14ac:dyDescent="0.25"/>
    <row r="55467" hidden="1" x14ac:dyDescent="0.25"/>
    <row r="55468" hidden="1" x14ac:dyDescent="0.25"/>
    <row r="55469" hidden="1" x14ac:dyDescent="0.25"/>
    <row r="55470" hidden="1" x14ac:dyDescent="0.25"/>
    <row r="55471" hidden="1" x14ac:dyDescent="0.25"/>
    <row r="55472" hidden="1" x14ac:dyDescent="0.25"/>
    <row r="55473" hidden="1" x14ac:dyDescent="0.25"/>
    <row r="55474" hidden="1" x14ac:dyDescent="0.25"/>
    <row r="55475" hidden="1" x14ac:dyDescent="0.25"/>
    <row r="55476" hidden="1" x14ac:dyDescent="0.25"/>
    <row r="55477" hidden="1" x14ac:dyDescent="0.25"/>
    <row r="55478" hidden="1" x14ac:dyDescent="0.25"/>
    <row r="55479" hidden="1" x14ac:dyDescent="0.25"/>
    <row r="55480" hidden="1" x14ac:dyDescent="0.25"/>
    <row r="55481" hidden="1" x14ac:dyDescent="0.25"/>
    <row r="55482" hidden="1" x14ac:dyDescent="0.25"/>
    <row r="55483" hidden="1" x14ac:dyDescent="0.25"/>
    <row r="55484" hidden="1" x14ac:dyDescent="0.25"/>
    <row r="55485" hidden="1" x14ac:dyDescent="0.25"/>
    <row r="55486" hidden="1" x14ac:dyDescent="0.25"/>
    <row r="55487" hidden="1" x14ac:dyDescent="0.25"/>
    <row r="55488" hidden="1" x14ac:dyDescent="0.25"/>
    <row r="55489" hidden="1" x14ac:dyDescent="0.25"/>
    <row r="55490" hidden="1" x14ac:dyDescent="0.25"/>
    <row r="55491" hidden="1" x14ac:dyDescent="0.25"/>
    <row r="55492" hidden="1" x14ac:dyDescent="0.25"/>
    <row r="55493" hidden="1" x14ac:dyDescent="0.25"/>
    <row r="55494" hidden="1" x14ac:dyDescent="0.25"/>
    <row r="55495" hidden="1" x14ac:dyDescent="0.25"/>
    <row r="55496" hidden="1" x14ac:dyDescent="0.25"/>
    <row r="55497" hidden="1" x14ac:dyDescent="0.25"/>
    <row r="55498" hidden="1" x14ac:dyDescent="0.25"/>
    <row r="55499" hidden="1" x14ac:dyDescent="0.25"/>
    <row r="55500" hidden="1" x14ac:dyDescent="0.25"/>
    <row r="55501" hidden="1" x14ac:dyDescent="0.25"/>
    <row r="55502" hidden="1" x14ac:dyDescent="0.25"/>
    <row r="55503" hidden="1" x14ac:dyDescent="0.25"/>
    <row r="55504" hidden="1" x14ac:dyDescent="0.25"/>
    <row r="55505" hidden="1" x14ac:dyDescent="0.25"/>
    <row r="55506" hidden="1" x14ac:dyDescent="0.25"/>
    <row r="55507" hidden="1" x14ac:dyDescent="0.25"/>
    <row r="55508" hidden="1" x14ac:dyDescent="0.25"/>
    <row r="55509" hidden="1" x14ac:dyDescent="0.25"/>
    <row r="55510" hidden="1" x14ac:dyDescent="0.25"/>
    <row r="55511" hidden="1" x14ac:dyDescent="0.25"/>
    <row r="55512" hidden="1" x14ac:dyDescent="0.25"/>
    <row r="55513" hidden="1" x14ac:dyDescent="0.25"/>
    <row r="55514" hidden="1" x14ac:dyDescent="0.25"/>
    <row r="55515" hidden="1" x14ac:dyDescent="0.25"/>
    <row r="55516" hidden="1" x14ac:dyDescent="0.25"/>
    <row r="55517" hidden="1" x14ac:dyDescent="0.25"/>
    <row r="55518" hidden="1" x14ac:dyDescent="0.25"/>
    <row r="55519" hidden="1" x14ac:dyDescent="0.25"/>
    <row r="55520" hidden="1" x14ac:dyDescent="0.25"/>
    <row r="55521" hidden="1" x14ac:dyDescent="0.25"/>
    <row r="55522" hidden="1" x14ac:dyDescent="0.25"/>
    <row r="55523" hidden="1" x14ac:dyDescent="0.25"/>
    <row r="55524" hidden="1" x14ac:dyDescent="0.25"/>
    <row r="55525" hidden="1" x14ac:dyDescent="0.25"/>
    <row r="55526" hidden="1" x14ac:dyDescent="0.25"/>
    <row r="55527" hidden="1" x14ac:dyDescent="0.25"/>
    <row r="55528" hidden="1" x14ac:dyDescent="0.25"/>
    <row r="55529" hidden="1" x14ac:dyDescent="0.25"/>
    <row r="55530" hidden="1" x14ac:dyDescent="0.25"/>
    <row r="55531" hidden="1" x14ac:dyDescent="0.25"/>
    <row r="55532" hidden="1" x14ac:dyDescent="0.25"/>
    <row r="55533" hidden="1" x14ac:dyDescent="0.25"/>
    <row r="55534" hidden="1" x14ac:dyDescent="0.25"/>
    <row r="55535" hidden="1" x14ac:dyDescent="0.25"/>
    <row r="55536" hidden="1" x14ac:dyDescent="0.25"/>
    <row r="55537" hidden="1" x14ac:dyDescent="0.25"/>
    <row r="55538" hidden="1" x14ac:dyDescent="0.25"/>
    <row r="55539" hidden="1" x14ac:dyDescent="0.25"/>
    <row r="55540" hidden="1" x14ac:dyDescent="0.25"/>
    <row r="55541" hidden="1" x14ac:dyDescent="0.25"/>
    <row r="55542" hidden="1" x14ac:dyDescent="0.25"/>
    <row r="55543" hidden="1" x14ac:dyDescent="0.25"/>
    <row r="55544" hidden="1" x14ac:dyDescent="0.25"/>
    <row r="55545" hidden="1" x14ac:dyDescent="0.25"/>
    <row r="55546" hidden="1" x14ac:dyDescent="0.25"/>
    <row r="55547" hidden="1" x14ac:dyDescent="0.25"/>
    <row r="55548" hidden="1" x14ac:dyDescent="0.25"/>
    <row r="55549" hidden="1" x14ac:dyDescent="0.25"/>
    <row r="55550" hidden="1" x14ac:dyDescent="0.25"/>
    <row r="55551" hidden="1" x14ac:dyDescent="0.25"/>
    <row r="55552" hidden="1" x14ac:dyDescent="0.25"/>
    <row r="55553" hidden="1" x14ac:dyDescent="0.25"/>
    <row r="55554" hidden="1" x14ac:dyDescent="0.25"/>
    <row r="55555" hidden="1" x14ac:dyDescent="0.25"/>
    <row r="55556" hidden="1" x14ac:dyDescent="0.25"/>
    <row r="55557" hidden="1" x14ac:dyDescent="0.25"/>
    <row r="55558" hidden="1" x14ac:dyDescent="0.25"/>
    <row r="55559" hidden="1" x14ac:dyDescent="0.25"/>
    <row r="55560" hidden="1" x14ac:dyDescent="0.25"/>
    <row r="55561" hidden="1" x14ac:dyDescent="0.25"/>
    <row r="55562" hidden="1" x14ac:dyDescent="0.25"/>
    <row r="55563" hidden="1" x14ac:dyDescent="0.25"/>
    <row r="55564" hidden="1" x14ac:dyDescent="0.25"/>
    <row r="55565" hidden="1" x14ac:dyDescent="0.25"/>
    <row r="55566" hidden="1" x14ac:dyDescent="0.25"/>
    <row r="55567" hidden="1" x14ac:dyDescent="0.25"/>
    <row r="55568" hidden="1" x14ac:dyDescent="0.25"/>
    <row r="55569" hidden="1" x14ac:dyDescent="0.25"/>
    <row r="55570" hidden="1" x14ac:dyDescent="0.25"/>
    <row r="55571" hidden="1" x14ac:dyDescent="0.25"/>
    <row r="55572" hidden="1" x14ac:dyDescent="0.25"/>
    <row r="55573" hidden="1" x14ac:dyDescent="0.25"/>
    <row r="55574" hidden="1" x14ac:dyDescent="0.25"/>
    <row r="55575" hidden="1" x14ac:dyDescent="0.25"/>
    <row r="55576" hidden="1" x14ac:dyDescent="0.25"/>
    <row r="55577" hidden="1" x14ac:dyDescent="0.25"/>
    <row r="55578" hidden="1" x14ac:dyDescent="0.25"/>
    <row r="55579" hidden="1" x14ac:dyDescent="0.25"/>
    <row r="55580" hidden="1" x14ac:dyDescent="0.25"/>
    <row r="55581" hidden="1" x14ac:dyDescent="0.25"/>
    <row r="55582" hidden="1" x14ac:dyDescent="0.25"/>
    <row r="55583" hidden="1" x14ac:dyDescent="0.25"/>
    <row r="55584" hidden="1" x14ac:dyDescent="0.25"/>
    <row r="55585" hidden="1" x14ac:dyDescent="0.25"/>
    <row r="55586" hidden="1" x14ac:dyDescent="0.25"/>
    <row r="55587" hidden="1" x14ac:dyDescent="0.25"/>
    <row r="55588" hidden="1" x14ac:dyDescent="0.25"/>
    <row r="55589" hidden="1" x14ac:dyDescent="0.25"/>
    <row r="55590" hidden="1" x14ac:dyDescent="0.25"/>
    <row r="55591" hidden="1" x14ac:dyDescent="0.25"/>
    <row r="55592" hidden="1" x14ac:dyDescent="0.25"/>
    <row r="55593" hidden="1" x14ac:dyDescent="0.25"/>
    <row r="55594" hidden="1" x14ac:dyDescent="0.25"/>
    <row r="55595" hidden="1" x14ac:dyDescent="0.25"/>
    <row r="55596" hidden="1" x14ac:dyDescent="0.25"/>
    <row r="55597" hidden="1" x14ac:dyDescent="0.25"/>
    <row r="55598" hidden="1" x14ac:dyDescent="0.25"/>
    <row r="55599" hidden="1" x14ac:dyDescent="0.25"/>
    <row r="55600" hidden="1" x14ac:dyDescent="0.25"/>
    <row r="55601" hidden="1" x14ac:dyDescent="0.25"/>
    <row r="55602" hidden="1" x14ac:dyDescent="0.25"/>
    <row r="55603" hidden="1" x14ac:dyDescent="0.25"/>
    <row r="55604" hidden="1" x14ac:dyDescent="0.25"/>
    <row r="55605" hidden="1" x14ac:dyDescent="0.25"/>
    <row r="55606" hidden="1" x14ac:dyDescent="0.25"/>
    <row r="55607" hidden="1" x14ac:dyDescent="0.25"/>
    <row r="55608" hidden="1" x14ac:dyDescent="0.25"/>
    <row r="55609" hidden="1" x14ac:dyDescent="0.25"/>
    <row r="55610" hidden="1" x14ac:dyDescent="0.25"/>
    <row r="55611" hidden="1" x14ac:dyDescent="0.25"/>
    <row r="55612" hidden="1" x14ac:dyDescent="0.25"/>
    <row r="55613" hidden="1" x14ac:dyDescent="0.25"/>
    <row r="55614" hidden="1" x14ac:dyDescent="0.25"/>
    <row r="55615" hidden="1" x14ac:dyDescent="0.25"/>
    <row r="55616" hidden="1" x14ac:dyDescent="0.25"/>
    <row r="55617" hidden="1" x14ac:dyDescent="0.25"/>
    <row r="55618" hidden="1" x14ac:dyDescent="0.25"/>
    <row r="55619" hidden="1" x14ac:dyDescent="0.25"/>
    <row r="55620" hidden="1" x14ac:dyDescent="0.25"/>
    <row r="55621" hidden="1" x14ac:dyDescent="0.25"/>
    <row r="55622" hidden="1" x14ac:dyDescent="0.25"/>
    <row r="55623" hidden="1" x14ac:dyDescent="0.25"/>
    <row r="55624" hidden="1" x14ac:dyDescent="0.25"/>
    <row r="55625" hidden="1" x14ac:dyDescent="0.25"/>
    <row r="55626" hidden="1" x14ac:dyDescent="0.25"/>
    <row r="55627" hidden="1" x14ac:dyDescent="0.25"/>
    <row r="55628" hidden="1" x14ac:dyDescent="0.25"/>
    <row r="55629" hidden="1" x14ac:dyDescent="0.25"/>
    <row r="55630" hidden="1" x14ac:dyDescent="0.25"/>
    <row r="55631" hidden="1" x14ac:dyDescent="0.25"/>
    <row r="55632" hidden="1" x14ac:dyDescent="0.25"/>
    <row r="55633" hidden="1" x14ac:dyDescent="0.25"/>
    <row r="55634" hidden="1" x14ac:dyDescent="0.25"/>
    <row r="55635" hidden="1" x14ac:dyDescent="0.25"/>
    <row r="55636" hidden="1" x14ac:dyDescent="0.25"/>
    <row r="55637" hidden="1" x14ac:dyDescent="0.25"/>
    <row r="55638" hidden="1" x14ac:dyDescent="0.25"/>
    <row r="55639" hidden="1" x14ac:dyDescent="0.25"/>
    <row r="55640" hidden="1" x14ac:dyDescent="0.25"/>
    <row r="55641" hidden="1" x14ac:dyDescent="0.25"/>
    <row r="55642" hidden="1" x14ac:dyDescent="0.25"/>
    <row r="55643" hidden="1" x14ac:dyDescent="0.25"/>
    <row r="55644" hidden="1" x14ac:dyDescent="0.25"/>
    <row r="55645" hidden="1" x14ac:dyDescent="0.25"/>
    <row r="55646" hidden="1" x14ac:dyDescent="0.25"/>
    <row r="55647" hidden="1" x14ac:dyDescent="0.25"/>
    <row r="55648" hidden="1" x14ac:dyDescent="0.25"/>
    <row r="55649" hidden="1" x14ac:dyDescent="0.25"/>
    <row r="55650" hidden="1" x14ac:dyDescent="0.25"/>
    <row r="55651" hidden="1" x14ac:dyDescent="0.25"/>
    <row r="55652" hidden="1" x14ac:dyDescent="0.25"/>
    <row r="55653" hidden="1" x14ac:dyDescent="0.25"/>
    <row r="55654" hidden="1" x14ac:dyDescent="0.25"/>
    <row r="55655" hidden="1" x14ac:dyDescent="0.25"/>
    <row r="55656" hidden="1" x14ac:dyDescent="0.25"/>
    <row r="55657" hidden="1" x14ac:dyDescent="0.25"/>
    <row r="55658" hidden="1" x14ac:dyDescent="0.25"/>
    <row r="55659" hidden="1" x14ac:dyDescent="0.25"/>
    <row r="55660" hidden="1" x14ac:dyDescent="0.25"/>
    <row r="55661" hidden="1" x14ac:dyDescent="0.25"/>
    <row r="55662" hidden="1" x14ac:dyDescent="0.25"/>
    <row r="55663" hidden="1" x14ac:dyDescent="0.25"/>
    <row r="55664" hidden="1" x14ac:dyDescent="0.25"/>
    <row r="55665" hidden="1" x14ac:dyDescent="0.25"/>
    <row r="55666" hidden="1" x14ac:dyDescent="0.25"/>
    <row r="55667" hidden="1" x14ac:dyDescent="0.25"/>
    <row r="55668" hidden="1" x14ac:dyDescent="0.25"/>
    <row r="55669" hidden="1" x14ac:dyDescent="0.25"/>
    <row r="55670" hidden="1" x14ac:dyDescent="0.25"/>
    <row r="55671" hidden="1" x14ac:dyDescent="0.25"/>
    <row r="55672" hidden="1" x14ac:dyDescent="0.25"/>
    <row r="55673" hidden="1" x14ac:dyDescent="0.25"/>
    <row r="55674" hidden="1" x14ac:dyDescent="0.25"/>
    <row r="55675" hidden="1" x14ac:dyDescent="0.25"/>
    <row r="55676" hidden="1" x14ac:dyDescent="0.25"/>
    <row r="55677" hidden="1" x14ac:dyDescent="0.25"/>
    <row r="55678" hidden="1" x14ac:dyDescent="0.25"/>
    <row r="55679" hidden="1" x14ac:dyDescent="0.25"/>
    <row r="55680" hidden="1" x14ac:dyDescent="0.25"/>
    <row r="55681" hidden="1" x14ac:dyDescent="0.25"/>
    <row r="55682" hidden="1" x14ac:dyDescent="0.25"/>
    <row r="55683" hidden="1" x14ac:dyDescent="0.25"/>
    <row r="55684" hidden="1" x14ac:dyDescent="0.25"/>
    <row r="55685" hidden="1" x14ac:dyDescent="0.25"/>
    <row r="55686" hidden="1" x14ac:dyDescent="0.25"/>
    <row r="55687" hidden="1" x14ac:dyDescent="0.25"/>
    <row r="55688" hidden="1" x14ac:dyDescent="0.25"/>
    <row r="55689" hidden="1" x14ac:dyDescent="0.25"/>
    <row r="55690" hidden="1" x14ac:dyDescent="0.25"/>
    <row r="55691" hidden="1" x14ac:dyDescent="0.25"/>
    <row r="55692" hidden="1" x14ac:dyDescent="0.25"/>
    <row r="55693" hidden="1" x14ac:dyDescent="0.25"/>
    <row r="55694" hidden="1" x14ac:dyDescent="0.25"/>
    <row r="55695" hidden="1" x14ac:dyDescent="0.25"/>
    <row r="55696" hidden="1" x14ac:dyDescent="0.25"/>
    <row r="55697" hidden="1" x14ac:dyDescent="0.25"/>
    <row r="55698" hidden="1" x14ac:dyDescent="0.25"/>
    <row r="55699" hidden="1" x14ac:dyDescent="0.25"/>
    <row r="55700" hidden="1" x14ac:dyDescent="0.25"/>
    <row r="55701" hidden="1" x14ac:dyDescent="0.25"/>
    <row r="55702" hidden="1" x14ac:dyDescent="0.25"/>
    <row r="55703" hidden="1" x14ac:dyDescent="0.25"/>
    <row r="55704" hidden="1" x14ac:dyDescent="0.25"/>
    <row r="55705" hidden="1" x14ac:dyDescent="0.25"/>
    <row r="55706" hidden="1" x14ac:dyDescent="0.25"/>
    <row r="55707" hidden="1" x14ac:dyDescent="0.25"/>
    <row r="55708" hidden="1" x14ac:dyDescent="0.25"/>
    <row r="55709" hidden="1" x14ac:dyDescent="0.25"/>
    <row r="55710" hidden="1" x14ac:dyDescent="0.25"/>
    <row r="55711" hidden="1" x14ac:dyDescent="0.25"/>
    <row r="55712" hidden="1" x14ac:dyDescent="0.25"/>
    <row r="55713" hidden="1" x14ac:dyDescent="0.25"/>
    <row r="55714" hidden="1" x14ac:dyDescent="0.25"/>
    <row r="55715" hidden="1" x14ac:dyDescent="0.25"/>
    <row r="55716" hidden="1" x14ac:dyDescent="0.25"/>
    <row r="55717" hidden="1" x14ac:dyDescent="0.25"/>
    <row r="55718" hidden="1" x14ac:dyDescent="0.25"/>
    <row r="55719" hidden="1" x14ac:dyDescent="0.25"/>
    <row r="55720" hidden="1" x14ac:dyDescent="0.25"/>
    <row r="55721" hidden="1" x14ac:dyDescent="0.25"/>
    <row r="55722" hidden="1" x14ac:dyDescent="0.25"/>
    <row r="55723" hidden="1" x14ac:dyDescent="0.25"/>
    <row r="55724" hidden="1" x14ac:dyDescent="0.25"/>
    <row r="55725" hidden="1" x14ac:dyDescent="0.25"/>
    <row r="55726" hidden="1" x14ac:dyDescent="0.25"/>
    <row r="55727" hidden="1" x14ac:dyDescent="0.25"/>
    <row r="55728" hidden="1" x14ac:dyDescent="0.25"/>
    <row r="55729" hidden="1" x14ac:dyDescent="0.25"/>
    <row r="55730" hidden="1" x14ac:dyDescent="0.25"/>
    <row r="55731" hidden="1" x14ac:dyDescent="0.25"/>
    <row r="55732" hidden="1" x14ac:dyDescent="0.25"/>
    <row r="55733" hidden="1" x14ac:dyDescent="0.25"/>
    <row r="55734" hidden="1" x14ac:dyDescent="0.25"/>
    <row r="55735" hidden="1" x14ac:dyDescent="0.25"/>
    <row r="55736" hidden="1" x14ac:dyDescent="0.25"/>
    <row r="55737" hidden="1" x14ac:dyDescent="0.25"/>
    <row r="55738" hidden="1" x14ac:dyDescent="0.25"/>
    <row r="55739" hidden="1" x14ac:dyDescent="0.25"/>
    <row r="55740" hidden="1" x14ac:dyDescent="0.25"/>
    <row r="55741" hidden="1" x14ac:dyDescent="0.25"/>
    <row r="55742" hidden="1" x14ac:dyDescent="0.25"/>
    <row r="55743" hidden="1" x14ac:dyDescent="0.25"/>
    <row r="55744" hidden="1" x14ac:dyDescent="0.25"/>
    <row r="55745" hidden="1" x14ac:dyDescent="0.25"/>
    <row r="55746" hidden="1" x14ac:dyDescent="0.25"/>
    <row r="55747" hidden="1" x14ac:dyDescent="0.25"/>
    <row r="55748" hidden="1" x14ac:dyDescent="0.25"/>
    <row r="55749" hidden="1" x14ac:dyDescent="0.25"/>
    <row r="55750" hidden="1" x14ac:dyDescent="0.25"/>
    <row r="55751" hidden="1" x14ac:dyDescent="0.25"/>
    <row r="55752" hidden="1" x14ac:dyDescent="0.25"/>
    <row r="55753" hidden="1" x14ac:dyDescent="0.25"/>
    <row r="55754" hidden="1" x14ac:dyDescent="0.25"/>
    <row r="55755" hidden="1" x14ac:dyDescent="0.25"/>
    <row r="55756" hidden="1" x14ac:dyDescent="0.25"/>
    <row r="55757" hidden="1" x14ac:dyDescent="0.25"/>
    <row r="55758" hidden="1" x14ac:dyDescent="0.25"/>
    <row r="55759" hidden="1" x14ac:dyDescent="0.25"/>
    <row r="55760" hidden="1" x14ac:dyDescent="0.25"/>
    <row r="55761" hidden="1" x14ac:dyDescent="0.25"/>
    <row r="55762" hidden="1" x14ac:dyDescent="0.25"/>
    <row r="55763" hidden="1" x14ac:dyDescent="0.25"/>
    <row r="55764" hidden="1" x14ac:dyDescent="0.25"/>
    <row r="55765" hidden="1" x14ac:dyDescent="0.25"/>
    <row r="55766" hidden="1" x14ac:dyDescent="0.25"/>
    <row r="55767" hidden="1" x14ac:dyDescent="0.25"/>
    <row r="55768" hidden="1" x14ac:dyDescent="0.25"/>
    <row r="55769" hidden="1" x14ac:dyDescent="0.25"/>
    <row r="55770" hidden="1" x14ac:dyDescent="0.25"/>
    <row r="55771" hidden="1" x14ac:dyDescent="0.25"/>
    <row r="55772" hidden="1" x14ac:dyDescent="0.25"/>
    <row r="55773" hidden="1" x14ac:dyDescent="0.25"/>
    <row r="55774" hidden="1" x14ac:dyDescent="0.25"/>
    <row r="55775" hidden="1" x14ac:dyDescent="0.25"/>
    <row r="55776" hidden="1" x14ac:dyDescent="0.25"/>
    <row r="55777" hidden="1" x14ac:dyDescent="0.25"/>
    <row r="55778" hidden="1" x14ac:dyDescent="0.25"/>
    <row r="55779" hidden="1" x14ac:dyDescent="0.25"/>
    <row r="55780" hidden="1" x14ac:dyDescent="0.25"/>
    <row r="55781" hidden="1" x14ac:dyDescent="0.25"/>
    <row r="55782" hidden="1" x14ac:dyDescent="0.25"/>
    <row r="55783" hidden="1" x14ac:dyDescent="0.25"/>
    <row r="55784" hidden="1" x14ac:dyDescent="0.25"/>
    <row r="55785" hidden="1" x14ac:dyDescent="0.25"/>
    <row r="55786" hidden="1" x14ac:dyDescent="0.25"/>
    <row r="55787" hidden="1" x14ac:dyDescent="0.25"/>
    <row r="55788" hidden="1" x14ac:dyDescent="0.25"/>
    <row r="55789" hidden="1" x14ac:dyDescent="0.25"/>
    <row r="55790" hidden="1" x14ac:dyDescent="0.25"/>
    <row r="55791" hidden="1" x14ac:dyDescent="0.25"/>
    <row r="55792" hidden="1" x14ac:dyDescent="0.25"/>
    <row r="55793" hidden="1" x14ac:dyDescent="0.25"/>
    <row r="55794" hidden="1" x14ac:dyDescent="0.25"/>
    <row r="55795" hidden="1" x14ac:dyDescent="0.25"/>
    <row r="55796" hidden="1" x14ac:dyDescent="0.25"/>
    <row r="55797" hidden="1" x14ac:dyDescent="0.25"/>
    <row r="55798" hidden="1" x14ac:dyDescent="0.25"/>
    <row r="55799" hidden="1" x14ac:dyDescent="0.25"/>
    <row r="55800" hidden="1" x14ac:dyDescent="0.25"/>
    <row r="55801" hidden="1" x14ac:dyDescent="0.25"/>
    <row r="55802" hidden="1" x14ac:dyDescent="0.25"/>
    <row r="55803" hidden="1" x14ac:dyDescent="0.25"/>
    <row r="55804" hidden="1" x14ac:dyDescent="0.25"/>
    <row r="55805" hidden="1" x14ac:dyDescent="0.25"/>
    <row r="55806" hidden="1" x14ac:dyDescent="0.25"/>
    <row r="55807" hidden="1" x14ac:dyDescent="0.25"/>
    <row r="55808" hidden="1" x14ac:dyDescent="0.25"/>
    <row r="55809" hidden="1" x14ac:dyDescent="0.25"/>
    <row r="55810" hidden="1" x14ac:dyDescent="0.25"/>
    <row r="55811" hidden="1" x14ac:dyDescent="0.25"/>
    <row r="55812" hidden="1" x14ac:dyDescent="0.25"/>
    <row r="55813" hidden="1" x14ac:dyDescent="0.25"/>
    <row r="55814" hidden="1" x14ac:dyDescent="0.25"/>
    <row r="55815" hidden="1" x14ac:dyDescent="0.25"/>
    <row r="55816" hidden="1" x14ac:dyDescent="0.25"/>
    <row r="55817" hidden="1" x14ac:dyDescent="0.25"/>
    <row r="55818" hidden="1" x14ac:dyDescent="0.25"/>
    <row r="55819" hidden="1" x14ac:dyDescent="0.25"/>
    <row r="55820" hidden="1" x14ac:dyDescent="0.25"/>
    <row r="55821" hidden="1" x14ac:dyDescent="0.25"/>
    <row r="55822" hidden="1" x14ac:dyDescent="0.25"/>
    <row r="55823" hidden="1" x14ac:dyDescent="0.25"/>
    <row r="55824" hidden="1" x14ac:dyDescent="0.25"/>
    <row r="55825" hidden="1" x14ac:dyDescent="0.25"/>
    <row r="55826" hidden="1" x14ac:dyDescent="0.25"/>
    <row r="55827" hidden="1" x14ac:dyDescent="0.25"/>
    <row r="55828" hidden="1" x14ac:dyDescent="0.25"/>
    <row r="55829" hidden="1" x14ac:dyDescent="0.25"/>
    <row r="55830" hidden="1" x14ac:dyDescent="0.25"/>
    <row r="55831" hidden="1" x14ac:dyDescent="0.25"/>
    <row r="55832" hidden="1" x14ac:dyDescent="0.25"/>
    <row r="55833" hidden="1" x14ac:dyDescent="0.25"/>
    <row r="55834" hidden="1" x14ac:dyDescent="0.25"/>
    <row r="55835" hidden="1" x14ac:dyDescent="0.25"/>
    <row r="55836" hidden="1" x14ac:dyDescent="0.25"/>
    <row r="55837" hidden="1" x14ac:dyDescent="0.25"/>
    <row r="55838" hidden="1" x14ac:dyDescent="0.25"/>
    <row r="55839" hidden="1" x14ac:dyDescent="0.25"/>
    <row r="55840" hidden="1" x14ac:dyDescent="0.25"/>
    <row r="55841" hidden="1" x14ac:dyDescent="0.25"/>
    <row r="55842" hidden="1" x14ac:dyDescent="0.25"/>
    <row r="55843" hidden="1" x14ac:dyDescent="0.25"/>
    <row r="55844" hidden="1" x14ac:dyDescent="0.25"/>
    <row r="55845" hidden="1" x14ac:dyDescent="0.25"/>
    <row r="55846" hidden="1" x14ac:dyDescent="0.25"/>
    <row r="55847" hidden="1" x14ac:dyDescent="0.25"/>
    <row r="55848" hidden="1" x14ac:dyDescent="0.25"/>
    <row r="55849" hidden="1" x14ac:dyDescent="0.25"/>
    <row r="55850" hidden="1" x14ac:dyDescent="0.25"/>
    <row r="55851" hidden="1" x14ac:dyDescent="0.25"/>
    <row r="55852" hidden="1" x14ac:dyDescent="0.25"/>
    <row r="55853" hidden="1" x14ac:dyDescent="0.25"/>
    <row r="55854" hidden="1" x14ac:dyDescent="0.25"/>
    <row r="55855" hidden="1" x14ac:dyDescent="0.25"/>
    <row r="55856" hidden="1" x14ac:dyDescent="0.25"/>
    <row r="55857" hidden="1" x14ac:dyDescent="0.25"/>
    <row r="55858" hidden="1" x14ac:dyDescent="0.25"/>
    <row r="55859" hidden="1" x14ac:dyDescent="0.25"/>
    <row r="55860" hidden="1" x14ac:dyDescent="0.25"/>
    <row r="55861" hidden="1" x14ac:dyDescent="0.25"/>
    <row r="55862" hidden="1" x14ac:dyDescent="0.25"/>
    <row r="55863" hidden="1" x14ac:dyDescent="0.25"/>
    <row r="55864" hidden="1" x14ac:dyDescent="0.25"/>
    <row r="55865" hidden="1" x14ac:dyDescent="0.25"/>
    <row r="55866" hidden="1" x14ac:dyDescent="0.25"/>
    <row r="55867" hidden="1" x14ac:dyDescent="0.25"/>
    <row r="55868" hidden="1" x14ac:dyDescent="0.25"/>
    <row r="55869" hidden="1" x14ac:dyDescent="0.25"/>
    <row r="55870" hidden="1" x14ac:dyDescent="0.25"/>
    <row r="55871" hidden="1" x14ac:dyDescent="0.25"/>
    <row r="55872" hidden="1" x14ac:dyDescent="0.25"/>
    <row r="55873" hidden="1" x14ac:dyDescent="0.25"/>
    <row r="55874" hidden="1" x14ac:dyDescent="0.25"/>
    <row r="55875" hidden="1" x14ac:dyDescent="0.25"/>
    <row r="55876" hidden="1" x14ac:dyDescent="0.25"/>
    <row r="55877" hidden="1" x14ac:dyDescent="0.25"/>
    <row r="55878" hidden="1" x14ac:dyDescent="0.25"/>
    <row r="55879" hidden="1" x14ac:dyDescent="0.25"/>
    <row r="55880" hidden="1" x14ac:dyDescent="0.25"/>
    <row r="55881" hidden="1" x14ac:dyDescent="0.25"/>
    <row r="55882" hidden="1" x14ac:dyDescent="0.25"/>
    <row r="55883" hidden="1" x14ac:dyDescent="0.25"/>
    <row r="55884" hidden="1" x14ac:dyDescent="0.25"/>
    <row r="55885" hidden="1" x14ac:dyDescent="0.25"/>
    <row r="55886" hidden="1" x14ac:dyDescent="0.25"/>
    <row r="55887" hidden="1" x14ac:dyDescent="0.25"/>
    <row r="55888" hidden="1" x14ac:dyDescent="0.25"/>
    <row r="55889" hidden="1" x14ac:dyDescent="0.25"/>
    <row r="55890" hidden="1" x14ac:dyDescent="0.25"/>
    <row r="55891" hidden="1" x14ac:dyDescent="0.25"/>
    <row r="55892" hidden="1" x14ac:dyDescent="0.25"/>
    <row r="55893" hidden="1" x14ac:dyDescent="0.25"/>
    <row r="55894" hidden="1" x14ac:dyDescent="0.25"/>
    <row r="55895" hidden="1" x14ac:dyDescent="0.25"/>
    <row r="55896" hidden="1" x14ac:dyDescent="0.25"/>
    <row r="55897" hidden="1" x14ac:dyDescent="0.25"/>
    <row r="55898" hidden="1" x14ac:dyDescent="0.25"/>
    <row r="55899" hidden="1" x14ac:dyDescent="0.25"/>
    <row r="55900" hidden="1" x14ac:dyDescent="0.25"/>
    <row r="55901" hidden="1" x14ac:dyDescent="0.25"/>
    <row r="55902" hidden="1" x14ac:dyDescent="0.25"/>
    <row r="55903" hidden="1" x14ac:dyDescent="0.25"/>
    <row r="55904" hidden="1" x14ac:dyDescent="0.25"/>
    <row r="55905" hidden="1" x14ac:dyDescent="0.25"/>
    <row r="55906" hidden="1" x14ac:dyDescent="0.25"/>
    <row r="55907" hidden="1" x14ac:dyDescent="0.25"/>
    <row r="55908" hidden="1" x14ac:dyDescent="0.25"/>
    <row r="55909" hidden="1" x14ac:dyDescent="0.25"/>
    <row r="55910" hidden="1" x14ac:dyDescent="0.25"/>
    <row r="55911" hidden="1" x14ac:dyDescent="0.25"/>
    <row r="55912" hidden="1" x14ac:dyDescent="0.25"/>
    <row r="55913" hidden="1" x14ac:dyDescent="0.25"/>
    <row r="55914" hidden="1" x14ac:dyDescent="0.25"/>
    <row r="55915" hidden="1" x14ac:dyDescent="0.25"/>
    <row r="55916" hidden="1" x14ac:dyDescent="0.25"/>
    <row r="55917" hidden="1" x14ac:dyDescent="0.25"/>
    <row r="55918" hidden="1" x14ac:dyDescent="0.25"/>
    <row r="55919" hidden="1" x14ac:dyDescent="0.25"/>
    <row r="55920" hidden="1" x14ac:dyDescent="0.25"/>
    <row r="55921" hidden="1" x14ac:dyDescent="0.25"/>
    <row r="55922" hidden="1" x14ac:dyDescent="0.25"/>
    <row r="55923" hidden="1" x14ac:dyDescent="0.25"/>
    <row r="55924" hidden="1" x14ac:dyDescent="0.25"/>
    <row r="55925" hidden="1" x14ac:dyDescent="0.25"/>
    <row r="55926" hidden="1" x14ac:dyDescent="0.25"/>
    <row r="55927" hidden="1" x14ac:dyDescent="0.25"/>
    <row r="55928" hidden="1" x14ac:dyDescent="0.25"/>
    <row r="55929" hidden="1" x14ac:dyDescent="0.25"/>
    <row r="55930" hidden="1" x14ac:dyDescent="0.25"/>
    <row r="55931" hidden="1" x14ac:dyDescent="0.25"/>
    <row r="55932" hidden="1" x14ac:dyDescent="0.25"/>
    <row r="55933" hidden="1" x14ac:dyDescent="0.25"/>
    <row r="55934" hidden="1" x14ac:dyDescent="0.25"/>
    <row r="55935" hidden="1" x14ac:dyDescent="0.25"/>
    <row r="55936" hidden="1" x14ac:dyDescent="0.25"/>
    <row r="55937" hidden="1" x14ac:dyDescent="0.25"/>
    <row r="55938" hidden="1" x14ac:dyDescent="0.25"/>
    <row r="55939" hidden="1" x14ac:dyDescent="0.25"/>
    <row r="55940" hidden="1" x14ac:dyDescent="0.25"/>
    <row r="55941" hidden="1" x14ac:dyDescent="0.25"/>
    <row r="55942" hidden="1" x14ac:dyDescent="0.25"/>
    <row r="55943" hidden="1" x14ac:dyDescent="0.25"/>
    <row r="55944" hidden="1" x14ac:dyDescent="0.25"/>
    <row r="55945" hidden="1" x14ac:dyDescent="0.25"/>
    <row r="55946" hidden="1" x14ac:dyDescent="0.25"/>
    <row r="55947" hidden="1" x14ac:dyDescent="0.25"/>
    <row r="55948" hidden="1" x14ac:dyDescent="0.25"/>
    <row r="55949" hidden="1" x14ac:dyDescent="0.25"/>
    <row r="55950" hidden="1" x14ac:dyDescent="0.25"/>
    <row r="55951" hidden="1" x14ac:dyDescent="0.25"/>
    <row r="55952" hidden="1" x14ac:dyDescent="0.25"/>
    <row r="55953" hidden="1" x14ac:dyDescent="0.25"/>
    <row r="55954" hidden="1" x14ac:dyDescent="0.25"/>
    <row r="55955" hidden="1" x14ac:dyDescent="0.25"/>
    <row r="55956" hidden="1" x14ac:dyDescent="0.25"/>
    <row r="55957" hidden="1" x14ac:dyDescent="0.25"/>
    <row r="55958" hidden="1" x14ac:dyDescent="0.25"/>
    <row r="55959" hidden="1" x14ac:dyDescent="0.25"/>
    <row r="55960" hidden="1" x14ac:dyDescent="0.25"/>
    <row r="55961" hidden="1" x14ac:dyDescent="0.25"/>
    <row r="55962" hidden="1" x14ac:dyDescent="0.25"/>
    <row r="55963" hidden="1" x14ac:dyDescent="0.25"/>
    <row r="55964" hidden="1" x14ac:dyDescent="0.25"/>
    <row r="55965" hidden="1" x14ac:dyDescent="0.25"/>
    <row r="55966" hidden="1" x14ac:dyDescent="0.25"/>
    <row r="55967" hidden="1" x14ac:dyDescent="0.25"/>
    <row r="55968" hidden="1" x14ac:dyDescent="0.25"/>
    <row r="55969" hidden="1" x14ac:dyDescent="0.25"/>
    <row r="55970" hidden="1" x14ac:dyDescent="0.25"/>
    <row r="55971" hidden="1" x14ac:dyDescent="0.25"/>
    <row r="55972" hidden="1" x14ac:dyDescent="0.25"/>
    <row r="55973" hidden="1" x14ac:dyDescent="0.25"/>
    <row r="55974" hidden="1" x14ac:dyDescent="0.25"/>
    <row r="55975" hidden="1" x14ac:dyDescent="0.25"/>
    <row r="55976" hidden="1" x14ac:dyDescent="0.25"/>
    <row r="55977" hidden="1" x14ac:dyDescent="0.25"/>
    <row r="55978" hidden="1" x14ac:dyDescent="0.25"/>
    <row r="55979" hidden="1" x14ac:dyDescent="0.25"/>
    <row r="55980" hidden="1" x14ac:dyDescent="0.25"/>
    <row r="55981" hidden="1" x14ac:dyDescent="0.25"/>
    <row r="55982" hidden="1" x14ac:dyDescent="0.25"/>
    <row r="55983" hidden="1" x14ac:dyDescent="0.25"/>
    <row r="55984" hidden="1" x14ac:dyDescent="0.25"/>
    <row r="55985" hidden="1" x14ac:dyDescent="0.25"/>
    <row r="55986" hidden="1" x14ac:dyDescent="0.25"/>
    <row r="55987" hidden="1" x14ac:dyDescent="0.25"/>
    <row r="55988" hidden="1" x14ac:dyDescent="0.25"/>
    <row r="55989" hidden="1" x14ac:dyDescent="0.25"/>
    <row r="55990" hidden="1" x14ac:dyDescent="0.25"/>
    <row r="55991" hidden="1" x14ac:dyDescent="0.25"/>
    <row r="55992" hidden="1" x14ac:dyDescent="0.25"/>
    <row r="55993" hidden="1" x14ac:dyDescent="0.25"/>
    <row r="55994" hidden="1" x14ac:dyDescent="0.25"/>
    <row r="55995" hidden="1" x14ac:dyDescent="0.25"/>
    <row r="55996" hidden="1" x14ac:dyDescent="0.25"/>
    <row r="55997" hidden="1" x14ac:dyDescent="0.25"/>
    <row r="55998" hidden="1" x14ac:dyDescent="0.25"/>
    <row r="55999" hidden="1" x14ac:dyDescent="0.25"/>
    <row r="56000" hidden="1" x14ac:dyDescent="0.25"/>
    <row r="56001" hidden="1" x14ac:dyDescent="0.25"/>
    <row r="56002" hidden="1" x14ac:dyDescent="0.25"/>
    <row r="56003" hidden="1" x14ac:dyDescent="0.25"/>
    <row r="56004" hidden="1" x14ac:dyDescent="0.25"/>
    <row r="56005" hidden="1" x14ac:dyDescent="0.25"/>
    <row r="56006" hidden="1" x14ac:dyDescent="0.25"/>
    <row r="56007" hidden="1" x14ac:dyDescent="0.25"/>
    <row r="56008" hidden="1" x14ac:dyDescent="0.25"/>
    <row r="56009" hidden="1" x14ac:dyDescent="0.25"/>
    <row r="56010" hidden="1" x14ac:dyDescent="0.25"/>
    <row r="56011" hidden="1" x14ac:dyDescent="0.25"/>
    <row r="56012" hidden="1" x14ac:dyDescent="0.25"/>
    <row r="56013" hidden="1" x14ac:dyDescent="0.25"/>
    <row r="56014" hidden="1" x14ac:dyDescent="0.25"/>
    <row r="56015" hidden="1" x14ac:dyDescent="0.25"/>
    <row r="56016" hidden="1" x14ac:dyDescent="0.25"/>
    <row r="56017" hidden="1" x14ac:dyDescent="0.25"/>
    <row r="56018" hidden="1" x14ac:dyDescent="0.25"/>
    <row r="56019" hidden="1" x14ac:dyDescent="0.25"/>
    <row r="56020" hidden="1" x14ac:dyDescent="0.25"/>
    <row r="56021" hidden="1" x14ac:dyDescent="0.25"/>
    <row r="56022" hidden="1" x14ac:dyDescent="0.25"/>
    <row r="56023" hidden="1" x14ac:dyDescent="0.25"/>
    <row r="56024" hidden="1" x14ac:dyDescent="0.25"/>
    <row r="56025" hidden="1" x14ac:dyDescent="0.25"/>
    <row r="56026" hidden="1" x14ac:dyDescent="0.25"/>
    <row r="56027" hidden="1" x14ac:dyDescent="0.25"/>
    <row r="56028" hidden="1" x14ac:dyDescent="0.25"/>
    <row r="56029" hidden="1" x14ac:dyDescent="0.25"/>
    <row r="56030" hidden="1" x14ac:dyDescent="0.25"/>
    <row r="56031" hidden="1" x14ac:dyDescent="0.25"/>
    <row r="56032" hidden="1" x14ac:dyDescent="0.25"/>
    <row r="56033" hidden="1" x14ac:dyDescent="0.25"/>
    <row r="56034" hidden="1" x14ac:dyDescent="0.25"/>
    <row r="56035" hidden="1" x14ac:dyDescent="0.25"/>
    <row r="56036" hidden="1" x14ac:dyDescent="0.25"/>
    <row r="56037" hidden="1" x14ac:dyDescent="0.25"/>
    <row r="56038" hidden="1" x14ac:dyDescent="0.25"/>
    <row r="56039" hidden="1" x14ac:dyDescent="0.25"/>
    <row r="56040" hidden="1" x14ac:dyDescent="0.25"/>
    <row r="56041" hidden="1" x14ac:dyDescent="0.25"/>
    <row r="56042" hidden="1" x14ac:dyDescent="0.25"/>
    <row r="56043" hidden="1" x14ac:dyDescent="0.25"/>
    <row r="56044" hidden="1" x14ac:dyDescent="0.25"/>
    <row r="56045" hidden="1" x14ac:dyDescent="0.25"/>
    <row r="56046" hidden="1" x14ac:dyDescent="0.25"/>
    <row r="56047" hidden="1" x14ac:dyDescent="0.25"/>
    <row r="56048" hidden="1" x14ac:dyDescent="0.25"/>
    <row r="56049" hidden="1" x14ac:dyDescent="0.25"/>
    <row r="56050" hidden="1" x14ac:dyDescent="0.25"/>
    <row r="56051" hidden="1" x14ac:dyDescent="0.25"/>
    <row r="56052" hidden="1" x14ac:dyDescent="0.25"/>
    <row r="56053" hidden="1" x14ac:dyDescent="0.25"/>
    <row r="56054" hidden="1" x14ac:dyDescent="0.25"/>
    <row r="56055" hidden="1" x14ac:dyDescent="0.25"/>
    <row r="56056" hidden="1" x14ac:dyDescent="0.25"/>
    <row r="56057" hidden="1" x14ac:dyDescent="0.25"/>
    <row r="56058" hidden="1" x14ac:dyDescent="0.25"/>
    <row r="56059" hidden="1" x14ac:dyDescent="0.25"/>
    <row r="56060" hidden="1" x14ac:dyDescent="0.25"/>
    <row r="56061" hidden="1" x14ac:dyDescent="0.25"/>
    <row r="56062" hidden="1" x14ac:dyDescent="0.25"/>
    <row r="56063" hidden="1" x14ac:dyDescent="0.25"/>
    <row r="56064" hidden="1" x14ac:dyDescent="0.25"/>
    <row r="56065" hidden="1" x14ac:dyDescent="0.25"/>
    <row r="56066" hidden="1" x14ac:dyDescent="0.25"/>
    <row r="56067" hidden="1" x14ac:dyDescent="0.25"/>
    <row r="56068" hidden="1" x14ac:dyDescent="0.25"/>
    <row r="56069" hidden="1" x14ac:dyDescent="0.25"/>
    <row r="56070" hidden="1" x14ac:dyDescent="0.25"/>
    <row r="56071" hidden="1" x14ac:dyDescent="0.25"/>
    <row r="56072" hidden="1" x14ac:dyDescent="0.25"/>
    <row r="56073" hidden="1" x14ac:dyDescent="0.25"/>
    <row r="56074" hidden="1" x14ac:dyDescent="0.25"/>
    <row r="56075" hidden="1" x14ac:dyDescent="0.25"/>
    <row r="56076" hidden="1" x14ac:dyDescent="0.25"/>
    <row r="56077" hidden="1" x14ac:dyDescent="0.25"/>
    <row r="56078" hidden="1" x14ac:dyDescent="0.25"/>
    <row r="56079" hidden="1" x14ac:dyDescent="0.25"/>
    <row r="56080" hidden="1" x14ac:dyDescent="0.25"/>
    <row r="56081" hidden="1" x14ac:dyDescent="0.25"/>
    <row r="56082" hidden="1" x14ac:dyDescent="0.25"/>
    <row r="56083" hidden="1" x14ac:dyDescent="0.25"/>
    <row r="56084" hidden="1" x14ac:dyDescent="0.25"/>
    <row r="56085" hidden="1" x14ac:dyDescent="0.25"/>
    <row r="56086" hidden="1" x14ac:dyDescent="0.25"/>
    <row r="56087" hidden="1" x14ac:dyDescent="0.25"/>
    <row r="56088" hidden="1" x14ac:dyDescent="0.25"/>
    <row r="56089" hidden="1" x14ac:dyDescent="0.25"/>
    <row r="56090" hidden="1" x14ac:dyDescent="0.25"/>
    <row r="56091" hidden="1" x14ac:dyDescent="0.25"/>
    <row r="56092" hidden="1" x14ac:dyDescent="0.25"/>
    <row r="56093" hidden="1" x14ac:dyDescent="0.25"/>
    <row r="56094" hidden="1" x14ac:dyDescent="0.25"/>
    <row r="56095" hidden="1" x14ac:dyDescent="0.25"/>
    <row r="56096" hidden="1" x14ac:dyDescent="0.25"/>
    <row r="56097" hidden="1" x14ac:dyDescent="0.25"/>
    <row r="56098" hidden="1" x14ac:dyDescent="0.25"/>
    <row r="56099" hidden="1" x14ac:dyDescent="0.25"/>
    <row r="56100" hidden="1" x14ac:dyDescent="0.25"/>
    <row r="56101" hidden="1" x14ac:dyDescent="0.25"/>
    <row r="56102" hidden="1" x14ac:dyDescent="0.25"/>
    <row r="56103" hidden="1" x14ac:dyDescent="0.25"/>
    <row r="56104" hidden="1" x14ac:dyDescent="0.25"/>
    <row r="56105" hidden="1" x14ac:dyDescent="0.25"/>
    <row r="56106" hidden="1" x14ac:dyDescent="0.25"/>
    <row r="56107" hidden="1" x14ac:dyDescent="0.25"/>
    <row r="56108" hidden="1" x14ac:dyDescent="0.25"/>
    <row r="56109" hidden="1" x14ac:dyDescent="0.25"/>
    <row r="56110" hidden="1" x14ac:dyDescent="0.25"/>
    <row r="56111" hidden="1" x14ac:dyDescent="0.25"/>
    <row r="56112" hidden="1" x14ac:dyDescent="0.25"/>
    <row r="56113" hidden="1" x14ac:dyDescent="0.25"/>
    <row r="56114" hidden="1" x14ac:dyDescent="0.25"/>
    <row r="56115" hidden="1" x14ac:dyDescent="0.25"/>
    <row r="56116" hidden="1" x14ac:dyDescent="0.25"/>
    <row r="56117" hidden="1" x14ac:dyDescent="0.25"/>
    <row r="56118" hidden="1" x14ac:dyDescent="0.25"/>
    <row r="56119" hidden="1" x14ac:dyDescent="0.25"/>
    <row r="56120" hidden="1" x14ac:dyDescent="0.25"/>
    <row r="56121" hidden="1" x14ac:dyDescent="0.25"/>
    <row r="56122" hidden="1" x14ac:dyDescent="0.25"/>
    <row r="56123" hidden="1" x14ac:dyDescent="0.25"/>
    <row r="56124" hidden="1" x14ac:dyDescent="0.25"/>
    <row r="56125" hidden="1" x14ac:dyDescent="0.25"/>
    <row r="56126" hidden="1" x14ac:dyDescent="0.25"/>
    <row r="56127" hidden="1" x14ac:dyDescent="0.25"/>
    <row r="56128" hidden="1" x14ac:dyDescent="0.25"/>
    <row r="56129" hidden="1" x14ac:dyDescent="0.25"/>
    <row r="56130" hidden="1" x14ac:dyDescent="0.25"/>
    <row r="56131" hidden="1" x14ac:dyDescent="0.25"/>
    <row r="56132" hidden="1" x14ac:dyDescent="0.25"/>
    <row r="56133" hidden="1" x14ac:dyDescent="0.25"/>
    <row r="56134" hidden="1" x14ac:dyDescent="0.25"/>
    <row r="56135" hidden="1" x14ac:dyDescent="0.25"/>
    <row r="56136" hidden="1" x14ac:dyDescent="0.25"/>
    <row r="56137" hidden="1" x14ac:dyDescent="0.25"/>
    <row r="56138" hidden="1" x14ac:dyDescent="0.25"/>
    <row r="56139" hidden="1" x14ac:dyDescent="0.25"/>
    <row r="56140" hidden="1" x14ac:dyDescent="0.25"/>
    <row r="56141" hidden="1" x14ac:dyDescent="0.25"/>
    <row r="56142" hidden="1" x14ac:dyDescent="0.25"/>
    <row r="56143" hidden="1" x14ac:dyDescent="0.25"/>
    <row r="56144" hidden="1" x14ac:dyDescent="0.25"/>
    <row r="56145" hidden="1" x14ac:dyDescent="0.25"/>
    <row r="56146" hidden="1" x14ac:dyDescent="0.25"/>
    <row r="56147" hidden="1" x14ac:dyDescent="0.25"/>
    <row r="56148" hidden="1" x14ac:dyDescent="0.25"/>
    <row r="56149" hidden="1" x14ac:dyDescent="0.25"/>
    <row r="56150" hidden="1" x14ac:dyDescent="0.25"/>
    <row r="56151" hidden="1" x14ac:dyDescent="0.25"/>
    <row r="56152" hidden="1" x14ac:dyDescent="0.25"/>
    <row r="56153" hidden="1" x14ac:dyDescent="0.25"/>
    <row r="56154" hidden="1" x14ac:dyDescent="0.25"/>
    <row r="56155" hidden="1" x14ac:dyDescent="0.25"/>
    <row r="56156" hidden="1" x14ac:dyDescent="0.25"/>
    <row r="56157" hidden="1" x14ac:dyDescent="0.25"/>
    <row r="56158" hidden="1" x14ac:dyDescent="0.25"/>
    <row r="56159" hidden="1" x14ac:dyDescent="0.25"/>
    <row r="56160" hidden="1" x14ac:dyDescent="0.25"/>
    <row r="56161" hidden="1" x14ac:dyDescent="0.25"/>
    <row r="56162" hidden="1" x14ac:dyDescent="0.25"/>
    <row r="56163" hidden="1" x14ac:dyDescent="0.25"/>
    <row r="56164" hidden="1" x14ac:dyDescent="0.25"/>
    <row r="56165" hidden="1" x14ac:dyDescent="0.25"/>
    <row r="56166" hidden="1" x14ac:dyDescent="0.25"/>
    <row r="56167" hidden="1" x14ac:dyDescent="0.25"/>
    <row r="56168" hidden="1" x14ac:dyDescent="0.25"/>
    <row r="56169" hidden="1" x14ac:dyDescent="0.25"/>
    <row r="56170" hidden="1" x14ac:dyDescent="0.25"/>
    <row r="56171" hidden="1" x14ac:dyDescent="0.25"/>
    <row r="56172" hidden="1" x14ac:dyDescent="0.25"/>
    <row r="56173" hidden="1" x14ac:dyDescent="0.25"/>
    <row r="56174" hidden="1" x14ac:dyDescent="0.25"/>
    <row r="56175" hidden="1" x14ac:dyDescent="0.25"/>
    <row r="56176" hidden="1" x14ac:dyDescent="0.25"/>
    <row r="56177" hidden="1" x14ac:dyDescent="0.25"/>
    <row r="56178" hidden="1" x14ac:dyDescent="0.25"/>
    <row r="56179" hidden="1" x14ac:dyDescent="0.25"/>
    <row r="56180" hidden="1" x14ac:dyDescent="0.25"/>
    <row r="56181" hidden="1" x14ac:dyDescent="0.25"/>
    <row r="56182" hidden="1" x14ac:dyDescent="0.25"/>
    <row r="56183" hidden="1" x14ac:dyDescent="0.25"/>
    <row r="56184" hidden="1" x14ac:dyDescent="0.25"/>
    <row r="56185" hidden="1" x14ac:dyDescent="0.25"/>
    <row r="56186" hidden="1" x14ac:dyDescent="0.25"/>
    <row r="56187" hidden="1" x14ac:dyDescent="0.25"/>
    <row r="56188" hidden="1" x14ac:dyDescent="0.25"/>
    <row r="56189" hidden="1" x14ac:dyDescent="0.25"/>
    <row r="56190" hidden="1" x14ac:dyDescent="0.25"/>
    <row r="56191" hidden="1" x14ac:dyDescent="0.25"/>
    <row r="56192" hidden="1" x14ac:dyDescent="0.25"/>
    <row r="56193" hidden="1" x14ac:dyDescent="0.25"/>
    <row r="56194" hidden="1" x14ac:dyDescent="0.25"/>
    <row r="56195" hidden="1" x14ac:dyDescent="0.25"/>
    <row r="56196" hidden="1" x14ac:dyDescent="0.25"/>
    <row r="56197" hidden="1" x14ac:dyDescent="0.25"/>
    <row r="56198" hidden="1" x14ac:dyDescent="0.25"/>
    <row r="56199" hidden="1" x14ac:dyDescent="0.25"/>
    <row r="56200" hidden="1" x14ac:dyDescent="0.25"/>
    <row r="56201" hidden="1" x14ac:dyDescent="0.25"/>
    <row r="56202" hidden="1" x14ac:dyDescent="0.25"/>
    <row r="56203" hidden="1" x14ac:dyDescent="0.25"/>
    <row r="56204" hidden="1" x14ac:dyDescent="0.25"/>
    <row r="56205" hidden="1" x14ac:dyDescent="0.25"/>
    <row r="56206" hidden="1" x14ac:dyDescent="0.25"/>
    <row r="56207" hidden="1" x14ac:dyDescent="0.25"/>
    <row r="56208" hidden="1" x14ac:dyDescent="0.25"/>
    <row r="56209" hidden="1" x14ac:dyDescent="0.25"/>
    <row r="56210" hidden="1" x14ac:dyDescent="0.25"/>
    <row r="56211" hidden="1" x14ac:dyDescent="0.25"/>
    <row r="56212" hidden="1" x14ac:dyDescent="0.25"/>
    <row r="56213" hidden="1" x14ac:dyDescent="0.25"/>
    <row r="56214" hidden="1" x14ac:dyDescent="0.25"/>
    <row r="56215" hidden="1" x14ac:dyDescent="0.25"/>
    <row r="56216" hidden="1" x14ac:dyDescent="0.25"/>
    <row r="56217" hidden="1" x14ac:dyDescent="0.25"/>
    <row r="56218" hidden="1" x14ac:dyDescent="0.25"/>
    <row r="56219" hidden="1" x14ac:dyDescent="0.25"/>
    <row r="56220" hidden="1" x14ac:dyDescent="0.25"/>
    <row r="56221" hidden="1" x14ac:dyDescent="0.25"/>
    <row r="56222" hidden="1" x14ac:dyDescent="0.25"/>
    <row r="56223" hidden="1" x14ac:dyDescent="0.25"/>
    <row r="56224" hidden="1" x14ac:dyDescent="0.25"/>
    <row r="56225" hidden="1" x14ac:dyDescent="0.25"/>
    <row r="56226" hidden="1" x14ac:dyDescent="0.25"/>
    <row r="56227" hidden="1" x14ac:dyDescent="0.25"/>
    <row r="56228" hidden="1" x14ac:dyDescent="0.25"/>
    <row r="56229" hidden="1" x14ac:dyDescent="0.25"/>
    <row r="56230" hidden="1" x14ac:dyDescent="0.25"/>
    <row r="56231" hidden="1" x14ac:dyDescent="0.25"/>
    <row r="56232" hidden="1" x14ac:dyDescent="0.25"/>
    <row r="56233" hidden="1" x14ac:dyDescent="0.25"/>
    <row r="56234" hidden="1" x14ac:dyDescent="0.25"/>
    <row r="56235" hidden="1" x14ac:dyDescent="0.25"/>
    <row r="56236" hidden="1" x14ac:dyDescent="0.25"/>
    <row r="56237" hidden="1" x14ac:dyDescent="0.25"/>
    <row r="56238" hidden="1" x14ac:dyDescent="0.25"/>
    <row r="56239" hidden="1" x14ac:dyDescent="0.25"/>
    <row r="56240" hidden="1" x14ac:dyDescent="0.25"/>
    <row r="56241" hidden="1" x14ac:dyDescent="0.25"/>
    <row r="56242" hidden="1" x14ac:dyDescent="0.25"/>
    <row r="56243" hidden="1" x14ac:dyDescent="0.25"/>
    <row r="56244" hidden="1" x14ac:dyDescent="0.25"/>
    <row r="56245" hidden="1" x14ac:dyDescent="0.25"/>
    <row r="56246" hidden="1" x14ac:dyDescent="0.25"/>
    <row r="56247" hidden="1" x14ac:dyDescent="0.25"/>
    <row r="56248" hidden="1" x14ac:dyDescent="0.25"/>
    <row r="56249" hidden="1" x14ac:dyDescent="0.25"/>
    <row r="56250" hidden="1" x14ac:dyDescent="0.25"/>
    <row r="56251" hidden="1" x14ac:dyDescent="0.25"/>
    <row r="56252" hidden="1" x14ac:dyDescent="0.25"/>
    <row r="56253" hidden="1" x14ac:dyDescent="0.25"/>
    <row r="56254" hidden="1" x14ac:dyDescent="0.25"/>
    <row r="56255" hidden="1" x14ac:dyDescent="0.25"/>
    <row r="56256" hidden="1" x14ac:dyDescent="0.25"/>
    <row r="56257" hidden="1" x14ac:dyDescent="0.25"/>
    <row r="56258" hidden="1" x14ac:dyDescent="0.25"/>
    <row r="56259" hidden="1" x14ac:dyDescent="0.25"/>
    <row r="56260" hidden="1" x14ac:dyDescent="0.25"/>
    <row r="56261" hidden="1" x14ac:dyDescent="0.25"/>
    <row r="56262" hidden="1" x14ac:dyDescent="0.25"/>
    <row r="56263" hidden="1" x14ac:dyDescent="0.25"/>
    <row r="56264" hidden="1" x14ac:dyDescent="0.25"/>
    <row r="56265" hidden="1" x14ac:dyDescent="0.25"/>
    <row r="56266" hidden="1" x14ac:dyDescent="0.25"/>
    <row r="56267" hidden="1" x14ac:dyDescent="0.25"/>
    <row r="56268" hidden="1" x14ac:dyDescent="0.25"/>
    <row r="56269" hidden="1" x14ac:dyDescent="0.25"/>
    <row r="56270" hidden="1" x14ac:dyDescent="0.25"/>
    <row r="56271" hidden="1" x14ac:dyDescent="0.25"/>
    <row r="56272" hidden="1" x14ac:dyDescent="0.25"/>
    <row r="56273" hidden="1" x14ac:dyDescent="0.25"/>
    <row r="56274" hidden="1" x14ac:dyDescent="0.25"/>
    <row r="56275" hidden="1" x14ac:dyDescent="0.25"/>
    <row r="56276" hidden="1" x14ac:dyDescent="0.25"/>
    <row r="56277" hidden="1" x14ac:dyDescent="0.25"/>
    <row r="56278" hidden="1" x14ac:dyDescent="0.25"/>
    <row r="56279" hidden="1" x14ac:dyDescent="0.25"/>
    <row r="56280" hidden="1" x14ac:dyDescent="0.25"/>
    <row r="56281" hidden="1" x14ac:dyDescent="0.25"/>
    <row r="56282" hidden="1" x14ac:dyDescent="0.25"/>
    <row r="56283" hidden="1" x14ac:dyDescent="0.25"/>
    <row r="56284" hidden="1" x14ac:dyDescent="0.25"/>
    <row r="56285" hidden="1" x14ac:dyDescent="0.25"/>
    <row r="56286" hidden="1" x14ac:dyDescent="0.25"/>
    <row r="56287" hidden="1" x14ac:dyDescent="0.25"/>
    <row r="56288" hidden="1" x14ac:dyDescent="0.25"/>
    <row r="56289" hidden="1" x14ac:dyDescent="0.25"/>
    <row r="56290" hidden="1" x14ac:dyDescent="0.25"/>
    <row r="56291" hidden="1" x14ac:dyDescent="0.25"/>
    <row r="56292" hidden="1" x14ac:dyDescent="0.25"/>
    <row r="56293" hidden="1" x14ac:dyDescent="0.25"/>
    <row r="56294" hidden="1" x14ac:dyDescent="0.25"/>
    <row r="56295" hidden="1" x14ac:dyDescent="0.25"/>
    <row r="56296" hidden="1" x14ac:dyDescent="0.25"/>
    <row r="56297" hidden="1" x14ac:dyDescent="0.25"/>
    <row r="56298" hidden="1" x14ac:dyDescent="0.25"/>
    <row r="56299" hidden="1" x14ac:dyDescent="0.25"/>
    <row r="56300" hidden="1" x14ac:dyDescent="0.25"/>
    <row r="56301" hidden="1" x14ac:dyDescent="0.25"/>
    <row r="56302" hidden="1" x14ac:dyDescent="0.25"/>
    <row r="56303" hidden="1" x14ac:dyDescent="0.25"/>
    <row r="56304" hidden="1" x14ac:dyDescent="0.25"/>
    <row r="56305" hidden="1" x14ac:dyDescent="0.25"/>
    <row r="56306" hidden="1" x14ac:dyDescent="0.25"/>
    <row r="56307" hidden="1" x14ac:dyDescent="0.25"/>
    <row r="56308" hidden="1" x14ac:dyDescent="0.25"/>
    <row r="56309" hidden="1" x14ac:dyDescent="0.25"/>
    <row r="56310" hidden="1" x14ac:dyDescent="0.25"/>
    <row r="56311" hidden="1" x14ac:dyDescent="0.25"/>
    <row r="56312" hidden="1" x14ac:dyDescent="0.25"/>
    <row r="56313" hidden="1" x14ac:dyDescent="0.25"/>
    <row r="56314" hidden="1" x14ac:dyDescent="0.25"/>
    <row r="56315" hidden="1" x14ac:dyDescent="0.25"/>
    <row r="56316" hidden="1" x14ac:dyDescent="0.25"/>
    <row r="56317" hidden="1" x14ac:dyDescent="0.25"/>
    <row r="56318" hidden="1" x14ac:dyDescent="0.25"/>
    <row r="56319" hidden="1" x14ac:dyDescent="0.25"/>
    <row r="56320" hidden="1" x14ac:dyDescent="0.25"/>
    <row r="56321" hidden="1" x14ac:dyDescent="0.25"/>
    <row r="56322" hidden="1" x14ac:dyDescent="0.25"/>
    <row r="56323" hidden="1" x14ac:dyDescent="0.25"/>
    <row r="56324" hidden="1" x14ac:dyDescent="0.25"/>
    <row r="56325" hidden="1" x14ac:dyDescent="0.25"/>
    <row r="56326" hidden="1" x14ac:dyDescent="0.25"/>
    <row r="56327" hidden="1" x14ac:dyDescent="0.25"/>
    <row r="56328" hidden="1" x14ac:dyDescent="0.25"/>
    <row r="56329" hidden="1" x14ac:dyDescent="0.25"/>
    <row r="56330" hidden="1" x14ac:dyDescent="0.25"/>
    <row r="56331" hidden="1" x14ac:dyDescent="0.25"/>
    <row r="56332" hidden="1" x14ac:dyDescent="0.25"/>
    <row r="56333" hidden="1" x14ac:dyDescent="0.25"/>
    <row r="56334" hidden="1" x14ac:dyDescent="0.25"/>
    <row r="56335" hidden="1" x14ac:dyDescent="0.25"/>
    <row r="56336" hidden="1" x14ac:dyDescent="0.25"/>
    <row r="56337" hidden="1" x14ac:dyDescent="0.25"/>
    <row r="56338" hidden="1" x14ac:dyDescent="0.25"/>
    <row r="56339" hidden="1" x14ac:dyDescent="0.25"/>
    <row r="56340" hidden="1" x14ac:dyDescent="0.25"/>
    <row r="56341" hidden="1" x14ac:dyDescent="0.25"/>
    <row r="56342" hidden="1" x14ac:dyDescent="0.25"/>
    <row r="56343" hidden="1" x14ac:dyDescent="0.25"/>
    <row r="56344" hidden="1" x14ac:dyDescent="0.25"/>
    <row r="56345" hidden="1" x14ac:dyDescent="0.25"/>
    <row r="56346" hidden="1" x14ac:dyDescent="0.25"/>
    <row r="56347" hidden="1" x14ac:dyDescent="0.25"/>
    <row r="56348" hidden="1" x14ac:dyDescent="0.25"/>
    <row r="56349" hidden="1" x14ac:dyDescent="0.25"/>
    <row r="56350" hidden="1" x14ac:dyDescent="0.25"/>
    <row r="56351" hidden="1" x14ac:dyDescent="0.25"/>
    <row r="56352" hidden="1" x14ac:dyDescent="0.25"/>
    <row r="56353" hidden="1" x14ac:dyDescent="0.25"/>
    <row r="56354" hidden="1" x14ac:dyDescent="0.25"/>
    <row r="56355" hidden="1" x14ac:dyDescent="0.25"/>
    <row r="56356" hidden="1" x14ac:dyDescent="0.25"/>
    <row r="56357" hidden="1" x14ac:dyDescent="0.25"/>
    <row r="56358" hidden="1" x14ac:dyDescent="0.25"/>
    <row r="56359" hidden="1" x14ac:dyDescent="0.25"/>
    <row r="56360" hidden="1" x14ac:dyDescent="0.25"/>
    <row r="56361" hidden="1" x14ac:dyDescent="0.25"/>
    <row r="56362" hidden="1" x14ac:dyDescent="0.25"/>
    <row r="56363" hidden="1" x14ac:dyDescent="0.25"/>
    <row r="56364" hidden="1" x14ac:dyDescent="0.25"/>
    <row r="56365" hidden="1" x14ac:dyDescent="0.25"/>
    <row r="56366" hidden="1" x14ac:dyDescent="0.25"/>
    <row r="56367" hidden="1" x14ac:dyDescent="0.25"/>
    <row r="56368" hidden="1" x14ac:dyDescent="0.25"/>
    <row r="56369" hidden="1" x14ac:dyDescent="0.25"/>
    <row r="56370" hidden="1" x14ac:dyDescent="0.25"/>
    <row r="56371" hidden="1" x14ac:dyDescent="0.25"/>
    <row r="56372" hidden="1" x14ac:dyDescent="0.25"/>
    <row r="56373" hidden="1" x14ac:dyDescent="0.25"/>
    <row r="56374" hidden="1" x14ac:dyDescent="0.25"/>
    <row r="56375" hidden="1" x14ac:dyDescent="0.25"/>
    <row r="56376" hidden="1" x14ac:dyDescent="0.25"/>
    <row r="56377" hidden="1" x14ac:dyDescent="0.25"/>
    <row r="56378" hidden="1" x14ac:dyDescent="0.25"/>
    <row r="56379" hidden="1" x14ac:dyDescent="0.25"/>
    <row r="56380" hidden="1" x14ac:dyDescent="0.25"/>
    <row r="56381" hidden="1" x14ac:dyDescent="0.25"/>
    <row r="56382" hidden="1" x14ac:dyDescent="0.25"/>
    <row r="56383" hidden="1" x14ac:dyDescent="0.25"/>
    <row r="56384" hidden="1" x14ac:dyDescent="0.25"/>
    <row r="56385" hidden="1" x14ac:dyDescent="0.25"/>
    <row r="56386" hidden="1" x14ac:dyDescent="0.25"/>
    <row r="56387" hidden="1" x14ac:dyDescent="0.25"/>
    <row r="56388" hidden="1" x14ac:dyDescent="0.25"/>
    <row r="56389" hidden="1" x14ac:dyDescent="0.25"/>
    <row r="56390" hidden="1" x14ac:dyDescent="0.25"/>
    <row r="56391" hidden="1" x14ac:dyDescent="0.25"/>
    <row r="56392" hidden="1" x14ac:dyDescent="0.25"/>
    <row r="56393" hidden="1" x14ac:dyDescent="0.25"/>
    <row r="56394" hidden="1" x14ac:dyDescent="0.25"/>
    <row r="56395" hidden="1" x14ac:dyDescent="0.25"/>
    <row r="56396" hidden="1" x14ac:dyDescent="0.25"/>
    <row r="56397" hidden="1" x14ac:dyDescent="0.25"/>
    <row r="56398" hidden="1" x14ac:dyDescent="0.25"/>
    <row r="56399" hidden="1" x14ac:dyDescent="0.25"/>
    <row r="56400" hidden="1" x14ac:dyDescent="0.25"/>
    <row r="56401" hidden="1" x14ac:dyDescent="0.25"/>
    <row r="56402" hidden="1" x14ac:dyDescent="0.25"/>
    <row r="56403" hidden="1" x14ac:dyDescent="0.25"/>
    <row r="56404" hidden="1" x14ac:dyDescent="0.25"/>
    <row r="56405" hidden="1" x14ac:dyDescent="0.25"/>
    <row r="56406" hidden="1" x14ac:dyDescent="0.25"/>
    <row r="56407" hidden="1" x14ac:dyDescent="0.25"/>
    <row r="56408" hidden="1" x14ac:dyDescent="0.25"/>
    <row r="56409" hidden="1" x14ac:dyDescent="0.25"/>
    <row r="56410" hidden="1" x14ac:dyDescent="0.25"/>
    <row r="56411" hidden="1" x14ac:dyDescent="0.25"/>
    <row r="56412" hidden="1" x14ac:dyDescent="0.25"/>
    <row r="56413" hidden="1" x14ac:dyDescent="0.25"/>
    <row r="56414" hidden="1" x14ac:dyDescent="0.25"/>
    <row r="56415" hidden="1" x14ac:dyDescent="0.25"/>
    <row r="56416" hidden="1" x14ac:dyDescent="0.25"/>
    <row r="56417" hidden="1" x14ac:dyDescent="0.25"/>
    <row r="56418" hidden="1" x14ac:dyDescent="0.25"/>
    <row r="56419" hidden="1" x14ac:dyDescent="0.25"/>
    <row r="56420" hidden="1" x14ac:dyDescent="0.25"/>
    <row r="56421" hidden="1" x14ac:dyDescent="0.25"/>
    <row r="56422" hidden="1" x14ac:dyDescent="0.25"/>
    <row r="56423" hidden="1" x14ac:dyDescent="0.25"/>
    <row r="56424" hidden="1" x14ac:dyDescent="0.25"/>
    <row r="56425" hidden="1" x14ac:dyDescent="0.25"/>
    <row r="56426" hidden="1" x14ac:dyDescent="0.25"/>
    <row r="56427" hidden="1" x14ac:dyDescent="0.25"/>
    <row r="56428" hidden="1" x14ac:dyDescent="0.25"/>
    <row r="56429" hidden="1" x14ac:dyDescent="0.25"/>
    <row r="56430" hidden="1" x14ac:dyDescent="0.25"/>
    <row r="56431" hidden="1" x14ac:dyDescent="0.25"/>
    <row r="56432" hidden="1" x14ac:dyDescent="0.25"/>
    <row r="56433" hidden="1" x14ac:dyDescent="0.25"/>
    <row r="56434" hidden="1" x14ac:dyDescent="0.25"/>
    <row r="56435" hidden="1" x14ac:dyDescent="0.25"/>
    <row r="56436" hidden="1" x14ac:dyDescent="0.25"/>
    <row r="56437" hidden="1" x14ac:dyDescent="0.25"/>
    <row r="56438" hidden="1" x14ac:dyDescent="0.25"/>
    <row r="56439" hidden="1" x14ac:dyDescent="0.25"/>
    <row r="56440" hidden="1" x14ac:dyDescent="0.25"/>
    <row r="56441" hidden="1" x14ac:dyDescent="0.25"/>
    <row r="56442" hidden="1" x14ac:dyDescent="0.25"/>
    <row r="56443" hidden="1" x14ac:dyDescent="0.25"/>
    <row r="56444" hidden="1" x14ac:dyDescent="0.25"/>
    <row r="56445" hidden="1" x14ac:dyDescent="0.25"/>
    <row r="56446" hidden="1" x14ac:dyDescent="0.25"/>
    <row r="56447" hidden="1" x14ac:dyDescent="0.25"/>
    <row r="56448" hidden="1" x14ac:dyDescent="0.25"/>
    <row r="56449" hidden="1" x14ac:dyDescent="0.25"/>
    <row r="56450" hidden="1" x14ac:dyDescent="0.25"/>
    <row r="56451" hidden="1" x14ac:dyDescent="0.25"/>
    <row r="56452" hidden="1" x14ac:dyDescent="0.25"/>
    <row r="56453" hidden="1" x14ac:dyDescent="0.25"/>
    <row r="56454" hidden="1" x14ac:dyDescent="0.25"/>
    <row r="56455" hidden="1" x14ac:dyDescent="0.25"/>
    <row r="56456" hidden="1" x14ac:dyDescent="0.25"/>
    <row r="56457" hidden="1" x14ac:dyDescent="0.25"/>
    <row r="56458" hidden="1" x14ac:dyDescent="0.25"/>
    <row r="56459" hidden="1" x14ac:dyDescent="0.25"/>
    <row r="56460" hidden="1" x14ac:dyDescent="0.25"/>
    <row r="56461" hidden="1" x14ac:dyDescent="0.25"/>
    <row r="56462" hidden="1" x14ac:dyDescent="0.25"/>
    <row r="56463" hidden="1" x14ac:dyDescent="0.25"/>
    <row r="56464" hidden="1" x14ac:dyDescent="0.25"/>
    <row r="56465" hidden="1" x14ac:dyDescent="0.25"/>
    <row r="56466" hidden="1" x14ac:dyDescent="0.25"/>
    <row r="56467" hidden="1" x14ac:dyDescent="0.25"/>
    <row r="56468" hidden="1" x14ac:dyDescent="0.25"/>
    <row r="56469" hidden="1" x14ac:dyDescent="0.25"/>
    <row r="56470" hidden="1" x14ac:dyDescent="0.25"/>
    <row r="56471" hidden="1" x14ac:dyDescent="0.25"/>
    <row r="56472" hidden="1" x14ac:dyDescent="0.25"/>
    <row r="56473" hidden="1" x14ac:dyDescent="0.25"/>
    <row r="56474" hidden="1" x14ac:dyDescent="0.25"/>
    <row r="56475" hidden="1" x14ac:dyDescent="0.25"/>
    <row r="56476" hidden="1" x14ac:dyDescent="0.25"/>
    <row r="56477" hidden="1" x14ac:dyDescent="0.25"/>
    <row r="56478" hidden="1" x14ac:dyDescent="0.25"/>
    <row r="56479" hidden="1" x14ac:dyDescent="0.25"/>
    <row r="56480" hidden="1" x14ac:dyDescent="0.25"/>
    <row r="56481" hidden="1" x14ac:dyDescent="0.25"/>
    <row r="56482" hidden="1" x14ac:dyDescent="0.25"/>
    <row r="56483" hidden="1" x14ac:dyDescent="0.25"/>
    <row r="56484" hidden="1" x14ac:dyDescent="0.25"/>
    <row r="56485" hidden="1" x14ac:dyDescent="0.25"/>
    <row r="56486" hidden="1" x14ac:dyDescent="0.25"/>
    <row r="56487" hidden="1" x14ac:dyDescent="0.25"/>
    <row r="56488" hidden="1" x14ac:dyDescent="0.25"/>
    <row r="56489" hidden="1" x14ac:dyDescent="0.25"/>
    <row r="56490" hidden="1" x14ac:dyDescent="0.25"/>
    <row r="56491" hidden="1" x14ac:dyDescent="0.25"/>
    <row r="56492" hidden="1" x14ac:dyDescent="0.25"/>
    <row r="56493" hidden="1" x14ac:dyDescent="0.25"/>
    <row r="56494" hidden="1" x14ac:dyDescent="0.25"/>
    <row r="56495" hidden="1" x14ac:dyDescent="0.25"/>
    <row r="56496" hidden="1" x14ac:dyDescent="0.25"/>
    <row r="56497" hidden="1" x14ac:dyDescent="0.25"/>
    <row r="56498" hidden="1" x14ac:dyDescent="0.25"/>
    <row r="56499" hidden="1" x14ac:dyDescent="0.25"/>
    <row r="56500" hidden="1" x14ac:dyDescent="0.25"/>
    <row r="56501" hidden="1" x14ac:dyDescent="0.25"/>
    <row r="56502" hidden="1" x14ac:dyDescent="0.25"/>
    <row r="56503" hidden="1" x14ac:dyDescent="0.25"/>
    <row r="56504" hidden="1" x14ac:dyDescent="0.25"/>
    <row r="56505" hidden="1" x14ac:dyDescent="0.25"/>
    <row r="56506" hidden="1" x14ac:dyDescent="0.25"/>
    <row r="56507" hidden="1" x14ac:dyDescent="0.25"/>
    <row r="56508" hidden="1" x14ac:dyDescent="0.25"/>
    <row r="56509" hidden="1" x14ac:dyDescent="0.25"/>
    <row r="56510" hidden="1" x14ac:dyDescent="0.25"/>
    <row r="56511" hidden="1" x14ac:dyDescent="0.25"/>
    <row r="56512" hidden="1" x14ac:dyDescent="0.25"/>
    <row r="56513" hidden="1" x14ac:dyDescent="0.25"/>
    <row r="56514" hidden="1" x14ac:dyDescent="0.25"/>
    <row r="56515" hidden="1" x14ac:dyDescent="0.25"/>
    <row r="56516" hidden="1" x14ac:dyDescent="0.25"/>
    <row r="56517" hidden="1" x14ac:dyDescent="0.25"/>
    <row r="56518" hidden="1" x14ac:dyDescent="0.25"/>
    <row r="56519" hidden="1" x14ac:dyDescent="0.25"/>
    <row r="56520" hidden="1" x14ac:dyDescent="0.25"/>
    <row r="56521" hidden="1" x14ac:dyDescent="0.25"/>
    <row r="56522" hidden="1" x14ac:dyDescent="0.25"/>
    <row r="56523" hidden="1" x14ac:dyDescent="0.25"/>
    <row r="56524" hidden="1" x14ac:dyDescent="0.25"/>
    <row r="56525" hidden="1" x14ac:dyDescent="0.25"/>
    <row r="56526" hidden="1" x14ac:dyDescent="0.25"/>
    <row r="56527" hidden="1" x14ac:dyDescent="0.25"/>
    <row r="56528" hidden="1" x14ac:dyDescent="0.25"/>
    <row r="56529" hidden="1" x14ac:dyDescent="0.25"/>
    <row r="56530" hidden="1" x14ac:dyDescent="0.25"/>
    <row r="56531" hidden="1" x14ac:dyDescent="0.25"/>
    <row r="56532" hidden="1" x14ac:dyDescent="0.25"/>
    <row r="56533" hidden="1" x14ac:dyDescent="0.25"/>
    <row r="56534" hidden="1" x14ac:dyDescent="0.25"/>
    <row r="56535" hidden="1" x14ac:dyDescent="0.25"/>
    <row r="56536" hidden="1" x14ac:dyDescent="0.25"/>
    <row r="56537" hidden="1" x14ac:dyDescent="0.25"/>
    <row r="56538" hidden="1" x14ac:dyDescent="0.25"/>
    <row r="56539" hidden="1" x14ac:dyDescent="0.25"/>
    <row r="56540" hidden="1" x14ac:dyDescent="0.25"/>
    <row r="56541" hidden="1" x14ac:dyDescent="0.25"/>
    <row r="56542" hidden="1" x14ac:dyDescent="0.25"/>
    <row r="56543" hidden="1" x14ac:dyDescent="0.25"/>
    <row r="56544" hidden="1" x14ac:dyDescent="0.25"/>
    <row r="56545" hidden="1" x14ac:dyDescent="0.25"/>
    <row r="56546" hidden="1" x14ac:dyDescent="0.25"/>
    <row r="56547" hidden="1" x14ac:dyDescent="0.25"/>
    <row r="56548" hidden="1" x14ac:dyDescent="0.25"/>
    <row r="56549" hidden="1" x14ac:dyDescent="0.25"/>
    <row r="56550" hidden="1" x14ac:dyDescent="0.25"/>
    <row r="56551" hidden="1" x14ac:dyDescent="0.25"/>
    <row r="56552" hidden="1" x14ac:dyDescent="0.25"/>
    <row r="56553" hidden="1" x14ac:dyDescent="0.25"/>
    <row r="56554" hidden="1" x14ac:dyDescent="0.25"/>
    <row r="56555" hidden="1" x14ac:dyDescent="0.25"/>
    <row r="56556" hidden="1" x14ac:dyDescent="0.25"/>
    <row r="56557" hidden="1" x14ac:dyDescent="0.25"/>
    <row r="56558" hidden="1" x14ac:dyDescent="0.25"/>
    <row r="56559" hidden="1" x14ac:dyDescent="0.25"/>
    <row r="56560" hidden="1" x14ac:dyDescent="0.25"/>
    <row r="56561" hidden="1" x14ac:dyDescent="0.25"/>
    <row r="56562" hidden="1" x14ac:dyDescent="0.25"/>
    <row r="56563" hidden="1" x14ac:dyDescent="0.25"/>
    <row r="56564" hidden="1" x14ac:dyDescent="0.25"/>
    <row r="56565" hidden="1" x14ac:dyDescent="0.25"/>
    <row r="56566" hidden="1" x14ac:dyDescent="0.25"/>
    <row r="56567" hidden="1" x14ac:dyDescent="0.25"/>
    <row r="56568" hidden="1" x14ac:dyDescent="0.25"/>
    <row r="56569" hidden="1" x14ac:dyDescent="0.25"/>
    <row r="56570" hidden="1" x14ac:dyDescent="0.25"/>
    <row r="56571" hidden="1" x14ac:dyDescent="0.25"/>
    <row r="56572" hidden="1" x14ac:dyDescent="0.25"/>
    <row r="56573" hidden="1" x14ac:dyDescent="0.25"/>
    <row r="56574" hidden="1" x14ac:dyDescent="0.25"/>
    <row r="56575" hidden="1" x14ac:dyDescent="0.25"/>
    <row r="56576" hidden="1" x14ac:dyDescent="0.25"/>
    <row r="56577" hidden="1" x14ac:dyDescent="0.25"/>
    <row r="56578" hidden="1" x14ac:dyDescent="0.25"/>
    <row r="56579" hidden="1" x14ac:dyDescent="0.25"/>
    <row r="56580" hidden="1" x14ac:dyDescent="0.25"/>
    <row r="56581" hidden="1" x14ac:dyDescent="0.25"/>
    <row r="56582" hidden="1" x14ac:dyDescent="0.25"/>
    <row r="56583" hidden="1" x14ac:dyDescent="0.25"/>
    <row r="56584" hidden="1" x14ac:dyDescent="0.25"/>
    <row r="56585" hidden="1" x14ac:dyDescent="0.25"/>
    <row r="56586" hidden="1" x14ac:dyDescent="0.25"/>
    <row r="56587" hidden="1" x14ac:dyDescent="0.25"/>
    <row r="56588" hidden="1" x14ac:dyDescent="0.25"/>
    <row r="56589" hidden="1" x14ac:dyDescent="0.25"/>
    <row r="56590" hidden="1" x14ac:dyDescent="0.25"/>
    <row r="56591" hidden="1" x14ac:dyDescent="0.25"/>
    <row r="56592" hidden="1" x14ac:dyDescent="0.25"/>
    <row r="56593" hidden="1" x14ac:dyDescent="0.25"/>
    <row r="56594" hidden="1" x14ac:dyDescent="0.25"/>
    <row r="56595" hidden="1" x14ac:dyDescent="0.25"/>
    <row r="56596" hidden="1" x14ac:dyDescent="0.25"/>
    <row r="56597" hidden="1" x14ac:dyDescent="0.25"/>
    <row r="56598" hidden="1" x14ac:dyDescent="0.25"/>
    <row r="56599" hidden="1" x14ac:dyDescent="0.25"/>
    <row r="56600" hidden="1" x14ac:dyDescent="0.25"/>
    <row r="56601" hidden="1" x14ac:dyDescent="0.25"/>
    <row r="56602" hidden="1" x14ac:dyDescent="0.25"/>
    <row r="56603" hidden="1" x14ac:dyDescent="0.25"/>
    <row r="56604" hidden="1" x14ac:dyDescent="0.25"/>
    <row r="56605" hidden="1" x14ac:dyDescent="0.25"/>
    <row r="56606" hidden="1" x14ac:dyDescent="0.25"/>
    <row r="56607" hidden="1" x14ac:dyDescent="0.25"/>
    <row r="56608" hidden="1" x14ac:dyDescent="0.25"/>
    <row r="56609" hidden="1" x14ac:dyDescent="0.25"/>
    <row r="56610" hidden="1" x14ac:dyDescent="0.25"/>
    <row r="56611" hidden="1" x14ac:dyDescent="0.25"/>
    <row r="56612" hidden="1" x14ac:dyDescent="0.25"/>
    <row r="56613" hidden="1" x14ac:dyDescent="0.25"/>
    <row r="56614" hidden="1" x14ac:dyDescent="0.25"/>
    <row r="56615" hidden="1" x14ac:dyDescent="0.25"/>
    <row r="56616" hidden="1" x14ac:dyDescent="0.25"/>
    <row r="56617" hidden="1" x14ac:dyDescent="0.25"/>
    <row r="56618" hidden="1" x14ac:dyDescent="0.25"/>
    <row r="56619" hidden="1" x14ac:dyDescent="0.25"/>
    <row r="56620" hidden="1" x14ac:dyDescent="0.25"/>
    <row r="56621" hidden="1" x14ac:dyDescent="0.25"/>
    <row r="56622" hidden="1" x14ac:dyDescent="0.25"/>
    <row r="56623" hidden="1" x14ac:dyDescent="0.25"/>
    <row r="56624" hidden="1" x14ac:dyDescent="0.25"/>
    <row r="56625" hidden="1" x14ac:dyDescent="0.25"/>
    <row r="56626" hidden="1" x14ac:dyDescent="0.25"/>
    <row r="56627" hidden="1" x14ac:dyDescent="0.25"/>
    <row r="56628" hidden="1" x14ac:dyDescent="0.25"/>
    <row r="56629" hidden="1" x14ac:dyDescent="0.25"/>
    <row r="56630" hidden="1" x14ac:dyDescent="0.25"/>
    <row r="56631" hidden="1" x14ac:dyDescent="0.25"/>
    <row r="56632" hidden="1" x14ac:dyDescent="0.25"/>
    <row r="56633" hidden="1" x14ac:dyDescent="0.25"/>
    <row r="56634" hidden="1" x14ac:dyDescent="0.25"/>
    <row r="56635" hidden="1" x14ac:dyDescent="0.25"/>
    <row r="56636" hidden="1" x14ac:dyDescent="0.25"/>
    <row r="56637" hidden="1" x14ac:dyDescent="0.25"/>
    <row r="56638" hidden="1" x14ac:dyDescent="0.25"/>
    <row r="56639" hidden="1" x14ac:dyDescent="0.25"/>
    <row r="56640" hidden="1" x14ac:dyDescent="0.25"/>
    <row r="56641" hidden="1" x14ac:dyDescent="0.25"/>
    <row r="56642" hidden="1" x14ac:dyDescent="0.25"/>
    <row r="56643" hidden="1" x14ac:dyDescent="0.25"/>
    <row r="56644" hidden="1" x14ac:dyDescent="0.25"/>
    <row r="56645" hidden="1" x14ac:dyDescent="0.25"/>
    <row r="56646" hidden="1" x14ac:dyDescent="0.25"/>
    <row r="56647" hidden="1" x14ac:dyDescent="0.25"/>
    <row r="56648" hidden="1" x14ac:dyDescent="0.25"/>
    <row r="56649" hidden="1" x14ac:dyDescent="0.25"/>
    <row r="56650" hidden="1" x14ac:dyDescent="0.25"/>
    <row r="56651" hidden="1" x14ac:dyDescent="0.25"/>
    <row r="56652" hidden="1" x14ac:dyDescent="0.25"/>
    <row r="56653" hidden="1" x14ac:dyDescent="0.25"/>
    <row r="56654" hidden="1" x14ac:dyDescent="0.25"/>
    <row r="56655" hidden="1" x14ac:dyDescent="0.25"/>
    <row r="56656" hidden="1" x14ac:dyDescent="0.25"/>
    <row r="56657" hidden="1" x14ac:dyDescent="0.25"/>
    <row r="56658" hidden="1" x14ac:dyDescent="0.25"/>
    <row r="56659" hidden="1" x14ac:dyDescent="0.25"/>
    <row r="56660" hidden="1" x14ac:dyDescent="0.25"/>
    <row r="56661" hidden="1" x14ac:dyDescent="0.25"/>
    <row r="56662" hidden="1" x14ac:dyDescent="0.25"/>
    <row r="56663" hidden="1" x14ac:dyDescent="0.25"/>
    <row r="56664" hidden="1" x14ac:dyDescent="0.25"/>
    <row r="56665" hidden="1" x14ac:dyDescent="0.25"/>
    <row r="56666" hidden="1" x14ac:dyDescent="0.25"/>
    <row r="56667" hidden="1" x14ac:dyDescent="0.25"/>
    <row r="56668" hidden="1" x14ac:dyDescent="0.25"/>
    <row r="56669" hidden="1" x14ac:dyDescent="0.25"/>
    <row r="56670" hidden="1" x14ac:dyDescent="0.25"/>
    <row r="56671" hidden="1" x14ac:dyDescent="0.25"/>
    <row r="56672" hidden="1" x14ac:dyDescent="0.25"/>
    <row r="56673" hidden="1" x14ac:dyDescent="0.25"/>
    <row r="56674" hidden="1" x14ac:dyDescent="0.25"/>
    <row r="56675" hidden="1" x14ac:dyDescent="0.25"/>
    <row r="56676" hidden="1" x14ac:dyDescent="0.25"/>
    <row r="56677" hidden="1" x14ac:dyDescent="0.25"/>
    <row r="56678" hidden="1" x14ac:dyDescent="0.25"/>
    <row r="56679" hidden="1" x14ac:dyDescent="0.25"/>
    <row r="56680" hidden="1" x14ac:dyDescent="0.25"/>
    <row r="56681" hidden="1" x14ac:dyDescent="0.25"/>
    <row r="56682" hidden="1" x14ac:dyDescent="0.25"/>
    <row r="56683" hidden="1" x14ac:dyDescent="0.25"/>
    <row r="56684" hidden="1" x14ac:dyDescent="0.25"/>
    <row r="56685" hidden="1" x14ac:dyDescent="0.25"/>
    <row r="56686" hidden="1" x14ac:dyDescent="0.25"/>
    <row r="56687" hidden="1" x14ac:dyDescent="0.25"/>
    <row r="56688" hidden="1" x14ac:dyDescent="0.25"/>
    <row r="56689" hidden="1" x14ac:dyDescent="0.25"/>
    <row r="56690" hidden="1" x14ac:dyDescent="0.25"/>
    <row r="56691" hidden="1" x14ac:dyDescent="0.25"/>
    <row r="56692" hidden="1" x14ac:dyDescent="0.25"/>
    <row r="56693" hidden="1" x14ac:dyDescent="0.25"/>
    <row r="56694" hidden="1" x14ac:dyDescent="0.25"/>
    <row r="56695" hidden="1" x14ac:dyDescent="0.25"/>
    <row r="56696" hidden="1" x14ac:dyDescent="0.25"/>
    <row r="56697" hidden="1" x14ac:dyDescent="0.25"/>
    <row r="56698" hidden="1" x14ac:dyDescent="0.25"/>
    <row r="56699" hidden="1" x14ac:dyDescent="0.25"/>
    <row r="56700" hidden="1" x14ac:dyDescent="0.25"/>
    <row r="56701" hidden="1" x14ac:dyDescent="0.25"/>
    <row r="56702" hidden="1" x14ac:dyDescent="0.25"/>
    <row r="56703" hidden="1" x14ac:dyDescent="0.25"/>
    <row r="56704" hidden="1" x14ac:dyDescent="0.25"/>
    <row r="56705" hidden="1" x14ac:dyDescent="0.25"/>
    <row r="56706" hidden="1" x14ac:dyDescent="0.25"/>
    <row r="56707" hidden="1" x14ac:dyDescent="0.25"/>
    <row r="56708" hidden="1" x14ac:dyDescent="0.25"/>
    <row r="56709" hidden="1" x14ac:dyDescent="0.25"/>
    <row r="56710" hidden="1" x14ac:dyDescent="0.25"/>
    <row r="56711" hidden="1" x14ac:dyDescent="0.25"/>
    <row r="56712" hidden="1" x14ac:dyDescent="0.25"/>
    <row r="56713" hidden="1" x14ac:dyDescent="0.25"/>
    <row r="56714" hidden="1" x14ac:dyDescent="0.25"/>
    <row r="56715" hidden="1" x14ac:dyDescent="0.25"/>
    <row r="56716" hidden="1" x14ac:dyDescent="0.25"/>
    <row r="56717" hidden="1" x14ac:dyDescent="0.25"/>
    <row r="56718" hidden="1" x14ac:dyDescent="0.25"/>
    <row r="56719" hidden="1" x14ac:dyDescent="0.25"/>
    <row r="56720" hidden="1" x14ac:dyDescent="0.25"/>
    <row r="56721" hidden="1" x14ac:dyDescent="0.25"/>
    <row r="56722" hidden="1" x14ac:dyDescent="0.25"/>
    <row r="56723" hidden="1" x14ac:dyDescent="0.25"/>
    <row r="56724" hidden="1" x14ac:dyDescent="0.25"/>
    <row r="56725" hidden="1" x14ac:dyDescent="0.25"/>
    <row r="56726" hidden="1" x14ac:dyDescent="0.25"/>
    <row r="56727" hidden="1" x14ac:dyDescent="0.25"/>
    <row r="56728" hidden="1" x14ac:dyDescent="0.25"/>
    <row r="56729" hidden="1" x14ac:dyDescent="0.25"/>
    <row r="56730" hidden="1" x14ac:dyDescent="0.25"/>
    <row r="56731" hidden="1" x14ac:dyDescent="0.25"/>
    <row r="56732" hidden="1" x14ac:dyDescent="0.25"/>
    <row r="56733" hidden="1" x14ac:dyDescent="0.25"/>
    <row r="56734" hidden="1" x14ac:dyDescent="0.25"/>
    <row r="56735" hidden="1" x14ac:dyDescent="0.25"/>
    <row r="56736" hidden="1" x14ac:dyDescent="0.25"/>
    <row r="56737" hidden="1" x14ac:dyDescent="0.25"/>
    <row r="56738" hidden="1" x14ac:dyDescent="0.25"/>
    <row r="56739" hidden="1" x14ac:dyDescent="0.25"/>
    <row r="56740" hidden="1" x14ac:dyDescent="0.25"/>
    <row r="56741" hidden="1" x14ac:dyDescent="0.25"/>
    <row r="56742" hidden="1" x14ac:dyDescent="0.25"/>
    <row r="56743" hidden="1" x14ac:dyDescent="0.25"/>
    <row r="56744" hidden="1" x14ac:dyDescent="0.25"/>
    <row r="56745" hidden="1" x14ac:dyDescent="0.25"/>
    <row r="56746" hidden="1" x14ac:dyDescent="0.25"/>
    <row r="56747" hidden="1" x14ac:dyDescent="0.25"/>
    <row r="56748" hidden="1" x14ac:dyDescent="0.25"/>
    <row r="56749" hidden="1" x14ac:dyDescent="0.25"/>
    <row r="56750" hidden="1" x14ac:dyDescent="0.25"/>
    <row r="56751" hidden="1" x14ac:dyDescent="0.25"/>
    <row r="56752" hidden="1" x14ac:dyDescent="0.25"/>
    <row r="56753" hidden="1" x14ac:dyDescent="0.25"/>
    <row r="56754" hidden="1" x14ac:dyDescent="0.25"/>
    <row r="56755" hidden="1" x14ac:dyDescent="0.25"/>
    <row r="56756" hidden="1" x14ac:dyDescent="0.25"/>
    <row r="56757" hidden="1" x14ac:dyDescent="0.25"/>
    <row r="56758" hidden="1" x14ac:dyDescent="0.25"/>
    <row r="56759" hidden="1" x14ac:dyDescent="0.25"/>
    <row r="56760" hidden="1" x14ac:dyDescent="0.25"/>
    <row r="56761" hidden="1" x14ac:dyDescent="0.25"/>
    <row r="56762" hidden="1" x14ac:dyDescent="0.25"/>
    <row r="56763" hidden="1" x14ac:dyDescent="0.25"/>
    <row r="56764" hidden="1" x14ac:dyDescent="0.25"/>
    <row r="56765" hidden="1" x14ac:dyDescent="0.25"/>
    <row r="56766" hidden="1" x14ac:dyDescent="0.25"/>
    <row r="56767" hidden="1" x14ac:dyDescent="0.25"/>
    <row r="56768" hidden="1" x14ac:dyDescent="0.25"/>
    <row r="56769" hidden="1" x14ac:dyDescent="0.25"/>
    <row r="56770" hidden="1" x14ac:dyDescent="0.25"/>
    <row r="56771" hidden="1" x14ac:dyDescent="0.25"/>
    <row r="56772" hidden="1" x14ac:dyDescent="0.25"/>
    <row r="56773" hidden="1" x14ac:dyDescent="0.25"/>
    <row r="56774" hidden="1" x14ac:dyDescent="0.25"/>
    <row r="56775" hidden="1" x14ac:dyDescent="0.25"/>
    <row r="56776" hidden="1" x14ac:dyDescent="0.25"/>
    <row r="56777" hidden="1" x14ac:dyDescent="0.25"/>
    <row r="56778" hidden="1" x14ac:dyDescent="0.25"/>
    <row r="56779" hidden="1" x14ac:dyDescent="0.25"/>
    <row r="56780" hidden="1" x14ac:dyDescent="0.25"/>
    <row r="56781" hidden="1" x14ac:dyDescent="0.25"/>
    <row r="56782" hidden="1" x14ac:dyDescent="0.25"/>
    <row r="56783" hidden="1" x14ac:dyDescent="0.25"/>
    <row r="56784" hidden="1" x14ac:dyDescent="0.25"/>
    <row r="56785" hidden="1" x14ac:dyDescent="0.25"/>
    <row r="56786" hidden="1" x14ac:dyDescent="0.25"/>
    <row r="56787" hidden="1" x14ac:dyDescent="0.25"/>
    <row r="56788" hidden="1" x14ac:dyDescent="0.25"/>
    <row r="56789" hidden="1" x14ac:dyDescent="0.25"/>
    <row r="56790" hidden="1" x14ac:dyDescent="0.25"/>
    <row r="56791" hidden="1" x14ac:dyDescent="0.25"/>
    <row r="56792" hidden="1" x14ac:dyDescent="0.25"/>
    <row r="56793" hidden="1" x14ac:dyDescent="0.25"/>
    <row r="56794" hidden="1" x14ac:dyDescent="0.25"/>
    <row r="56795" hidden="1" x14ac:dyDescent="0.25"/>
    <row r="56796" hidden="1" x14ac:dyDescent="0.25"/>
    <row r="56797" hidden="1" x14ac:dyDescent="0.25"/>
    <row r="56798" hidden="1" x14ac:dyDescent="0.25"/>
    <row r="56799" hidden="1" x14ac:dyDescent="0.25"/>
    <row r="56800" hidden="1" x14ac:dyDescent="0.25"/>
    <row r="56801" hidden="1" x14ac:dyDescent="0.25"/>
    <row r="56802" hidden="1" x14ac:dyDescent="0.25"/>
    <row r="56803" hidden="1" x14ac:dyDescent="0.25"/>
    <row r="56804" hidden="1" x14ac:dyDescent="0.25"/>
    <row r="56805" hidden="1" x14ac:dyDescent="0.25"/>
    <row r="56806" hidden="1" x14ac:dyDescent="0.25"/>
    <row r="56807" hidden="1" x14ac:dyDescent="0.25"/>
    <row r="56808" hidden="1" x14ac:dyDescent="0.25"/>
    <row r="56809" hidden="1" x14ac:dyDescent="0.25"/>
    <row r="56810" hidden="1" x14ac:dyDescent="0.25"/>
    <row r="56811" hidden="1" x14ac:dyDescent="0.25"/>
    <row r="56812" hidden="1" x14ac:dyDescent="0.25"/>
    <row r="56813" hidden="1" x14ac:dyDescent="0.25"/>
    <row r="56814" hidden="1" x14ac:dyDescent="0.25"/>
    <row r="56815" hidden="1" x14ac:dyDescent="0.25"/>
    <row r="56816" hidden="1" x14ac:dyDescent="0.25"/>
    <row r="56817" hidden="1" x14ac:dyDescent="0.25"/>
    <row r="56818" hidden="1" x14ac:dyDescent="0.25"/>
    <row r="56819" hidden="1" x14ac:dyDescent="0.25"/>
    <row r="56820" hidden="1" x14ac:dyDescent="0.25"/>
    <row r="56821" hidden="1" x14ac:dyDescent="0.25"/>
    <row r="56822" hidden="1" x14ac:dyDescent="0.25"/>
    <row r="56823" hidden="1" x14ac:dyDescent="0.25"/>
    <row r="56824" hidden="1" x14ac:dyDescent="0.25"/>
    <row r="56825" hidden="1" x14ac:dyDescent="0.25"/>
    <row r="56826" hidden="1" x14ac:dyDescent="0.25"/>
    <row r="56827" hidden="1" x14ac:dyDescent="0.25"/>
    <row r="56828" hidden="1" x14ac:dyDescent="0.25"/>
    <row r="56829" hidden="1" x14ac:dyDescent="0.25"/>
    <row r="56830" hidden="1" x14ac:dyDescent="0.25"/>
    <row r="56831" hidden="1" x14ac:dyDescent="0.25"/>
    <row r="56832" hidden="1" x14ac:dyDescent="0.25"/>
    <row r="56833" hidden="1" x14ac:dyDescent="0.25"/>
    <row r="56834" hidden="1" x14ac:dyDescent="0.25"/>
    <row r="56835" hidden="1" x14ac:dyDescent="0.25"/>
    <row r="56836" hidden="1" x14ac:dyDescent="0.25"/>
    <row r="56837" hidden="1" x14ac:dyDescent="0.25"/>
    <row r="56838" hidden="1" x14ac:dyDescent="0.25"/>
    <row r="56839" hidden="1" x14ac:dyDescent="0.25"/>
    <row r="56840" hidden="1" x14ac:dyDescent="0.25"/>
    <row r="56841" hidden="1" x14ac:dyDescent="0.25"/>
    <row r="56842" hidden="1" x14ac:dyDescent="0.25"/>
    <row r="56843" hidden="1" x14ac:dyDescent="0.25"/>
    <row r="56844" hidden="1" x14ac:dyDescent="0.25"/>
    <row r="56845" hidden="1" x14ac:dyDescent="0.25"/>
    <row r="56846" hidden="1" x14ac:dyDescent="0.25"/>
    <row r="56847" hidden="1" x14ac:dyDescent="0.25"/>
    <row r="56848" hidden="1" x14ac:dyDescent="0.25"/>
    <row r="56849" hidden="1" x14ac:dyDescent="0.25"/>
    <row r="56850" hidden="1" x14ac:dyDescent="0.25"/>
    <row r="56851" hidden="1" x14ac:dyDescent="0.25"/>
    <row r="56852" hidden="1" x14ac:dyDescent="0.25"/>
    <row r="56853" hidden="1" x14ac:dyDescent="0.25"/>
    <row r="56854" hidden="1" x14ac:dyDescent="0.25"/>
    <row r="56855" hidden="1" x14ac:dyDescent="0.25"/>
    <row r="56856" hidden="1" x14ac:dyDescent="0.25"/>
    <row r="56857" hidden="1" x14ac:dyDescent="0.25"/>
    <row r="56858" hidden="1" x14ac:dyDescent="0.25"/>
    <row r="56859" hidden="1" x14ac:dyDescent="0.25"/>
    <row r="56860" hidden="1" x14ac:dyDescent="0.25"/>
    <row r="56861" hidden="1" x14ac:dyDescent="0.25"/>
    <row r="56862" hidden="1" x14ac:dyDescent="0.25"/>
    <row r="56863" hidden="1" x14ac:dyDescent="0.25"/>
    <row r="56864" hidden="1" x14ac:dyDescent="0.25"/>
    <row r="56865" hidden="1" x14ac:dyDescent="0.25"/>
    <row r="56866" hidden="1" x14ac:dyDescent="0.25"/>
    <row r="56867" hidden="1" x14ac:dyDescent="0.25"/>
    <row r="56868" hidden="1" x14ac:dyDescent="0.25"/>
    <row r="56869" hidden="1" x14ac:dyDescent="0.25"/>
    <row r="56870" hidden="1" x14ac:dyDescent="0.25"/>
    <row r="56871" hidden="1" x14ac:dyDescent="0.25"/>
    <row r="56872" hidden="1" x14ac:dyDescent="0.25"/>
    <row r="56873" hidden="1" x14ac:dyDescent="0.25"/>
    <row r="56874" hidden="1" x14ac:dyDescent="0.25"/>
    <row r="56875" hidden="1" x14ac:dyDescent="0.25"/>
    <row r="56876" hidden="1" x14ac:dyDescent="0.25"/>
    <row r="56877" hidden="1" x14ac:dyDescent="0.25"/>
    <row r="56878" hidden="1" x14ac:dyDescent="0.25"/>
    <row r="56879" hidden="1" x14ac:dyDescent="0.25"/>
    <row r="56880" hidden="1" x14ac:dyDescent="0.25"/>
    <row r="56881" hidden="1" x14ac:dyDescent="0.25"/>
    <row r="56882" hidden="1" x14ac:dyDescent="0.25"/>
    <row r="56883" hidden="1" x14ac:dyDescent="0.25"/>
    <row r="56884" hidden="1" x14ac:dyDescent="0.25"/>
    <row r="56885" hidden="1" x14ac:dyDescent="0.25"/>
    <row r="56886" hidden="1" x14ac:dyDescent="0.25"/>
    <row r="56887" hidden="1" x14ac:dyDescent="0.25"/>
    <row r="56888" hidden="1" x14ac:dyDescent="0.25"/>
    <row r="56889" hidden="1" x14ac:dyDescent="0.25"/>
    <row r="56890" hidden="1" x14ac:dyDescent="0.25"/>
    <row r="56891" hidden="1" x14ac:dyDescent="0.25"/>
    <row r="56892" hidden="1" x14ac:dyDescent="0.25"/>
    <row r="56893" hidden="1" x14ac:dyDescent="0.25"/>
    <row r="56894" hidden="1" x14ac:dyDescent="0.25"/>
    <row r="56895" hidden="1" x14ac:dyDescent="0.25"/>
    <row r="56896" hidden="1" x14ac:dyDescent="0.25"/>
    <row r="56897" hidden="1" x14ac:dyDescent="0.25"/>
    <row r="56898" hidden="1" x14ac:dyDescent="0.25"/>
    <row r="56899" hidden="1" x14ac:dyDescent="0.25"/>
    <row r="56900" hidden="1" x14ac:dyDescent="0.25"/>
    <row r="56901" hidden="1" x14ac:dyDescent="0.25"/>
    <row r="56902" hidden="1" x14ac:dyDescent="0.25"/>
    <row r="56903" hidden="1" x14ac:dyDescent="0.25"/>
    <row r="56904" hidden="1" x14ac:dyDescent="0.25"/>
    <row r="56905" hidden="1" x14ac:dyDescent="0.25"/>
    <row r="56906" hidden="1" x14ac:dyDescent="0.25"/>
    <row r="56907" hidden="1" x14ac:dyDescent="0.25"/>
    <row r="56908" hidden="1" x14ac:dyDescent="0.25"/>
    <row r="56909" hidden="1" x14ac:dyDescent="0.25"/>
    <row r="56910" hidden="1" x14ac:dyDescent="0.25"/>
    <row r="56911" hidden="1" x14ac:dyDescent="0.25"/>
    <row r="56912" hidden="1" x14ac:dyDescent="0.25"/>
    <row r="56913" hidden="1" x14ac:dyDescent="0.25"/>
    <row r="56914" hidden="1" x14ac:dyDescent="0.25"/>
    <row r="56915" hidden="1" x14ac:dyDescent="0.25"/>
    <row r="56916" hidden="1" x14ac:dyDescent="0.25"/>
    <row r="56917" hidden="1" x14ac:dyDescent="0.25"/>
    <row r="56918" hidden="1" x14ac:dyDescent="0.25"/>
    <row r="56919" hidden="1" x14ac:dyDescent="0.25"/>
    <row r="56920" hidden="1" x14ac:dyDescent="0.25"/>
    <row r="56921" hidden="1" x14ac:dyDescent="0.25"/>
    <row r="56922" hidden="1" x14ac:dyDescent="0.25"/>
    <row r="56923" hidden="1" x14ac:dyDescent="0.25"/>
    <row r="56924" hidden="1" x14ac:dyDescent="0.25"/>
    <row r="56925" hidden="1" x14ac:dyDescent="0.25"/>
    <row r="56926" hidden="1" x14ac:dyDescent="0.25"/>
    <row r="56927" hidden="1" x14ac:dyDescent="0.25"/>
    <row r="56928" hidden="1" x14ac:dyDescent="0.25"/>
    <row r="56929" hidden="1" x14ac:dyDescent="0.25"/>
    <row r="56930" hidden="1" x14ac:dyDescent="0.25"/>
    <row r="56931" hidden="1" x14ac:dyDescent="0.25"/>
    <row r="56932" hidden="1" x14ac:dyDescent="0.25"/>
    <row r="56933" hidden="1" x14ac:dyDescent="0.25"/>
    <row r="56934" hidden="1" x14ac:dyDescent="0.25"/>
    <row r="56935" hidden="1" x14ac:dyDescent="0.25"/>
    <row r="56936" hidden="1" x14ac:dyDescent="0.25"/>
    <row r="56937" hidden="1" x14ac:dyDescent="0.25"/>
    <row r="56938" hidden="1" x14ac:dyDescent="0.25"/>
    <row r="56939" hidden="1" x14ac:dyDescent="0.25"/>
    <row r="56940" hidden="1" x14ac:dyDescent="0.25"/>
    <row r="56941" hidden="1" x14ac:dyDescent="0.25"/>
    <row r="56942" hidden="1" x14ac:dyDescent="0.25"/>
    <row r="56943" hidden="1" x14ac:dyDescent="0.25"/>
    <row r="56944" hidden="1" x14ac:dyDescent="0.25"/>
    <row r="56945" hidden="1" x14ac:dyDescent="0.25"/>
    <row r="56946" hidden="1" x14ac:dyDescent="0.25"/>
    <row r="56947" hidden="1" x14ac:dyDescent="0.25"/>
    <row r="56948" hidden="1" x14ac:dyDescent="0.25"/>
    <row r="56949" hidden="1" x14ac:dyDescent="0.25"/>
    <row r="56950" hidden="1" x14ac:dyDescent="0.25"/>
    <row r="56951" hidden="1" x14ac:dyDescent="0.25"/>
    <row r="56952" hidden="1" x14ac:dyDescent="0.25"/>
    <row r="56953" hidden="1" x14ac:dyDescent="0.25"/>
    <row r="56954" hidden="1" x14ac:dyDescent="0.25"/>
    <row r="56955" hidden="1" x14ac:dyDescent="0.25"/>
    <row r="56956" hidden="1" x14ac:dyDescent="0.25"/>
    <row r="56957" hidden="1" x14ac:dyDescent="0.25"/>
    <row r="56958" hidden="1" x14ac:dyDescent="0.25"/>
    <row r="56959" hidden="1" x14ac:dyDescent="0.25"/>
    <row r="56960" hidden="1" x14ac:dyDescent="0.25"/>
    <row r="56961" hidden="1" x14ac:dyDescent="0.25"/>
    <row r="56962" hidden="1" x14ac:dyDescent="0.25"/>
    <row r="56963" hidden="1" x14ac:dyDescent="0.25"/>
    <row r="56964" hidden="1" x14ac:dyDescent="0.25"/>
    <row r="56965" hidden="1" x14ac:dyDescent="0.25"/>
    <row r="56966" hidden="1" x14ac:dyDescent="0.25"/>
    <row r="56967" hidden="1" x14ac:dyDescent="0.25"/>
    <row r="56968" hidden="1" x14ac:dyDescent="0.25"/>
    <row r="56969" hidden="1" x14ac:dyDescent="0.25"/>
    <row r="56970" hidden="1" x14ac:dyDescent="0.25"/>
    <row r="56971" hidden="1" x14ac:dyDescent="0.25"/>
    <row r="56972" hidden="1" x14ac:dyDescent="0.25"/>
    <row r="56973" hidden="1" x14ac:dyDescent="0.25"/>
    <row r="56974" hidden="1" x14ac:dyDescent="0.25"/>
    <row r="56975" hidden="1" x14ac:dyDescent="0.25"/>
    <row r="56976" hidden="1" x14ac:dyDescent="0.25"/>
    <row r="56977" hidden="1" x14ac:dyDescent="0.25"/>
    <row r="56978" hidden="1" x14ac:dyDescent="0.25"/>
    <row r="56979" hidden="1" x14ac:dyDescent="0.25"/>
    <row r="56980" hidden="1" x14ac:dyDescent="0.25"/>
    <row r="56981" hidden="1" x14ac:dyDescent="0.25"/>
    <row r="56982" hidden="1" x14ac:dyDescent="0.25"/>
    <row r="56983" hidden="1" x14ac:dyDescent="0.25"/>
    <row r="56984" hidden="1" x14ac:dyDescent="0.25"/>
    <row r="56985" hidden="1" x14ac:dyDescent="0.25"/>
    <row r="56986" hidden="1" x14ac:dyDescent="0.25"/>
    <row r="56987" hidden="1" x14ac:dyDescent="0.25"/>
    <row r="56988" hidden="1" x14ac:dyDescent="0.25"/>
    <row r="56989" hidden="1" x14ac:dyDescent="0.25"/>
    <row r="56990" hidden="1" x14ac:dyDescent="0.25"/>
    <row r="56991" hidden="1" x14ac:dyDescent="0.25"/>
    <row r="56992" hidden="1" x14ac:dyDescent="0.25"/>
    <row r="56993" hidden="1" x14ac:dyDescent="0.25"/>
    <row r="56994" hidden="1" x14ac:dyDescent="0.25"/>
    <row r="56995" hidden="1" x14ac:dyDescent="0.25"/>
    <row r="56996" hidden="1" x14ac:dyDescent="0.25"/>
    <row r="56997" hidden="1" x14ac:dyDescent="0.25"/>
    <row r="56998" hidden="1" x14ac:dyDescent="0.25"/>
    <row r="56999" hidden="1" x14ac:dyDescent="0.25"/>
    <row r="57000" hidden="1" x14ac:dyDescent="0.25"/>
    <row r="57001" hidden="1" x14ac:dyDescent="0.25"/>
    <row r="57002" hidden="1" x14ac:dyDescent="0.25"/>
    <row r="57003" hidden="1" x14ac:dyDescent="0.25"/>
    <row r="57004" hidden="1" x14ac:dyDescent="0.25"/>
    <row r="57005" hidden="1" x14ac:dyDescent="0.25"/>
    <row r="57006" hidden="1" x14ac:dyDescent="0.25"/>
    <row r="57007" hidden="1" x14ac:dyDescent="0.25"/>
    <row r="57008" hidden="1" x14ac:dyDescent="0.25"/>
    <row r="57009" hidden="1" x14ac:dyDescent="0.25"/>
    <row r="57010" hidden="1" x14ac:dyDescent="0.25"/>
    <row r="57011" hidden="1" x14ac:dyDescent="0.25"/>
    <row r="57012" hidden="1" x14ac:dyDescent="0.25"/>
    <row r="57013" hidden="1" x14ac:dyDescent="0.25"/>
    <row r="57014" hidden="1" x14ac:dyDescent="0.25"/>
    <row r="57015" hidden="1" x14ac:dyDescent="0.25"/>
    <row r="57016" hidden="1" x14ac:dyDescent="0.25"/>
    <row r="57017" hidden="1" x14ac:dyDescent="0.25"/>
    <row r="57018" hidden="1" x14ac:dyDescent="0.25"/>
    <row r="57019" hidden="1" x14ac:dyDescent="0.25"/>
    <row r="57020" hidden="1" x14ac:dyDescent="0.25"/>
    <row r="57021" hidden="1" x14ac:dyDescent="0.25"/>
    <row r="57022" hidden="1" x14ac:dyDescent="0.25"/>
    <row r="57023" hidden="1" x14ac:dyDescent="0.25"/>
    <row r="57024" hidden="1" x14ac:dyDescent="0.25"/>
    <row r="57025" hidden="1" x14ac:dyDescent="0.25"/>
    <row r="57026" hidden="1" x14ac:dyDescent="0.25"/>
    <row r="57027" hidden="1" x14ac:dyDescent="0.25"/>
    <row r="57028" hidden="1" x14ac:dyDescent="0.25"/>
    <row r="57029" hidden="1" x14ac:dyDescent="0.25"/>
    <row r="57030" hidden="1" x14ac:dyDescent="0.25"/>
    <row r="57031" hidden="1" x14ac:dyDescent="0.25"/>
    <row r="57032" hidden="1" x14ac:dyDescent="0.25"/>
    <row r="57033" hidden="1" x14ac:dyDescent="0.25"/>
    <row r="57034" hidden="1" x14ac:dyDescent="0.25"/>
    <row r="57035" hidden="1" x14ac:dyDescent="0.25"/>
    <row r="57036" hidden="1" x14ac:dyDescent="0.25"/>
    <row r="57037" hidden="1" x14ac:dyDescent="0.25"/>
    <row r="57038" hidden="1" x14ac:dyDescent="0.25"/>
    <row r="57039" hidden="1" x14ac:dyDescent="0.25"/>
    <row r="57040" hidden="1" x14ac:dyDescent="0.25"/>
    <row r="57041" hidden="1" x14ac:dyDescent="0.25"/>
    <row r="57042" hidden="1" x14ac:dyDescent="0.25"/>
    <row r="57043" hidden="1" x14ac:dyDescent="0.25"/>
    <row r="57044" hidden="1" x14ac:dyDescent="0.25"/>
    <row r="57045" hidden="1" x14ac:dyDescent="0.25"/>
    <row r="57046" hidden="1" x14ac:dyDescent="0.25"/>
    <row r="57047" hidden="1" x14ac:dyDescent="0.25"/>
    <row r="57048" hidden="1" x14ac:dyDescent="0.25"/>
    <row r="57049" hidden="1" x14ac:dyDescent="0.25"/>
    <row r="57050" hidden="1" x14ac:dyDescent="0.25"/>
    <row r="57051" hidden="1" x14ac:dyDescent="0.25"/>
    <row r="57052" hidden="1" x14ac:dyDescent="0.25"/>
    <row r="57053" hidden="1" x14ac:dyDescent="0.25"/>
    <row r="57054" hidden="1" x14ac:dyDescent="0.25"/>
    <row r="57055" hidden="1" x14ac:dyDescent="0.25"/>
    <row r="57056" hidden="1" x14ac:dyDescent="0.25"/>
    <row r="57057" hidden="1" x14ac:dyDescent="0.25"/>
    <row r="57058" hidden="1" x14ac:dyDescent="0.25"/>
    <row r="57059" hidden="1" x14ac:dyDescent="0.25"/>
    <row r="57060" hidden="1" x14ac:dyDescent="0.25"/>
    <row r="57061" hidden="1" x14ac:dyDescent="0.25"/>
    <row r="57062" hidden="1" x14ac:dyDescent="0.25"/>
    <row r="57063" hidden="1" x14ac:dyDescent="0.25"/>
    <row r="57064" hidden="1" x14ac:dyDescent="0.25"/>
    <row r="57065" hidden="1" x14ac:dyDescent="0.25"/>
    <row r="57066" hidden="1" x14ac:dyDescent="0.25"/>
    <row r="57067" hidden="1" x14ac:dyDescent="0.25"/>
    <row r="57068" hidden="1" x14ac:dyDescent="0.25"/>
    <row r="57069" hidden="1" x14ac:dyDescent="0.25"/>
    <row r="57070" hidden="1" x14ac:dyDescent="0.25"/>
    <row r="57071" hidden="1" x14ac:dyDescent="0.25"/>
    <row r="57072" hidden="1" x14ac:dyDescent="0.25"/>
    <row r="57073" hidden="1" x14ac:dyDescent="0.25"/>
    <row r="57074" hidden="1" x14ac:dyDescent="0.25"/>
    <row r="57075" hidden="1" x14ac:dyDescent="0.25"/>
    <row r="57076" hidden="1" x14ac:dyDescent="0.25"/>
    <row r="57077" hidden="1" x14ac:dyDescent="0.25"/>
    <row r="57078" hidden="1" x14ac:dyDescent="0.25"/>
    <row r="57079" hidden="1" x14ac:dyDescent="0.25"/>
    <row r="57080" hidden="1" x14ac:dyDescent="0.25"/>
    <row r="57081" hidden="1" x14ac:dyDescent="0.25"/>
    <row r="57082" hidden="1" x14ac:dyDescent="0.25"/>
    <row r="57083" hidden="1" x14ac:dyDescent="0.25"/>
    <row r="57084" hidden="1" x14ac:dyDescent="0.25"/>
    <row r="57085" hidden="1" x14ac:dyDescent="0.25"/>
    <row r="57086" hidden="1" x14ac:dyDescent="0.25"/>
    <row r="57087" hidden="1" x14ac:dyDescent="0.25"/>
    <row r="57088" hidden="1" x14ac:dyDescent="0.25"/>
    <row r="57089" hidden="1" x14ac:dyDescent="0.25"/>
    <row r="57090" hidden="1" x14ac:dyDescent="0.25"/>
    <row r="57091" hidden="1" x14ac:dyDescent="0.25"/>
    <row r="57092" hidden="1" x14ac:dyDescent="0.25"/>
    <row r="57093" hidden="1" x14ac:dyDescent="0.25"/>
    <row r="57094" hidden="1" x14ac:dyDescent="0.25"/>
    <row r="57095" hidden="1" x14ac:dyDescent="0.25"/>
    <row r="57096" hidden="1" x14ac:dyDescent="0.25"/>
    <row r="57097" hidden="1" x14ac:dyDescent="0.25"/>
    <row r="57098" hidden="1" x14ac:dyDescent="0.25"/>
    <row r="57099" hidden="1" x14ac:dyDescent="0.25"/>
    <row r="57100" hidden="1" x14ac:dyDescent="0.25"/>
    <row r="57101" hidden="1" x14ac:dyDescent="0.25"/>
    <row r="57102" hidden="1" x14ac:dyDescent="0.25"/>
    <row r="57103" hidden="1" x14ac:dyDescent="0.25"/>
    <row r="57104" hidden="1" x14ac:dyDescent="0.25"/>
    <row r="57105" hidden="1" x14ac:dyDescent="0.25"/>
    <row r="57106" hidden="1" x14ac:dyDescent="0.25"/>
    <row r="57107" hidden="1" x14ac:dyDescent="0.25"/>
    <row r="57108" hidden="1" x14ac:dyDescent="0.25"/>
    <row r="57109" hidden="1" x14ac:dyDescent="0.25"/>
    <row r="57110" hidden="1" x14ac:dyDescent="0.25"/>
    <row r="57111" hidden="1" x14ac:dyDescent="0.25"/>
    <row r="57112" hidden="1" x14ac:dyDescent="0.25"/>
    <row r="57113" hidden="1" x14ac:dyDescent="0.25"/>
    <row r="57114" hidden="1" x14ac:dyDescent="0.25"/>
    <row r="57115" hidden="1" x14ac:dyDescent="0.25"/>
    <row r="57116" hidden="1" x14ac:dyDescent="0.25"/>
    <row r="57117" hidden="1" x14ac:dyDescent="0.25"/>
    <row r="57118" hidden="1" x14ac:dyDescent="0.25"/>
    <row r="57119" hidden="1" x14ac:dyDescent="0.25"/>
    <row r="57120" hidden="1" x14ac:dyDescent="0.25"/>
    <row r="57121" hidden="1" x14ac:dyDescent="0.25"/>
    <row r="57122" hidden="1" x14ac:dyDescent="0.25"/>
    <row r="57123" hidden="1" x14ac:dyDescent="0.25"/>
    <row r="57124" hidden="1" x14ac:dyDescent="0.25"/>
    <row r="57125" hidden="1" x14ac:dyDescent="0.25"/>
    <row r="57126" hidden="1" x14ac:dyDescent="0.25"/>
    <row r="57127" hidden="1" x14ac:dyDescent="0.25"/>
    <row r="57128" hidden="1" x14ac:dyDescent="0.25"/>
    <row r="57129" hidden="1" x14ac:dyDescent="0.25"/>
    <row r="57130" hidden="1" x14ac:dyDescent="0.25"/>
    <row r="57131" hidden="1" x14ac:dyDescent="0.25"/>
    <row r="57132" hidden="1" x14ac:dyDescent="0.25"/>
    <row r="57133" hidden="1" x14ac:dyDescent="0.25"/>
    <row r="57134" hidden="1" x14ac:dyDescent="0.25"/>
    <row r="57135" hidden="1" x14ac:dyDescent="0.25"/>
    <row r="57136" hidden="1" x14ac:dyDescent="0.25"/>
    <row r="57137" hidden="1" x14ac:dyDescent="0.25"/>
    <row r="57138" hidden="1" x14ac:dyDescent="0.25"/>
    <row r="57139" hidden="1" x14ac:dyDescent="0.25"/>
    <row r="57140" hidden="1" x14ac:dyDescent="0.25"/>
    <row r="57141" hidden="1" x14ac:dyDescent="0.25"/>
    <row r="57142" hidden="1" x14ac:dyDescent="0.25"/>
    <row r="57143" hidden="1" x14ac:dyDescent="0.25"/>
    <row r="57144" hidden="1" x14ac:dyDescent="0.25"/>
    <row r="57145" hidden="1" x14ac:dyDescent="0.25"/>
    <row r="57146" hidden="1" x14ac:dyDescent="0.25"/>
    <row r="57147" hidden="1" x14ac:dyDescent="0.25"/>
    <row r="57148" hidden="1" x14ac:dyDescent="0.25"/>
    <row r="57149" hidden="1" x14ac:dyDescent="0.25"/>
    <row r="57150" hidden="1" x14ac:dyDescent="0.25"/>
    <row r="57151" hidden="1" x14ac:dyDescent="0.25"/>
    <row r="57152" hidden="1" x14ac:dyDescent="0.25"/>
    <row r="57153" hidden="1" x14ac:dyDescent="0.25"/>
    <row r="57154" hidden="1" x14ac:dyDescent="0.25"/>
    <row r="57155" hidden="1" x14ac:dyDescent="0.25"/>
    <row r="57156" hidden="1" x14ac:dyDescent="0.25"/>
    <row r="57157" hidden="1" x14ac:dyDescent="0.25"/>
    <row r="57158" hidden="1" x14ac:dyDescent="0.25"/>
    <row r="57159" hidden="1" x14ac:dyDescent="0.25"/>
    <row r="57160" hidden="1" x14ac:dyDescent="0.25"/>
    <row r="57161" hidden="1" x14ac:dyDescent="0.25"/>
    <row r="57162" hidden="1" x14ac:dyDescent="0.25"/>
    <row r="57163" hidden="1" x14ac:dyDescent="0.25"/>
    <row r="57164" hidden="1" x14ac:dyDescent="0.25"/>
    <row r="57165" hidden="1" x14ac:dyDescent="0.25"/>
    <row r="57166" hidden="1" x14ac:dyDescent="0.25"/>
    <row r="57167" hidden="1" x14ac:dyDescent="0.25"/>
    <row r="57168" hidden="1" x14ac:dyDescent="0.25"/>
    <row r="57169" hidden="1" x14ac:dyDescent="0.25"/>
    <row r="57170" hidden="1" x14ac:dyDescent="0.25"/>
    <row r="57171" hidden="1" x14ac:dyDescent="0.25"/>
    <row r="57172" hidden="1" x14ac:dyDescent="0.25"/>
    <row r="57173" hidden="1" x14ac:dyDescent="0.25"/>
    <row r="57174" hidden="1" x14ac:dyDescent="0.25"/>
    <row r="57175" hidden="1" x14ac:dyDescent="0.25"/>
    <row r="57176" hidden="1" x14ac:dyDescent="0.25"/>
    <row r="57177" hidden="1" x14ac:dyDescent="0.25"/>
    <row r="57178" hidden="1" x14ac:dyDescent="0.25"/>
    <row r="57179" hidden="1" x14ac:dyDescent="0.25"/>
    <row r="57180" hidden="1" x14ac:dyDescent="0.25"/>
    <row r="57181" hidden="1" x14ac:dyDescent="0.25"/>
    <row r="57182" hidden="1" x14ac:dyDescent="0.25"/>
    <row r="57183" hidden="1" x14ac:dyDescent="0.25"/>
    <row r="57184" hidden="1" x14ac:dyDescent="0.25"/>
    <row r="57185" hidden="1" x14ac:dyDescent="0.25"/>
    <row r="57186" hidden="1" x14ac:dyDescent="0.25"/>
    <row r="57187" hidden="1" x14ac:dyDescent="0.25"/>
    <row r="57188" hidden="1" x14ac:dyDescent="0.25"/>
    <row r="57189" hidden="1" x14ac:dyDescent="0.25"/>
    <row r="57190" hidden="1" x14ac:dyDescent="0.25"/>
    <row r="57191" hidden="1" x14ac:dyDescent="0.25"/>
    <row r="57192" hidden="1" x14ac:dyDescent="0.25"/>
    <row r="57193" hidden="1" x14ac:dyDescent="0.25"/>
    <row r="57194" hidden="1" x14ac:dyDescent="0.25"/>
    <row r="57195" hidden="1" x14ac:dyDescent="0.25"/>
    <row r="57196" hidden="1" x14ac:dyDescent="0.25"/>
    <row r="57197" hidden="1" x14ac:dyDescent="0.25"/>
    <row r="57198" hidden="1" x14ac:dyDescent="0.25"/>
    <row r="57199" hidden="1" x14ac:dyDescent="0.25"/>
    <row r="57200" hidden="1" x14ac:dyDescent="0.25"/>
    <row r="57201" hidden="1" x14ac:dyDescent="0.25"/>
    <row r="57202" hidden="1" x14ac:dyDescent="0.25"/>
    <row r="57203" hidden="1" x14ac:dyDescent="0.25"/>
    <row r="57204" hidden="1" x14ac:dyDescent="0.25"/>
    <row r="57205" hidden="1" x14ac:dyDescent="0.25"/>
    <row r="57206" hidden="1" x14ac:dyDescent="0.25"/>
    <row r="57207" hidden="1" x14ac:dyDescent="0.25"/>
    <row r="57208" hidden="1" x14ac:dyDescent="0.25"/>
    <row r="57209" hidden="1" x14ac:dyDescent="0.25"/>
    <row r="57210" hidden="1" x14ac:dyDescent="0.25"/>
    <row r="57211" hidden="1" x14ac:dyDescent="0.25"/>
    <row r="57212" hidden="1" x14ac:dyDescent="0.25"/>
    <row r="57213" hidden="1" x14ac:dyDescent="0.25"/>
    <row r="57214" hidden="1" x14ac:dyDescent="0.25"/>
    <row r="57215" hidden="1" x14ac:dyDescent="0.25"/>
    <row r="57216" hidden="1" x14ac:dyDescent="0.25"/>
    <row r="57217" hidden="1" x14ac:dyDescent="0.25"/>
    <row r="57218" hidden="1" x14ac:dyDescent="0.25"/>
    <row r="57219" hidden="1" x14ac:dyDescent="0.25"/>
    <row r="57220" hidden="1" x14ac:dyDescent="0.25"/>
    <row r="57221" hidden="1" x14ac:dyDescent="0.25"/>
    <row r="57222" hidden="1" x14ac:dyDescent="0.25"/>
    <row r="57223" hidden="1" x14ac:dyDescent="0.25"/>
    <row r="57224" hidden="1" x14ac:dyDescent="0.25"/>
    <row r="57225" hidden="1" x14ac:dyDescent="0.25"/>
    <row r="57226" hidden="1" x14ac:dyDescent="0.25"/>
    <row r="57227" hidden="1" x14ac:dyDescent="0.25"/>
    <row r="57228" hidden="1" x14ac:dyDescent="0.25"/>
    <row r="57229" hidden="1" x14ac:dyDescent="0.25"/>
    <row r="57230" hidden="1" x14ac:dyDescent="0.25"/>
    <row r="57231" hidden="1" x14ac:dyDescent="0.25"/>
    <row r="57232" hidden="1" x14ac:dyDescent="0.25"/>
    <row r="57233" hidden="1" x14ac:dyDescent="0.25"/>
    <row r="57234" hidden="1" x14ac:dyDescent="0.25"/>
    <row r="57235" hidden="1" x14ac:dyDescent="0.25"/>
    <row r="57236" hidden="1" x14ac:dyDescent="0.25"/>
    <row r="57237" hidden="1" x14ac:dyDescent="0.25"/>
    <row r="57238" hidden="1" x14ac:dyDescent="0.25"/>
    <row r="57239" hidden="1" x14ac:dyDescent="0.25"/>
    <row r="57240" hidden="1" x14ac:dyDescent="0.25"/>
    <row r="57241" hidden="1" x14ac:dyDescent="0.25"/>
    <row r="57242" hidden="1" x14ac:dyDescent="0.25"/>
    <row r="57243" hidden="1" x14ac:dyDescent="0.25"/>
    <row r="57244" hidden="1" x14ac:dyDescent="0.25"/>
    <row r="57245" hidden="1" x14ac:dyDescent="0.25"/>
    <row r="57246" hidden="1" x14ac:dyDescent="0.25"/>
    <row r="57247" hidden="1" x14ac:dyDescent="0.25"/>
    <row r="57248" hidden="1" x14ac:dyDescent="0.25"/>
    <row r="57249" hidden="1" x14ac:dyDescent="0.25"/>
    <row r="57250" hidden="1" x14ac:dyDescent="0.25"/>
    <row r="57251" hidden="1" x14ac:dyDescent="0.25"/>
    <row r="57252" hidden="1" x14ac:dyDescent="0.25"/>
    <row r="57253" hidden="1" x14ac:dyDescent="0.25"/>
    <row r="57254" hidden="1" x14ac:dyDescent="0.25"/>
    <row r="57255" hidden="1" x14ac:dyDescent="0.25"/>
    <row r="57256" hidden="1" x14ac:dyDescent="0.25"/>
    <row r="57257" hidden="1" x14ac:dyDescent="0.25"/>
    <row r="57258" hidden="1" x14ac:dyDescent="0.25"/>
    <row r="57259" hidden="1" x14ac:dyDescent="0.25"/>
    <row r="57260" hidden="1" x14ac:dyDescent="0.25"/>
    <row r="57261" hidden="1" x14ac:dyDescent="0.25"/>
    <row r="57262" hidden="1" x14ac:dyDescent="0.25"/>
    <row r="57263" hidden="1" x14ac:dyDescent="0.25"/>
    <row r="57264" hidden="1" x14ac:dyDescent="0.25"/>
    <row r="57265" hidden="1" x14ac:dyDescent="0.25"/>
    <row r="57266" hidden="1" x14ac:dyDescent="0.25"/>
    <row r="57267" hidden="1" x14ac:dyDescent="0.25"/>
    <row r="57268" hidden="1" x14ac:dyDescent="0.25"/>
    <row r="57269" hidden="1" x14ac:dyDescent="0.25"/>
    <row r="57270" hidden="1" x14ac:dyDescent="0.25"/>
    <row r="57271" hidden="1" x14ac:dyDescent="0.25"/>
    <row r="57272" hidden="1" x14ac:dyDescent="0.25"/>
    <row r="57273" hidden="1" x14ac:dyDescent="0.25"/>
    <row r="57274" hidden="1" x14ac:dyDescent="0.25"/>
    <row r="57275" hidden="1" x14ac:dyDescent="0.25"/>
    <row r="57276" hidden="1" x14ac:dyDescent="0.25"/>
    <row r="57277" hidden="1" x14ac:dyDescent="0.25"/>
    <row r="57278" hidden="1" x14ac:dyDescent="0.25"/>
    <row r="57279" hidden="1" x14ac:dyDescent="0.25"/>
    <row r="57280" hidden="1" x14ac:dyDescent="0.25"/>
    <row r="57281" hidden="1" x14ac:dyDescent="0.25"/>
    <row r="57282" hidden="1" x14ac:dyDescent="0.25"/>
    <row r="57283" hidden="1" x14ac:dyDescent="0.25"/>
    <row r="57284" hidden="1" x14ac:dyDescent="0.25"/>
    <row r="57285" hidden="1" x14ac:dyDescent="0.25"/>
    <row r="57286" hidden="1" x14ac:dyDescent="0.25"/>
    <row r="57287" hidden="1" x14ac:dyDescent="0.25"/>
    <row r="57288" hidden="1" x14ac:dyDescent="0.25"/>
    <row r="57289" hidden="1" x14ac:dyDescent="0.25"/>
    <row r="57290" hidden="1" x14ac:dyDescent="0.25"/>
    <row r="57291" hidden="1" x14ac:dyDescent="0.25"/>
    <row r="57292" hidden="1" x14ac:dyDescent="0.25"/>
    <row r="57293" hidden="1" x14ac:dyDescent="0.25"/>
    <row r="57294" hidden="1" x14ac:dyDescent="0.25"/>
    <row r="57295" hidden="1" x14ac:dyDescent="0.25"/>
    <row r="57296" hidden="1" x14ac:dyDescent="0.25"/>
    <row r="57297" hidden="1" x14ac:dyDescent="0.25"/>
    <row r="57298" hidden="1" x14ac:dyDescent="0.25"/>
    <row r="57299" hidden="1" x14ac:dyDescent="0.25"/>
    <row r="57300" hidden="1" x14ac:dyDescent="0.25"/>
    <row r="57301" hidden="1" x14ac:dyDescent="0.25"/>
    <row r="57302" hidden="1" x14ac:dyDescent="0.25"/>
    <row r="57303" hidden="1" x14ac:dyDescent="0.25"/>
    <row r="57304" hidden="1" x14ac:dyDescent="0.25"/>
    <row r="57305" hidden="1" x14ac:dyDescent="0.25"/>
    <row r="57306" hidden="1" x14ac:dyDescent="0.25"/>
    <row r="57307" hidden="1" x14ac:dyDescent="0.25"/>
    <row r="57308" hidden="1" x14ac:dyDescent="0.25"/>
    <row r="57309" hidden="1" x14ac:dyDescent="0.25"/>
    <row r="57310" hidden="1" x14ac:dyDescent="0.25"/>
    <row r="57311" hidden="1" x14ac:dyDescent="0.25"/>
    <row r="57312" hidden="1" x14ac:dyDescent="0.25"/>
    <row r="57313" hidden="1" x14ac:dyDescent="0.25"/>
    <row r="57314" hidden="1" x14ac:dyDescent="0.25"/>
    <row r="57315" hidden="1" x14ac:dyDescent="0.25"/>
    <row r="57316" hidden="1" x14ac:dyDescent="0.25"/>
    <row r="57317" hidden="1" x14ac:dyDescent="0.25"/>
    <row r="57318" hidden="1" x14ac:dyDescent="0.25"/>
    <row r="57319" hidden="1" x14ac:dyDescent="0.25"/>
    <row r="57320" hidden="1" x14ac:dyDescent="0.25"/>
    <row r="57321" hidden="1" x14ac:dyDescent="0.25"/>
    <row r="57322" hidden="1" x14ac:dyDescent="0.25"/>
    <row r="57323" hidden="1" x14ac:dyDescent="0.25"/>
    <row r="57324" hidden="1" x14ac:dyDescent="0.25"/>
    <row r="57325" hidden="1" x14ac:dyDescent="0.25"/>
    <row r="57326" hidden="1" x14ac:dyDescent="0.25"/>
    <row r="57327" hidden="1" x14ac:dyDescent="0.25"/>
    <row r="57328" hidden="1" x14ac:dyDescent="0.25"/>
    <row r="57329" hidden="1" x14ac:dyDescent="0.25"/>
    <row r="57330" hidden="1" x14ac:dyDescent="0.25"/>
    <row r="57331" hidden="1" x14ac:dyDescent="0.25"/>
    <row r="57332" hidden="1" x14ac:dyDescent="0.25"/>
    <row r="57333" hidden="1" x14ac:dyDescent="0.25"/>
    <row r="57334" hidden="1" x14ac:dyDescent="0.25"/>
    <row r="57335" hidden="1" x14ac:dyDescent="0.25"/>
    <row r="57336" hidden="1" x14ac:dyDescent="0.25"/>
    <row r="57337" hidden="1" x14ac:dyDescent="0.25"/>
    <row r="57338" hidden="1" x14ac:dyDescent="0.25"/>
    <row r="57339" hidden="1" x14ac:dyDescent="0.25"/>
    <row r="57340" hidden="1" x14ac:dyDescent="0.25"/>
    <row r="57341" hidden="1" x14ac:dyDescent="0.25"/>
    <row r="57342" hidden="1" x14ac:dyDescent="0.25"/>
    <row r="57343" hidden="1" x14ac:dyDescent="0.25"/>
    <row r="57344" hidden="1" x14ac:dyDescent="0.25"/>
    <row r="57345" hidden="1" x14ac:dyDescent="0.25"/>
    <row r="57346" hidden="1" x14ac:dyDescent="0.25"/>
    <row r="57347" hidden="1" x14ac:dyDescent="0.25"/>
    <row r="57348" hidden="1" x14ac:dyDescent="0.25"/>
    <row r="57349" hidden="1" x14ac:dyDescent="0.25"/>
    <row r="57350" hidden="1" x14ac:dyDescent="0.25"/>
    <row r="57351" hidden="1" x14ac:dyDescent="0.25"/>
    <row r="57352" hidden="1" x14ac:dyDescent="0.25"/>
    <row r="57353" hidden="1" x14ac:dyDescent="0.25"/>
    <row r="57354" hidden="1" x14ac:dyDescent="0.25"/>
    <row r="57355" hidden="1" x14ac:dyDescent="0.25"/>
    <row r="57356" hidden="1" x14ac:dyDescent="0.25"/>
    <row r="57357" hidden="1" x14ac:dyDescent="0.25"/>
    <row r="57358" hidden="1" x14ac:dyDescent="0.25"/>
    <row r="57359" hidden="1" x14ac:dyDescent="0.25"/>
    <row r="57360" hidden="1" x14ac:dyDescent="0.25"/>
    <row r="57361" hidden="1" x14ac:dyDescent="0.25"/>
    <row r="57362" hidden="1" x14ac:dyDescent="0.25"/>
    <row r="57363" hidden="1" x14ac:dyDescent="0.25"/>
    <row r="57364" hidden="1" x14ac:dyDescent="0.25"/>
    <row r="57365" hidden="1" x14ac:dyDescent="0.25"/>
    <row r="57366" hidden="1" x14ac:dyDescent="0.25"/>
    <row r="57367" hidden="1" x14ac:dyDescent="0.25"/>
    <row r="57368" hidden="1" x14ac:dyDescent="0.25"/>
    <row r="57369" hidden="1" x14ac:dyDescent="0.25"/>
    <row r="57370" hidden="1" x14ac:dyDescent="0.25"/>
    <row r="57371" hidden="1" x14ac:dyDescent="0.25"/>
    <row r="57372" hidden="1" x14ac:dyDescent="0.25"/>
    <row r="57373" hidden="1" x14ac:dyDescent="0.25"/>
    <row r="57374" hidden="1" x14ac:dyDescent="0.25"/>
    <row r="57375" hidden="1" x14ac:dyDescent="0.25"/>
    <row r="57376" hidden="1" x14ac:dyDescent="0.25"/>
    <row r="57377" hidden="1" x14ac:dyDescent="0.25"/>
    <row r="57378" hidden="1" x14ac:dyDescent="0.25"/>
    <row r="57379" hidden="1" x14ac:dyDescent="0.25"/>
    <row r="57380" hidden="1" x14ac:dyDescent="0.25"/>
    <row r="57381" hidden="1" x14ac:dyDescent="0.25"/>
    <row r="57382" hidden="1" x14ac:dyDescent="0.25"/>
    <row r="57383" hidden="1" x14ac:dyDescent="0.25"/>
    <row r="57384" hidden="1" x14ac:dyDescent="0.25"/>
    <row r="57385" hidden="1" x14ac:dyDescent="0.25"/>
    <row r="57386" hidden="1" x14ac:dyDescent="0.25"/>
    <row r="57387" hidden="1" x14ac:dyDescent="0.25"/>
    <row r="57388" hidden="1" x14ac:dyDescent="0.25"/>
    <row r="57389" hidden="1" x14ac:dyDescent="0.25"/>
    <row r="57390" hidden="1" x14ac:dyDescent="0.25"/>
    <row r="57391" hidden="1" x14ac:dyDescent="0.25"/>
    <row r="57392" hidden="1" x14ac:dyDescent="0.25"/>
    <row r="57393" hidden="1" x14ac:dyDescent="0.25"/>
    <row r="57394" hidden="1" x14ac:dyDescent="0.25"/>
    <row r="57395" hidden="1" x14ac:dyDescent="0.25"/>
    <row r="57396" hidden="1" x14ac:dyDescent="0.25"/>
    <row r="57397" hidden="1" x14ac:dyDescent="0.25"/>
    <row r="57398" hidden="1" x14ac:dyDescent="0.25"/>
    <row r="57399" hidden="1" x14ac:dyDescent="0.25"/>
    <row r="57400" hidden="1" x14ac:dyDescent="0.25"/>
    <row r="57401" hidden="1" x14ac:dyDescent="0.25"/>
    <row r="57402" hidden="1" x14ac:dyDescent="0.25"/>
    <row r="57403" hidden="1" x14ac:dyDescent="0.25"/>
    <row r="57404" hidden="1" x14ac:dyDescent="0.25"/>
    <row r="57405" hidden="1" x14ac:dyDescent="0.25"/>
    <row r="57406" hidden="1" x14ac:dyDescent="0.25"/>
    <row r="57407" hidden="1" x14ac:dyDescent="0.25"/>
    <row r="57408" hidden="1" x14ac:dyDescent="0.25"/>
    <row r="57409" hidden="1" x14ac:dyDescent="0.25"/>
    <row r="57410" hidden="1" x14ac:dyDescent="0.25"/>
    <row r="57411" hidden="1" x14ac:dyDescent="0.25"/>
    <row r="57412" hidden="1" x14ac:dyDescent="0.25"/>
    <row r="57413" hidden="1" x14ac:dyDescent="0.25"/>
    <row r="57414" hidden="1" x14ac:dyDescent="0.25"/>
    <row r="57415" hidden="1" x14ac:dyDescent="0.25"/>
    <row r="57416" hidden="1" x14ac:dyDescent="0.25"/>
    <row r="57417" hidden="1" x14ac:dyDescent="0.25"/>
    <row r="57418" hidden="1" x14ac:dyDescent="0.25"/>
    <row r="57419" hidden="1" x14ac:dyDescent="0.25"/>
    <row r="57420" hidden="1" x14ac:dyDescent="0.25"/>
    <row r="57421" hidden="1" x14ac:dyDescent="0.25"/>
    <row r="57422" hidden="1" x14ac:dyDescent="0.25"/>
    <row r="57423" hidden="1" x14ac:dyDescent="0.25"/>
    <row r="57424" hidden="1" x14ac:dyDescent="0.25"/>
    <row r="57425" hidden="1" x14ac:dyDescent="0.25"/>
    <row r="57426" hidden="1" x14ac:dyDescent="0.25"/>
    <row r="57427" hidden="1" x14ac:dyDescent="0.25"/>
    <row r="57428" hidden="1" x14ac:dyDescent="0.25"/>
    <row r="57429" hidden="1" x14ac:dyDescent="0.25"/>
    <row r="57430" hidden="1" x14ac:dyDescent="0.25"/>
    <row r="57431" hidden="1" x14ac:dyDescent="0.25"/>
    <row r="57432" hidden="1" x14ac:dyDescent="0.25"/>
    <row r="57433" hidden="1" x14ac:dyDescent="0.25"/>
    <row r="57434" hidden="1" x14ac:dyDescent="0.25"/>
    <row r="57435" hidden="1" x14ac:dyDescent="0.25"/>
    <row r="57436" hidden="1" x14ac:dyDescent="0.25"/>
    <row r="57437" hidden="1" x14ac:dyDescent="0.25"/>
    <row r="57438" hidden="1" x14ac:dyDescent="0.25"/>
    <row r="57439" hidden="1" x14ac:dyDescent="0.25"/>
    <row r="57440" hidden="1" x14ac:dyDescent="0.25"/>
    <row r="57441" hidden="1" x14ac:dyDescent="0.25"/>
    <row r="57442" hidden="1" x14ac:dyDescent="0.25"/>
    <row r="57443" hidden="1" x14ac:dyDescent="0.25"/>
    <row r="57444" hidden="1" x14ac:dyDescent="0.25"/>
    <row r="57445" hidden="1" x14ac:dyDescent="0.25"/>
    <row r="57446" hidden="1" x14ac:dyDescent="0.25"/>
    <row r="57447" hidden="1" x14ac:dyDescent="0.25"/>
    <row r="57448" hidden="1" x14ac:dyDescent="0.25"/>
    <row r="57449" hidden="1" x14ac:dyDescent="0.25"/>
    <row r="57450" hidden="1" x14ac:dyDescent="0.25"/>
    <row r="57451" hidden="1" x14ac:dyDescent="0.25"/>
    <row r="57452" hidden="1" x14ac:dyDescent="0.25"/>
    <row r="57453" hidden="1" x14ac:dyDescent="0.25"/>
    <row r="57454" hidden="1" x14ac:dyDescent="0.25"/>
    <row r="57455" hidden="1" x14ac:dyDescent="0.25"/>
    <row r="57456" hidden="1" x14ac:dyDescent="0.25"/>
    <row r="57457" hidden="1" x14ac:dyDescent="0.25"/>
    <row r="57458" hidden="1" x14ac:dyDescent="0.25"/>
    <row r="57459" hidden="1" x14ac:dyDescent="0.25"/>
    <row r="57460" hidden="1" x14ac:dyDescent="0.25"/>
    <row r="57461" hidden="1" x14ac:dyDescent="0.25"/>
    <row r="57462" hidden="1" x14ac:dyDescent="0.25"/>
    <row r="57463" hidden="1" x14ac:dyDescent="0.25"/>
    <row r="57464" hidden="1" x14ac:dyDescent="0.25"/>
    <row r="57465" hidden="1" x14ac:dyDescent="0.25"/>
    <row r="57466" hidden="1" x14ac:dyDescent="0.25"/>
    <row r="57467" hidden="1" x14ac:dyDescent="0.25"/>
    <row r="57468" hidden="1" x14ac:dyDescent="0.25"/>
    <row r="57469" hidden="1" x14ac:dyDescent="0.25"/>
    <row r="57470" hidden="1" x14ac:dyDescent="0.25"/>
    <row r="57471" hidden="1" x14ac:dyDescent="0.25"/>
    <row r="57472" hidden="1" x14ac:dyDescent="0.25"/>
    <row r="57473" hidden="1" x14ac:dyDescent="0.25"/>
    <row r="57474" hidden="1" x14ac:dyDescent="0.25"/>
    <row r="57475" hidden="1" x14ac:dyDescent="0.25"/>
    <row r="57476" hidden="1" x14ac:dyDescent="0.25"/>
    <row r="57477" hidden="1" x14ac:dyDescent="0.25"/>
    <row r="57478" hidden="1" x14ac:dyDescent="0.25"/>
    <row r="57479" hidden="1" x14ac:dyDescent="0.25"/>
    <row r="57480" hidden="1" x14ac:dyDescent="0.25"/>
    <row r="57481" hidden="1" x14ac:dyDescent="0.25"/>
    <row r="57482" hidden="1" x14ac:dyDescent="0.25"/>
    <row r="57483" hidden="1" x14ac:dyDescent="0.25"/>
    <row r="57484" hidden="1" x14ac:dyDescent="0.25"/>
    <row r="57485" hidden="1" x14ac:dyDescent="0.25"/>
    <row r="57486" hidden="1" x14ac:dyDescent="0.25"/>
    <row r="57487" hidden="1" x14ac:dyDescent="0.25"/>
    <row r="57488" hidden="1" x14ac:dyDescent="0.25"/>
    <row r="57489" hidden="1" x14ac:dyDescent="0.25"/>
    <row r="57490" hidden="1" x14ac:dyDescent="0.25"/>
    <row r="57491" hidden="1" x14ac:dyDescent="0.25"/>
    <row r="57492" hidden="1" x14ac:dyDescent="0.25"/>
    <row r="57493" hidden="1" x14ac:dyDescent="0.25"/>
    <row r="57494" hidden="1" x14ac:dyDescent="0.25"/>
    <row r="57495" hidden="1" x14ac:dyDescent="0.25"/>
    <row r="57496" hidden="1" x14ac:dyDescent="0.25"/>
    <row r="57497" hidden="1" x14ac:dyDescent="0.25"/>
    <row r="57498" hidden="1" x14ac:dyDescent="0.25"/>
    <row r="57499" hidden="1" x14ac:dyDescent="0.25"/>
    <row r="57500" hidden="1" x14ac:dyDescent="0.25"/>
    <row r="57501" hidden="1" x14ac:dyDescent="0.25"/>
    <row r="57502" hidden="1" x14ac:dyDescent="0.25"/>
    <row r="57503" hidden="1" x14ac:dyDescent="0.25"/>
    <row r="57504" hidden="1" x14ac:dyDescent="0.25"/>
    <row r="57505" hidden="1" x14ac:dyDescent="0.25"/>
    <row r="57506" hidden="1" x14ac:dyDescent="0.25"/>
    <row r="57507" hidden="1" x14ac:dyDescent="0.25"/>
    <row r="57508" hidden="1" x14ac:dyDescent="0.25"/>
    <row r="57509" hidden="1" x14ac:dyDescent="0.25"/>
    <row r="57510" hidden="1" x14ac:dyDescent="0.25"/>
    <row r="57511" hidden="1" x14ac:dyDescent="0.25"/>
    <row r="57512" hidden="1" x14ac:dyDescent="0.25"/>
    <row r="57513" hidden="1" x14ac:dyDescent="0.25"/>
    <row r="57514" hidden="1" x14ac:dyDescent="0.25"/>
    <row r="57515" hidden="1" x14ac:dyDescent="0.25"/>
    <row r="57516" hidden="1" x14ac:dyDescent="0.25"/>
    <row r="57517" hidden="1" x14ac:dyDescent="0.25"/>
    <row r="57518" hidden="1" x14ac:dyDescent="0.25"/>
    <row r="57519" hidden="1" x14ac:dyDescent="0.25"/>
    <row r="57520" hidden="1" x14ac:dyDescent="0.25"/>
    <row r="57521" hidden="1" x14ac:dyDescent="0.25"/>
    <row r="57522" hidden="1" x14ac:dyDescent="0.25"/>
    <row r="57523" hidden="1" x14ac:dyDescent="0.25"/>
    <row r="57524" hidden="1" x14ac:dyDescent="0.25"/>
    <row r="57525" hidden="1" x14ac:dyDescent="0.25"/>
    <row r="57526" hidden="1" x14ac:dyDescent="0.25"/>
    <row r="57527" hidden="1" x14ac:dyDescent="0.25"/>
    <row r="57528" hidden="1" x14ac:dyDescent="0.25"/>
    <row r="57529" hidden="1" x14ac:dyDescent="0.25"/>
    <row r="57530" hidden="1" x14ac:dyDescent="0.25"/>
    <row r="57531" hidden="1" x14ac:dyDescent="0.25"/>
    <row r="57532" hidden="1" x14ac:dyDescent="0.25"/>
    <row r="57533" hidden="1" x14ac:dyDescent="0.25"/>
    <row r="57534" hidden="1" x14ac:dyDescent="0.25"/>
    <row r="57535" hidden="1" x14ac:dyDescent="0.25"/>
    <row r="57536" hidden="1" x14ac:dyDescent="0.25"/>
    <row r="57537" hidden="1" x14ac:dyDescent="0.25"/>
    <row r="57538" hidden="1" x14ac:dyDescent="0.25"/>
    <row r="57539" hidden="1" x14ac:dyDescent="0.25"/>
    <row r="57540" hidden="1" x14ac:dyDescent="0.25"/>
    <row r="57541" hidden="1" x14ac:dyDescent="0.25"/>
    <row r="57542" hidden="1" x14ac:dyDescent="0.25"/>
    <row r="57543" hidden="1" x14ac:dyDescent="0.25"/>
    <row r="57544" hidden="1" x14ac:dyDescent="0.25"/>
    <row r="57545" hidden="1" x14ac:dyDescent="0.25"/>
    <row r="57546" hidden="1" x14ac:dyDescent="0.25"/>
    <row r="57547" hidden="1" x14ac:dyDescent="0.25"/>
    <row r="57548" hidden="1" x14ac:dyDescent="0.25"/>
    <row r="57549" hidden="1" x14ac:dyDescent="0.25"/>
    <row r="57550" hidden="1" x14ac:dyDescent="0.25"/>
    <row r="57551" hidden="1" x14ac:dyDescent="0.25"/>
    <row r="57552" hidden="1" x14ac:dyDescent="0.25"/>
    <row r="57553" hidden="1" x14ac:dyDescent="0.25"/>
    <row r="57554" hidden="1" x14ac:dyDescent="0.25"/>
    <row r="57555" hidden="1" x14ac:dyDescent="0.25"/>
    <row r="57556" hidden="1" x14ac:dyDescent="0.25"/>
    <row r="57557" hidden="1" x14ac:dyDescent="0.25"/>
    <row r="57558" hidden="1" x14ac:dyDescent="0.25"/>
    <row r="57559" hidden="1" x14ac:dyDescent="0.25"/>
    <row r="57560" hidden="1" x14ac:dyDescent="0.25"/>
    <row r="57561" hidden="1" x14ac:dyDescent="0.25"/>
    <row r="57562" hidden="1" x14ac:dyDescent="0.25"/>
    <row r="57563" hidden="1" x14ac:dyDescent="0.25"/>
    <row r="57564" hidden="1" x14ac:dyDescent="0.25"/>
    <row r="57565" hidden="1" x14ac:dyDescent="0.25"/>
    <row r="57566" hidden="1" x14ac:dyDescent="0.25"/>
    <row r="57567" hidden="1" x14ac:dyDescent="0.25"/>
    <row r="57568" hidden="1" x14ac:dyDescent="0.25"/>
    <row r="57569" hidden="1" x14ac:dyDescent="0.25"/>
    <row r="57570" hidden="1" x14ac:dyDescent="0.25"/>
    <row r="57571" hidden="1" x14ac:dyDescent="0.25"/>
    <row r="57572" hidden="1" x14ac:dyDescent="0.25"/>
    <row r="57573" hidden="1" x14ac:dyDescent="0.25"/>
    <row r="57574" hidden="1" x14ac:dyDescent="0.25"/>
    <row r="57575" hidden="1" x14ac:dyDescent="0.25"/>
    <row r="57576" hidden="1" x14ac:dyDescent="0.25"/>
    <row r="57577" hidden="1" x14ac:dyDescent="0.25"/>
    <row r="57578" hidden="1" x14ac:dyDescent="0.25"/>
    <row r="57579" hidden="1" x14ac:dyDescent="0.25"/>
    <row r="57580" hidden="1" x14ac:dyDescent="0.25"/>
    <row r="57581" hidden="1" x14ac:dyDescent="0.25"/>
    <row r="57582" hidden="1" x14ac:dyDescent="0.25"/>
    <row r="57583" hidden="1" x14ac:dyDescent="0.25"/>
    <row r="57584" hidden="1" x14ac:dyDescent="0.25"/>
    <row r="57585" hidden="1" x14ac:dyDescent="0.25"/>
    <row r="57586" hidden="1" x14ac:dyDescent="0.25"/>
    <row r="57587" hidden="1" x14ac:dyDescent="0.25"/>
    <row r="57588" hidden="1" x14ac:dyDescent="0.25"/>
    <row r="57589" hidden="1" x14ac:dyDescent="0.25"/>
    <row r="57590" hidden="1" x14ac:dyDescent="0.25"/>
    <row r="57591" hidden="1" x14ac:dyDescent="0.25"/>
    <row r="57592" hidden="1" x14ac:dyDescent="0.25"/>
    <row r="57593" hidden="1" x14ac:dyDescent="0.25"/>
    <row r="57594" hidden="1" x14ac:dyDescent="0.25"/>
    <row r="57595" hidden="1" x14ac:dyDescent="0.25"/>
    <row r="57596" hidden="1" x14ac:dyDescent="0.25"/>
    <row r="57597" hidden="1" x14ac:dyDescent="0.25"/>
    <row r="57598" hidden="1" x14ac:dyDescent="0.25"/>
    <row r="57599" hidden="1" x14ac:dyDescent="0.25"/>
    <row r="57600" hidden="1" x14ac:dyDescent="0.25"/>
    <row r="57601" hidden="1" x14ac:dyDescent="0.25"/>
    <row r="57602" hidden="1" x14ac:dyDescent="0.25"/>
    <row r="57603" hidden="1" x14ac:dyDescent="0.25"/>
    <row r="57604" hidden="1" x14ac:dyDescent="0.25"/>
    <row r="57605" hidden="1" x14ac:dyDescent="0.25"/>
    <row r="57606" hidden="1" x14ac:dyDescent="0.25"/>
    <row r="57607" hidden="1" x14ac:dyDescent="0.25"/>
    <row r="57608" hidden="1" x14ac:dyDescent="0.25"/>
    <row r="57609" hidden="1" x14ac:dyDescent="0.25"/>
    <row r="57610" hidden="1" x14ac:dyDescent="0.25"/>
    <row r="57611" hidden="1" x14ac:dyDescent="0.25"/>
    <row r="57612" hidden="1" x14ac:dyDescent="0.25"/>
    <row r="57613" hidden="1" x14ac:dyDescent="0.25"/>
    <row r="57614" hidden="1" x14ac:dyDescent="0.25"/>
    <row r="57615" hidden="1" x14ac:dyDescent="0.25"/>
    <row r="57616" hidden="1" x14ac:dyDescent="0.25"/>
    <row r="57617" hidden="1" x14ac:dyDescent="0.25"/>
    <row r="57618" hidden="1" x14ac:dyDescent="0.25"/>
    <row r="57619" hidden="1" x14ac:dyDescent="0.25"/>
    <row r="57620" hidden="1" x14ac:dyDescent="0.25"/>
    <row r="57621" hidden="1" x14ac:dyDescent="0.25"/>
    <row r="57622" hidden="1" x14ac:dyDescent="0.25"/>
    <row r="57623" hidden="1" x14ac:dyDescent="0.25"/>
    <row r="57624" hidden="1" x14ac:dyDescent="0.25"/>
    <row r="57625" hidden="1" x14ac:dyDescent="0.25"/>
    <row r="57626" hidden="1" x14ac:dyDescent="0.25"/>
    <row r="57627" hidden="1" x14ac:dyDescent="0.25"/>
    <row r="57628" hidden="1" x14ac:dyDescent="0.25"/>
    <row r="57629" hidden="1" x14ac:dyDescent="0.25"/>
    <row r="57630" hidden="1" x14ac:dyDescent="0.25"/>
    <row r="57631" hidden="1" x14ac:dyDescent="0.25"/>
    <row r="57632" hidden="1" x14ac:dyDescent="0.25"/>
    <row r="57633" hidden="1" x14ac:dyDescent="0.25"/>
    <row r="57634" hidden="1" x14ac:dyDescent="0.25"/>
    <row r="57635" hidden="1" x14ac:dyDescent="0.25"/>
    <row r="57636" hidden="1" x14ac:dyDescent="0.25"/>
    <row r="57637" hidden="1" x14ac:dyDescent="0.25"/>
    <row r="57638" hidden="1" x14ac:dyDescent="0.25"/>
    <row r="57639" hidden="1" x14ac:dyDescent="0.25"/>
    <row r="57640" hidden="1" x14ac:dyDescent="0.25"/>
    <row r="57641" hidden="1" x14ac:dyDescent="0.25"/>
    <row r="57642" hidden="1" x14ac:dyDescent="0.25"/>
    <row r="57643" hidden="1" x14ac:dyDescent="0.25"/>
    <row r="57644" hidden="1" x14ac:dyDescent="0.25"/>
    <row r="57645" hidden="1" x14ac:dyDescent="0.25"/>
    <row r="57646" hidden="1" x14ac:dyDescent="0.25"/>
    <row r="57647" hidden="1" x14ac:dyDescent="0.25"/>
    <row r="57648" hidden="1" x14ac:dyDescent="0.25"/>
    <row r="57649" hidden="1" x14ac:dyDescent="0.25"/>
    <row r="57650" hidden="1" x14ac:dyDescent="0.25"/>
    <row r="57651" hidden="1" x14ac:dyDescent="0.25"/>
    <row r="57652" hidden="1" x14ac:dyDescent="0.25"/>
    <row r="57653" hidden="1" x14ac:dyDescent="0.25"/>
    <row r="57654" hidden="1" x14ac:dyDescent="0.25"/>
    <row r="57655" hidden="1" x14ac:dyDescent="0.25"/>
    <row r="57656" hidden="1" x14ac:dyDescent="0.25"/>
    <row r="57657" hidden="1" x14ac:dyDescent="0.25"/>
    <row r="57658" hidden="1" x14ac:dyDescent="0.25"/>
    <row r="57659" hidden="1" x14ac:dyDescent="0.25"/>
    <row r="57660" hidden="1" x14ac:dyDescent="0.25"/>
    <row r="57661" hidden="1" x14ac:dyDescent="0.25"/>
    <row r="57662" hidden="1" x14ac:dyDescent="0.25"/>
    <row r="57663" hidden="1" x14ac:dyDescent="0.25"/>
    <row r="57664" hidden="1" x14ac:dyDescent="0.25"/>
    <row r="57665" hidden="1" x14ac:dyDescent="0.25"/>
    <row r="57666" hidden="1" x14ac:dyDescent="0.25"/>
    <row r="57667" hidden="1" x14ac:dyDescent="0.25"/>
    <row r="57668" hidden="1" x14ac:dyDescent="0.25"/>
    <row r="57669" hidden="1" x14ac:dyDescent="0.25"/>
    <row r="57670" hidden="1" x14ac:dyDescent="0.25"/>
    <row r="57671" hidden="1" x14ac:dyDescent="0.25"/>
    <row r="57672" hidden="1" x14ac:dyDescent="0.25"/>
    <row r="57673" hidden="1" x14ac:dyDescent="0.25"/>
    <row r="57674" hidden="1" x14ac:dyDescent="0.25"/>
    <row r="57675" hidden="1" x14ac:dyDescent="0.25"/>
    <row r="57676" hidden="1" x14ac:dyDescent="0.25"/>
    <row r="57677" hidden="1" x14ac:dyDescent="0.25"/>
    <row r="57678" hidden="1" x14ac:dyDescent="0.25"/>
    <row r="57679" hidden="1" x14ac:dyDescent="0.25"/>
    <row r="57680" hidden="1" x14ac:dyDescent="0.25"/>
    <row r="57681" hidden="1" x14ac:dyDescent="0.25"/>
    <row r="57682" hidden="1" x14ac:dyDescent="0.25"/>
    <row r="57683" hidden="1" x14ac:dyDescent="0.25"/>
    <row r="57684" hidden="1" x14ac:dyDescent="0.25"/>
    <row r="57685" hidden="1" x14ac:dyDescent="0.25"/>
    <row r="57686" hidden="1" x14ac:dyDescent="0.25"/>
    <row r="57687" hidden="1" x14ac:dyDescent="0.25"/>
    <row r="57688" hidden="1" x14ac:dyDescent="0.25"/>
    <row r="57689" hidden="1" x14ac:dyDescent="0.25"/>
    <row r="57690" hidden="1" x14ac:dyDescent="0.25"/>
    <row r="57691" hidden="1" x14ac:dyDescent="0.25"/>
    <row r="57692" hidden="1" x14ac:dyDescent="0.25"/>
    <row r="57693" hidden="1" x14ac:dyDescent="0.25"/>
    <row r="57694" hidden="1" x14ac:dyDescent="0.25"/>
    <row r="57695" hidden="1" x14ac:dyDescent="0.25"/>
    <row r="57696" hidden="1" x14ac:dyDescent="0.25"/>
    <row r="57697" hidden="1" x14ac:dyDescent="0.25"/>
    <row r="57698" hidden="1" x14ac:dyDescent="0.25"/>
    <row r="57699" hidden="1" x14ac:dyDescent="0.25"/>
    <row r="57700" hidden="1" x14ac:dyDescent="0.25"/>
    <row r="57701" hidden="1" x14ac:dyDescent="0.25"/>
    <row r="57702" hidden="1" x14ac:dyDescent="0.25"/>
    <row r="57703" hidden="1" x14ac:dyDescent="0.25"/>
    <row r="57704" hidden="1" x14ac:dyDescent="0.25"/>
    <row r="57705" hidden="1" x14ac:dyDescent="0.25"/>
    <row r="57706" hidden="1" x14ac:dyDescent="0.25"/>
    <row r="57707" hidden="1" x14ac:dyDescent="0.25"/>
    <row r="57708" hidden="1" x14ac:dyDescent="0.25"/>
    <row r="57709" hidden="1" x14ac:dyDescent="0.25"/>
    <row r="57710" hidden="1" x14ac:dyDescent="0.25"/>
    <row r="57711" hidden="1" x14ac:dyDescent="0.25"/>
    <row r="57712" hidden="1" x14ac:dyDescent="0.25"/>
    <row r="57713" hidden="1" x14ac:dyDescent="0.25"/>
    <row r="57714" hidden="1" x14ac:dyDescent="0.25"/>
    <row r="57715" hidden="1" x14ac:dyDescent="0.25"/>
    <row r="57716" hidden="1" x14ac:dyDescent="0.25"/>
    <row r="57717" hidden="1" x14ac:dyDescent="0.25"/>
    <row r="57718" hidden="1" x14ac:dyDescent="0.25"/>
    <row r="57719" hidden="1" x14ac:dyDescent="0.25"/>
    <row r="57720" hidden="1" x14ac:dyDescent="0.25"/>
    <row r="57721" hidden="1" x14ac:dyDescent="0.25"/>
    <row r="57722" hidden="1" x14ac:dyDescent="0.25"/>
    <row r="57723" hidden="1" x14ac:dyDescent="0.25"/>
    <row r="57724" hidden="1" x14ac:dyDescent="0.25"/>
    <row r="57725" hidden="1" x14ac:dyDescent="0.25"/>
    <row r="57726" hidden="1" x14ac:dyDescent="0.25"/>
    <row r="57727" hidden="1" x14ac:dyDescent="0.25"/>
    <row r="57728" hidden="1" x14ac:dyDescent="0.25"/>
    <row r="57729" hidden="1" x14ac:dyDescent="0.25"/>
    <row r="57730" hidden="1" x14ac:dyDescent="0.25"/>
    <row r="57731" hidden="1" x14ac:dyDescent="0.25"/>
    <row r="57732" hidden="1" x14ac:dyDescent="0.25"/>
    <row r="57733" hidden="1" x14ac:dyDescent="0.25"/>
    <row r="57734" hidden="1" x14ac:dyDescent="0.25"/>
    <row r="57735" hidden="1" x14ac:dyDescent="0.25"/>
    <row r="57736" hidden="1" x14ac:dyDescent="0.25"/>
    <row r="57737" hidden="1" x14ac:dyDescent="0.25"/>
    <row r="57738" hidden="1" x14ac:dyDescent="0.25"/>
    <row r="57739" hidden="1" x14ac:dyDescent="0.25"/>
    <row r="57740" hidden="1" x14ac:dyDescent="0.25"/>
    <row r="57741" hidden="1" x14ac:dyDescent="0.25"/>
    <row r="57742" hidden="1" x14ac:dyDescent="0.25"/>
    <row r="57743" hidden="1" x14ac:dyDescent="0.25"/>
    <row r="57744" hidden="1" x14ac:dyDescent="0.25"/>
    <row r="57745" hidden="1" x14ac:dyDescent="0.25"/>
    <row r="57746" hidden="1" x14ac:dyDescent="0.25"/>
    <row r="57747" hidden="1" x14ac:dyDescent="0.25"/>
    <row r="57748" hidden="1" x14ac:dyDescent="0.25"/>
    <row r="57749" hidden="1" x14ac:dyDescent="0.25"/>
    <row r="57750" hidden="1" x14ac:dyDescent="0.25"/>
    <row r="57751" hidden="1" x14ac:dyDescent="0.25"/>
    <row r="57752" hidden="1" x14ac:dyDescent="0.25"/>
    <row r="57753" hidden="1" x14ac:dyDescent="0.25"/>
    <row r="57754" hidden="1" x14ac:dyDescent="0.25"/>
    <row r="57755" hidden="1" x14ac:dyDescent="0.25"/>
    <row r="57756" hidden="1" x14ac:dyDescent="0.25"/>
    <row r="57757" hidden="1" x14ac:dyDescent="0.25"/>
    <row r="57758" hidden="1" x14ac:dyDescent="0.25"/>
    <row r="57759" hidden="1" x14ac:dyDescent="0.25"/>
    <row r="57760" hidden="1" x14ac:dyDescent="0.25"/>
    <row r="57761" hidden="1" x14ac:dyDescent="0.25"/>
    <row r="57762" hidden="1" x14ac:dyDescent="0.25"/>
    <row r="57763" hidden="1" x14ac:dyDescent="0.25"/>
    <row r="57764" hidden="1" x14ac:dyDescent="0.25"/>
    <row r="57765" hidden="1" x14ac:dyDescent="0.25"/>
    <row r="57766" hidden="1" x14ac:dyDescent="0.25"/>
    <row r="57767" hidden="1" x14ac:dyDescent="0.25"/>
    <row r="57768" hidden="1" x14ac:dyDescent="0.25"/>
    <row r="57769" hidden="1" x14ac:dyDescent="0.25"/>
    <row r="57770" hidden="1" x14ac:dyDescent="0.25"/>
    <row r="57771" hidden="1" x14ac:dyDescent="0.25"/>
    <row r="57772" hidden="1" x14ac:dyDescent="0.25"/>
    <row r="57773" hidden="1" x14ac:dyDescent="0.25"/>
    <row r="57774" hidden="1" x14ac:dyDescent="0.25"/>
    <row r="57775" hidden="1" x14ac:dyDescent="0.25"/>
    <row r="57776" hidden="1" x14ac:dyDescent="0.25"/>
    <row r="57777" hidden="1" x14ac:dyDescent="0.25"/>
    <row r="57778" hidden="1" x14ac:dyDescent="0.25"/>
    <row r="57779" hidden="1" x14ac:dyDescent="0.25"/>
    <row r="57780" hidden="1" x14ac:dyDescent="0.25"/>
    <row r="57781" hidden="1" x14ac:dyDescent="0.25"/>
    <row r="57782" hidden="1" x14ac:dyDescent="0.25"/>
    <row r="57783" hidden="1" x14ac:dyDescent="0.25"/>
    <row r="57784" hidden="1" x14ac:dyDescent="0.25"/>
    <row r="57785" hidden="1" x14ac:dyDescent="0.25"/>
    <row r="57786" hidden="1" x14ac:dyDescent="0.25"/>
    <row r="57787" hidden="1" x14ac:dyDescent="0.25"/>
    <row r="57788" hidden="1" x14ac:dyDescent="0.25"/>
    <row r="57789" hidden="1" x14ac:dyDescent="0.25"/>
    <row r="57790" hidden="1" x14ac:dyDescent="0.25"/>
    <row r="57791" hidden="1" x14ac:dyDescent="0.25"/>
    <row r="57792" hidden="1" x14ac:dyDescent="0.25"/>
    <row r="57793" hidden="1" x14ac:dyDescent="0.25"/>
    <row r="57794" hidden="1" x14ac:dyDescent="0.25"/>
    <row r="57795" hidden="1" x14ac:dyDescent="0.25"/>
    <row r="57796" hidden="1" x14ac:dyDescent="0.25"/>
    <row r="57797" hidden="1" x14ac:dyDescent="0.25"/>
    <row r="57798" hidden="1" x14ac:dyDescent="0.25"/>
    <row r="57799" hidden="1" x14ac:dyDescent="0.25"/>
    <row r="57800" hidden="1" x14ac:dyDescent="0.25"/>
    <row r="57801" hidden="1" x14ac:dyDescent="0.25"/>
    <row r="57802" hidden="1" x14ac:dyDescent="0.25"/>
    <row r="57803" hidden="1" x14ac:dyDescent="0.25"/>
    <row r="57804" hidden="1" x14ac:dyDescent="0.25"/>
    <row r="57805" hidden="1" x14ac:dyDescent="0.25"/>
    <row r="57806" hidden="1" x14ac:dyDescent="0.25"/>
    <row r="57807" hidden="1" x14ac:dyDescent="0.25"/>
    <row r="57808" hidden="1" x14ac:dyDescent="0.25"/>
    <row r="57809" hidden="1" x14ac:dyDescent="0.25"/>
    <row r="57810" hidden="1" x14ac:dyDescent="0.25"/>
    <row r="57811" hidden="1" x14ac:dyDescent="0.25"/>
    <row r="57812" hidden="1" x14ac:dyDescent="0.25"/>
    <row r="57813" hidden="1" x14ac:dyDescent="0.25"/>
    <row r="57814" hidden="1" x14ac:dyDescent="0.25"/>
    <row r="57815" hidden="1" x14ac:dyDescent="0.25"/>
    <row r="57816" hidden="1" x14ac:dyDescent="0.25"/>
    <row r="57817" hidden="1" x14ac:dyDescent="0.25"/>
    <row r="57818" hidden="1" x14ac:dyDescent="0.25"/>
    <row r="57819" hidden="1" x14ac:dyDescent="0.25"/>
    <row r="57820" hidden="1" x14ac:dyDescent="0.25"/>
    <row r="57821" hidden="1" x14ac:dyDescent="0.25"/>
    <row r="57822" hidden="1" x14ac:dyDescent="0.25"/>
    <row r="57823" hidden="1" x14ac:dyDescent="0.25"/>
    <row r="57824" hidden="1" x14ac:dyDescent="0.25"/>
    <row r="57825" hidden="1" x14ac:dyDescent="0.25"/>
    <row r="57826" hidden="1" x14ac:dyDescent="0.25"/>
    <row r="57827" hidden="1" x14ac:dyDescent="0.25"/>
    <row r="57828" hidden="1" x14ac:dyDescent="0.25"/>
    <row r="57829" hidden="1" x14ac:dyDescent="0.25"/>
    <row r="57830" hidden="1" x14ac:dyDescent="0.25"/>
    <row r="57831" hidden="1" x14ac:dyDescent="0.25"/>
    <row r="57832" hidden="1" x14ac:dyDescent="0.25"/>
    <row r="57833" hidden="1" x14ac:dyDescent="0.25"/>
    <row r="57834" hidden="1" x14ac:dyDescent="0.25"/>
    <row r="57835" hidden="1" x14ac:dyDescent="0.25"/>
    <row r="57836" hidden="1" x14ac:dyDescent="0.25"/>
    <row r="57837" hidden="1" x14ac:dyDescent="0.25"/>
    <row r="57838" hidden="1" x14ac:dyDescent="0.25"/>
    <row r="57839" hidden="1" x14ac:dyDescent="0.25"/>
    <row r="57840" hidden="1" x14ac:dyDescent="0.25"/>
    <row r="57841" hidden="1" x14ac:dyDescent="0.25"/>
    <row r="57842" hidden="1" x14ac:dyDescent="0.25"/>
    <row r="57843" hidden="1" x14ac:dyDescent="0.25"/>
    <row r="57844" hidden="1" x14ac:dyDescent="0.25"/>
    <row r="57845" hidden="1" x14ac:dyDescent="0.25"/>
    <row r="57846" hidden="1" x14ac:dyDescent="0.25"/>
    <row r="57847" hidden="1" x14ac:dyDescent="0.25"/>
    <row r="57848" hidden="1" x14ac:dyDescent="0.25"/>
    <row r="57849" hidden="1" x14ac:dyDescent="0.25"/>
    <row r="57850" hidden="1" x14ac:dyDescent="0.25"/>
    <row r="57851" hidden="1" x14ac:dyDescent="0.25"/>
    <row r="57852" hidden="1" x14ac:dyDescent="0.25"/>
    <row r="57853" hidden="1" x14ac:dyDescent="0.25"/>
    <row r="57854" hidden="1" x14ac:dyDescent="0.25"/>
    <row r="57855" hidden="1" x14ac:dyDescent="0.25"/>
    <row r="57856" hidden="1" x14ac:dyDescent="0.25"/>
    <row r="57857" hidden="1" x14ac:dyDescent="0.25"/>
    <row r="57858" hidden="1" x14ac:dyDescent="0.25"/>
    <row r="57859" hidden="1" x14ac:dyDescent="0.25"/>
    <row r="57860" hidden="1" x14ac:dyDescent="0.25"/>
    <row r="57861" hidden="1" x14ac:dyDescent="0.25"/>
    <row r="57862" hidden="1" x14ac:dyDescent="0.25"/>
    <row r="57863" hidden="1" x14ac:dyDescent="0.25"/>
    <row r="57864" hidden="1" x14ac:dyDescent="0.25"/>
    <row r="57865" hidden="1" x14ac:dyDescent="0.25"/>
    <row r="57866" hidden="1" x14ac:dyDescent="0.25"/>
    <row r="57867" hidden="1" x14ac:dyDescent="0.25"/>
    <row r="57868" hidden="1" x14ac:dyDescent="0.25"/>
    <row r="57869" hidden="1" x14ac:dyDescent="0.25"/>
    <row r="57870" hidden="1" x14ac:dyDescent="0.25"/>
    <row r="57871" hidden="1" x14ac:dyDescent="0.25"/>
    <row r="57872" hidden="1" x14ac:dyDescent="0.25"/>
    <row r="57873" hidden="1" x14ac:dyDescent="0.25"/>
    <row r="57874" hidden="1" x14ac:dyDescent="0.25"/>
    <row r="57875" hidden="1" x14ac:dyDescent="0.25"/>
    <row r="57876" hidden="1" x14ac:dyDescent="0.25"/>
    <row r="57877" hidden="1" x14ac:dyDescent="0.25"/>
    <row r="57878" hidden="1" x14ac:dyDescent="0.25"/>
    <row r="57879" hidden="1" x14ac:dyDescent="0.25"/>
    <row r="57880" hidden="1" x14ac:dyDescent="0.25"/>
    <row r="57881" hidden="1" x14ac:dyDescent="0.25"/>
    <row r="57882" hidden="1" x14ac:dyDescent="0.25"/>
    <row r="57883" hidden="1" x14ac:dyDescent="0.25"/>
    <row r="57884" hidden="1" x14ac:dyDescent="0.25"/>
    <row r="57885" hidden="1" x14ac:dyDescent="0.25"/>
    <row r="57886" hidden="1" x14ac:dyDescent="0.25"/>
    <row r="57887" hidden="1" x14ac:dyDescent="0.25"/>
    <row r="57888" hidden="1" x14ac:dyDescent="0.25"/>
    <row r="57889" hidden="1" x14ac:dyDescent="0.25"/>
    <row r="57890" hidden="1" x14ac:dyDescent="0.25"/>
    <row r="57891" hidden="1" x14ac:dyDescent="0.25"/>
    <row r="57892" hidden="1" x14ac:dyDescent="0.25"/>
    <row r="57893" hidden="1" x14ac:dyDescent="0.25"/>
    <row r="57894" hidden="1" x14ac:dyDescent="0.25"/>
    <row r="57895" hidden="1" x14ac:dyDescent="0.25"/>
    <row r="57896" hidden="1" x14ac:dyDescent="0.25"/>
    <row r="57897" hidden="1" x14ac:dyDescent="0.25"/>
    <row r="57898" hidden="1" x14ac:dyDescent="0.25"/>
    <row r="57899" hidden="1" x14ac:dyDescent="0.25"/>
    <row r="57900" hidden="1" x14ac:dyDescent="0.25"/>
    <row r="57901" hidden="1" x14ac:dyDescent="0.25"/>
    <row r="57902" hidden="1" x14ac:dyDescent="0.25"/>
    <row r="57903" hidden="1" x14ac:dyDescent="0.25"/>
    <row r="57904" hidden="1" x14ac:dyDescent="0.25"/>
    <row r="57905" hidden="1" x14ac:dyDescent="0.25"/>
    <row r="57906" hidden="1" x14ac:dyDescent="0.25"/>
    <row r="57907" hidden="1" x14ac:dyDescent="0.25"/>
    <row r="57908" hidden="1" x14ac:dyDescent="0.25"/>
    <row r="57909" hidden="1" x14ac:dyDescent="0.25"/>
    <row r="57910" hidden="1" x14ac:dyDescent="0.25"/>
    <row r="57911" hidden="1" x14ac:dyDescent="0.25"/>
    <row r="57912" hidden="1" x14ac:dyDescent="0.25"/>
    <row r="57913" hidden="1" x14ac:dyDescent="0.25"/>
    <row r="57914" hidden="1" x14ac:dyDescent="0.25"/>
    <row r="57915" hidden="1" x14ac:dyDescent="0.25"/>
    <row r="57916" hidden="1" x14ac:dyDescent="0.25"/>
    <row r="57917" hidden="1" x14ac:dyDescent="0.25"/>
    <row r="57918" hidden="1" x14ac:dyDescent="0.25"/>
    <row r="57919" hidden="1" x14ac:dyDescent="0.25"/>
    <row r="57920" hidden="1" x14ac:dyDescent="0.25"/>
    <row r="57921" hidden="1" x14ac:dyDescent="0.25"/>
    <row r="57922" hidden="1" x14ac:dyDescent="0.25"/>
    <row r="57923" hidden="1" x14ac:dyDescent="0.25"/>
    <row r="57924" hidden="1" x14ac:dyDescent="0.25"/>
    <row r="57925" hidden="1" x14ac:dyDescent="0.25"/>
    <row r="57926" hidden="1" x14ac:dyDescent="0.25"/>
    <row r="57927" hidden="1" x14ac:dyDescent="0.25"/>
    <row r="57928" hidden="1" x14ac:dyDescent="0.25"/>
    <row r="57929" hidden="1" x14ac:dyDescent="0.25"/>
    <row r="57930" hidden="1" x14ac:dyDescent="0.25"/>
    <row r="57931" hidden="1" x14ac:dyDescent="0.25"/>
    <row r="57932" hidden="1" x14ac:dyDescent="0.25"/>
    <row r="57933" hidden="1" x14ac:dyDescent="0.25"/>
    <row r="57934" hidden="1" x14ac:dyDescent="0.25"/>
    <row r="57935" hidden="1" x14ac:dyDescent="0.25"/>
    <row r="57936" hidden="1" x14ac:dyDescent="0.25"/>
    <row r="57937" hidden="1" x14ac:dyDescent="0.25"/>
    <row r="57938" hidden="1" x14ac:dyDescent="0.25"/>
    <row r="57939" hidden="1" x14ac:dyDescent="0.25"/>
    <row r="57940" hidden="1" x14ac:dyDescent="0.25"/>
    <row r="57941" hidden="1" x14ac:dyDescent="0.25"/>
    <row r="57942" hidden="1" x14ac:dyDescent="0.25"/>
    <row r="57943" hidden="1" x14ac:dyDescent="0.25"/>
    <row r="57944" hidden="1" x14ac:dyDescent="0.25"/>
    <row r="57945" hidden="1" x14ac:dyDescent="0.25"/>
    <row r="57946" hidden="1" x14ac:dyDescent="0.25"/>
    <row r="57947" hidden="1" x14ac:dyDescent="0.25"/>
    <row r="57948" hidden="1" x14ac:dyDescent="0.25"/>
    <row r="57949" hidden="1" x14ac:dyDescent="0.25"/>
    <row r="57950" hidden="1" x14ac:dyDescent="0.25"/>
    <row r="57951" hidden="1" x14ac:dyDescent="0.25"/>
    <row r="57952" hidden="1" x14ac:dyDescent="0.25"/>
    <row r="57953" hidden="1" x14ac:dyDescent="0.25"/>
    <row r="57954" hidden="1" x14ac:dyDescent="0.25"/>
    <row r="57955" hidden="1" x14ac:dyDescent="0.25"/>
    <row r="57956" hidden="1" x14ac:dyDescent="0.25"/>
    <row r="57957" hidden="1" x14ac:dyDescent="0.25"/>
    <row r="57958" hidden="1" x14ac:dyDescent="0.25"/>
    <row r="57959" hidden="1" x14ac:dyDescent="0.25"/>
    <row r="57960" hidden="1" x14ac:dyDescent="0.25"/>
    <row r="57961" hidden="1" x14ac:dyDescent="0.25"/>
    <row r="57962" hidden="1" x14ac:dyDescent="0.25"/>
    <row r="57963" hidden="1" x14ac:dyDescent="0.25"/>
    <row r="57964" hidden="1" x14ac:dyDescent="0.25"/>
    <row r="57965" hidden="1" x14ac:dyDescent="0.25"/>
    <row r="57966" hidden="1" x14ac:dyDescent="0.25"/>
    <row r="57967" hidden="1" x14ac:dyDescent="0.25"/>
    <row r="57968" hidden="1" x14ac:dyDescent="0.25"/>
    <row r="57969" hidden="1" x14ac:dyDescent="0.25"/>
    <row r="57970" hidden="1" x14ac:dyDescent="0.25"/>
    <row r="57971" hidden="1" x14ac:dyDescent="0.25"/>
    <row r="57972" hidden="1" x14ac:dyDescent="0.25"/>
    <row r="57973" hidden="1" x14ac:dyDescent="0.25"/>
    <row r="57974" hidden="1" x14ac:dyDescent="0.25"/>
    <row r="57975" hidden="1" x14ac:dyDescent="0.25"/>
    <row r="57976" hidden="1" x14ac:dyDescent="0.25"/>
    <row r="57977" hidden="1" x14ac:dyDescent="0.25"/>
    <row r="57978" hidden="1" x14ac:dyDescent="0.25"/>
    <row r="57979" hidden="1" x14ac:dyDescent="0.25"/>
    <row r="57980" hidden="1" x14ac:dyDescent="0.25"/>
    <row r="57981" hidden="1" x14ac:dyDescent="0.25"/>
    <row r="57982" hidden="1" x14ac:dyDescent="0.25"/>
    <row r="57983" hidden="1" x14ac:dyDescent="0.25"/>
    <row r="57984" hidden="1" x14ac:dyDescent="0.25"/>
    <row r="57985" hidden="1" x14ac:dyDescent="0.25"/>
    <row r="57986" hidden="1" x14ac:dyDescent="0.25"/>
    <row r="57987" hidden="1" x14ac:dyDescent="0.25"/>
    <row r="57988" hidden="1" x14ac:dyDescent="0.25"/>
    <row r="57989" hidden="1" x14ac:dyDescent="0.25"/>
    <row r="57990" hidden="1" x14ac:dyDescent="0.25"/>
    <row r="57991" hidden="1" x14ac:dyDescent="0.25"/>
    <row r="57992" hidden="1" x14ac:dyDescent="0.25"/>
    <row r="57993" hidden="1" x14ac:dyDescent="0.25"/>
    <row r="57994" hidden="1" x14ac:dyDescent="0.25"/>
    <row r="57995" hidden="1" x14ac:dyDescent="0.25"/>
    <row r="57996" hidden="1" x14ac:dyDescent="0.25"/>
    <row r="57997" hidden="1" x14ac:dyDescent="0.25"/>
    <row r="57998" hidden="1" x14ac:dyDescent="0.25"/>
    <row r="57999" hidden="1" x14ac:dyDescent="0.25"/>
    <row r="58000" hidden="1" x14ac:dyDescent="0.25"/>
    <row r="58001" hidden="1" x14ac:dyDescent="0.25"/>
    <row r="58002" hidden="1" x14ac:dyDescent="0.25"/>
    <row r="58003" hidden="1" x14ac:dyDescent="0.25"/>
    <row r="58004" hidden="1" x14ac:dyDescent="0.25"/>
    <row r="58005" hidden="1" x14ac:dyDescent="0.25"/>
    <row r="58006" hidden="1" x14ac:dyDescent="0.25"/>
    <row r="58007" hidden="1" x14ac:dyDescent="0.25"/>
    <row r="58008" hidden="1" x14ac:dyDescent="0.25"/>
    <row r="58009" hidden="1" x14ac:dyDescent="0.25"/>
    <row r="58010" hidden="1" x14ac:dyDescent="0.25"/>
    <row r="58011" hidden="1" x14ac:dyDescent="0.25"/>
    <row r="58012" hidden="1" x14ac:dyDescent="0.25"/>
    <row r="58013" hidden="1" x14ac:dyDescent="0.25"/>
    <row r="58014" hidden="1" x14ac:dyDescent="0.25"/>
    <row r="58015" hidden="1" x14ac:dyDescent="0.25"/>
    <row r="58016" hidden="1" x14ac:dyDescent="0.25"/>
    <row r="58017" hidden="1" x14ac:dyDescent="0.25"/>
    <row r="58018" hidden="1" x14ac:dyDescent="0.25"/>
    <row r="58019" hidden="1" x14ac:dyDescent="0.25"/>
    <row r="58020" hidden="1" x14ac:dyDescent="0.25"/>
    <row r="58021" hidden="1" x14ac:dyDescent="0.25"/>
    <row r="58022" hidden="1" x14ac:dyDescent="0.25"/>
    <row r="58023" hidden="1" x14ac:dyDescent="0.25"/>
    <row r="58024" hidden="1" x14ac:dyDescent="0.25"/>
    <row r="58025" hidden="1" x14ac:dyDescent="0.25"/>
    <row r="58026" hidden="1" x14ac:dyDescent="0.25"/>
    <row r="58027" hidden="1" x14ac:dyDescent="0.25"/>
    <row r="58028" hidden="1" x14ac:dyDescent="0.25"/>
    <row r="58029" hidden="1" x14ac:dyDescent="0.25"/>
    <row r="58030" hidden="1" x14ac:dyDescent="0.25"/>
    <row r="58031" hidden="1" x14ac:dyDescent="0.25"/>
    <row r="58032" hidden="1" x14ac:dyDescent="0.25"/>
    <row r="58033" hidden="1" x14ac:dyDescent="0.25"/>
    <row r="58034" hidden="1" x14ac:dyDescent="0.25"/>
    <row r="58035" hidden="1" x14ac:dyDescent="0.25"/>
    <row r="58036" hidden="1" x14ac:dyDescent="0.25"/>
    <row r="58037" hidden="1" x14ac:dyDescent="0.25"/>
    <row r="58038" hidden="1" x14ac:dyDescent="0.25"/>
    <row r="58039" hidden="1" x14ac:dyDescent="0.25"/>
    <row r="58040" hidden="1" x14ac:dyDescent="0.25"/>
    <row r="58041" hidden="1" x14ac:dyDescent="0.25"/>
    <row r="58042" hidden="1" x14ac:dyDescent="0.25"/>
    <row r="58043" hidden="1" x14ac:dyDescent="0.25"/>
    <row r="58044" hidden="1" x14ac:dyDescent="0.25"/>
    <row r="58045" hidden="1" x14ac:dyDescent="0.25"/>
    <row r="58046" hidden="1" x14ac:dyDescent="0.25"/>
    <row r="58047" hidden="1" x14ac:dyDescent="0.25"/>
    <row r="58048" hidden="1" x14ac:dyDescent="0.25"/>
    <row r="58049" hidden="1" x14ac:dyDescent="0.25"/>
    <row r="58050" hidden="1" x14ac:dyDescent="0.25"/>
    <row r="58051" hidden="1" x14ac:dyDescent="0.25"/>
    <row r="58052" hidden="1" x14ac:dyDescent="0.25"/>
    <row r="58053" hidden="1" x14ac:dyDescent="0.25"/>
    <row r="58054" hidden="1" x14ac:dyDescent="0.25"/>
    <row r="58055" hidden="1" x14ac:dyDescent="0.25"/>
    <row r="58056" hidden="1" x14ac:dyDescent="0.25"/>
    <row r="58057" hidden="1" x14ac:dyDescent="0.25"/>
    <row r="58058" hidden="1" x14ac:dyDescent="0.25"/>
    <row r="58059" hidden="1" x14ac:dyDescent="0.25"/>
    <row r="58060" hidden="1" x14ac:dyDescent="0.25"/>
    <row r="58061" hidden="1" x14ac:dyDescent="0.25"/>
    <row r="58062" hidden="1" x14ac:dyDescent="0.25"/>
    <row r="58063" hidden="1" x14ac:dyDescent="0.25"/>
    <row r="58064" hidden="1" x14ac:dyDescent="0.25"/>
    <row r="58065" hidden="1" x14ac:dyDescent="0.25"/>
    <row r="58066" hidden="1" x14ac:dyDescent="0.25"/>
    <row r="58067" hidden="1" x14ac:dyDescent="0.25"/>
    <row r="58068" hidden="1" x14ac:dyDescent="0.25"/>
    <row r="58069" hidden="1" x14ac:dyDescent="0.25"/>
    <row r="58070" hidden="1" x14ac:dyDescent="0.25"/>
    <row r="58071" hidden="1" x14ac:dyDescent="0.25"/>
    <row r="58072" hidden="1" x14ac:dyDescent="0.25"/>
    <row r="58073" hidden="1" x14ac:dyDescent="0.25"/>
    <row r="58074" hidden="1" x14ac:dyDescent="0.25"/>
    <row r="58075" hidden="1" x14ac:dyDescent="0.25"/>
    <row r="58076" hidden="1" x14ac:dyDescent="0.25"/>
    <row r="58077" hidden="1" x14ac:dyDescent="0.25"/>
    <row r="58078" hidden="1" x14ac:dyDescent="0.25"/>
    <row r="58079" hidden="1" x14ac:dyDescent="0.25"/>
    <row r="58080" hidden="1" x14ac:dyDescent="0.25"/>
    <row r="58081" hidden="1" x14ac:dyDescent="0.25"/>
    <row r="58082" hidden="1" x14ac:dyDescent="0.25"/>
    <row r="58083" hidden="1" x14ac:dyDescent="0.25"/>
    <row r="58084" hidden="1" x14ac:dyDescent="0.25"/>
    <row r="58085" hidden="1" x14ac:dyDescent="0.25"/>
    <row r="58086" hidden="1" x14ac:dyDescent="0.25"/>
    <row r="58087" hidden="1" x14ac:dyDescent="0.25"/>
    <row r="58088" hidden="1" x14ac:dyDescent="0.25"/>
    <row r="58089" hidden="1" x14ac:dyDescent="0.25"/>
    <row r="58090" hidden="1" x14ac:dyDescent="0.25"/>
    <row r="58091" hidden="1" x14ac:dyDescent="0.25"/>
    <row r="58092" hidden="1" x14ac:dyDescent="0.25"/>
    <row r="58093" hidden="1" x14ac:dyDescent="0.25"/>
    <row r="58094" hidden="1" x14ac:dyDescent="0.25"/>
    <row r="58095" hidden="1" x14ac:dyDescent="0.25"/>
    <row r="58096" hidden="1" x14ac:dyDescent="0.25"/>
    <row r="58097" hidden="1" x14ac:dyDescent="0.25"/>
    <row r="58098" hidden="1" x14ac:dyDescent="0.25"/>
    <row r="58099" hidden="1" x14ac:dyDescent="0.25"/>
    <row r="58100" hidden="1" x14ac:dyDescent="0.25"/>
    <row r="58101" hidden="1" x14ac:dyDescent="0.25"/>
    <row r="58102" hidden="1" x14ac:dyDescent="0.25"/>
    <row r="58103" hidden="1" x14ac:dyDescent="0.25"/>
    <row r="58104" hidden="1" x14ac:dyDescent="0.25"/>
    <row r="58105" hidden="1" x14ac:dyDescent="0.25"/>
    <row r="58106" hidden="1" x14ac:dyDescent="0.25"/>
    <row r="58107" hidden="1" x14ac:dyDescent="0.25"/>
    <row r="58108" hidden="1" x14ac:dyDescent="0.25"/>
    <row r="58109" hidden="1" x14ac:dyDescent="0.25"/>
    <row r="58110" hidden="1" x14ac:dyDescent="0.25"/>
    <row r="58111" hidden="1" x14ac:dyDescent="0.25"/>
    <row r="58112" hidden="1" x14ac:dyDescent="0.25"/>
    <row r="58113" hidden="1" x14ac:dyDescent="0.25"/>
    <row r="58114" hidden="1" x14ac:dyDescent="0.25"/>
    <row r="58115" hidden="1" x14ac:dyDescent="0.25"/>
    <row r="58116" hidden="1" x14ac:dyDescent="0.25"/>
    <row r="58117" hidden="1" x14ac:dyDescent="0.25"/>
    <row r="58118" hidden="1" x14ac:dyDescent="0.25"/>
    <row r="58119" hidden="1" x14ac:dyDescent="0.25"/>
    <row r="58120" hidden="1" x14ac:dyDescent="0.25"/>
    <row r="58121" hidden="1" x14ac:dyDescent="0.25"/>
    <row r="58122" hidden="1" x14ac:dyDescent="0.25"/>
    <row r="58123" hidden="1" x14ac:dyDescent="0.25"/>
    <row r="58124" hidden="1" x14ac:dyDescent="0.25"/>
    <row r="58125" hidden="1" x14ac:dyDescent="0.25"/>
    <row r="58126" hidden="1" x14ac:dyDescent="0.25"/>
    <row r="58127" hidden="1" x14ac:dyDescent="0.25"/>
    <row r="58128" hidden="1" x14ac:dyDescent="0.25"/>
    <row r="58129" hidden="1" x14ac:dyDescent="0.25"/>
    <row r="58130" hidden="1" x14ac:dyDescent="0.25"/>
    <row r="58131" hidden="1" x14ac:dyDescent="0.25"/>
    <row r="58132" hidden="1" x14ac:dyDescent="0.25"/>
    <row r="58133" hidden="1" x14ac:dyDescent="0.25"/>
    <row r="58134" hidden="1" x14ac:dyDescent="0.25"/>
    <row r="58135" hidden="1" x14ac:dyDescent="0.25"/>
    <row r="58136" hidden="1" x14ac:dyDescent="0.25"/>
    <row r="58137" hidden="1" x14ac:dyDescent="0.25"/>
    <row r="58138" hidden="1" x14ac:dyDescent="0.25"/>
    <row r="58139" hidden="1" x14ac:dyDescent="0.25"/>
    <row r="58140" hidden="1" x14ac:dyDescent="0.25"/>
    <row r="58141" hidden="1" x14ac:dyDescent="0.25"/>
    <row r="58142" hidden="1" x14ac:dyDescent="0.25"/>
    <row r="58143" hidden="1" x14ac:dyDescent="0.25"/>
    <row r="58144" hidden="1" x14ac:dyDescent="0.25"/>
    <row r="58145" hidden="1" x14ac:dyDescent="0.25"/>
    <row r="58146" hidden="1" x14ac:dyDescent="0.25"/>
    <row r="58147" hidden="1" x14ac:dyDescent="0.25"/>
    <row r="58148" hidden="1" x14ac:dyDescent="0.25"/>
    <row r="58149" hidden="1" x14ac:dyDescent="0.25"/>
    <row r="58150" hidden="1" x14ac:dyDescent="0.25"/>
    <row r="58151" hidden="1" x14ac:dyDescent="0.25"/>
    <row r="58152" hidden="1" x14ac:dyDescent="0.25"/>
    <row r="58153" hidden="1" x14ac:dyDescent="0.25"/>
    <row r="58154" hidden="1" x14ac:dyDescent="0.25"/>
    <row r="58155" hidden="1" x14ac:dyDescent="0.25"/>
    <row r="58156" hidden="1" x14ac:dyDescent="0.25"/>
    <row r="58157" hidden="1" x14ac:dyDescent="0.25"/>
    <row r="58158" hidden="1" x14ac:dyDescent="0.25"/>
    <row r="58159" hidden="1" x14ac:dyDescent="0.25"/>
    <row r="58160" hidden="1" x14ac:dyDescent="0.25"/>
    <row r="58161" hidden="1" x14ac:dyDescent="0.25"/>
    <row r="58162" hidden="1" x14ac:dyDescent="0.25"/>
    <row r="58163" hidden="1" x14ac:dyDescent="0.25"/>
    <row r="58164" hidden="1" x14ac:dyDescent="0.25"/>
    <row r="58165" hidden="1" x14ac:dyDescent="0.25"/>
    <row r="58166" hidden="1" x14ac:dyDescent="0.25"/>
    <row r="58167" hidden="1" x14ac:dyDescent="0.25"/>
    <row r="58168" hidden="1" x14ac:dyDescent="0.25"/>
    <row r="58169" hidden="1" x14ac:dyDescent="0.25"/>
    <row r="58170" hidden="1" x14ac:dyDescent="0.25"/>
    <row r="58171" hidden="1" x14ac:dyDescent="0.25"/>
    <row r="58172" hidden="1" x14ac:dyDescent="0.25"/>
    <row r="58173" hidden="1" x14ac:dyDescent="0.25"/>
    <row r="58174" hidden="1" x14ac:dyDescent="0.25"/>
    <row r="58175" hidden="1" x14ac:dyDescent="0.25"/>
    <row r="58176" hidden="1" x14ac:dyDescent="0.25"/>
    <row r="58177" hidden="1" x14ac:dyDescent="0.25"/>
    <row r="58178" hidden="1" x14ac:dyDescent="0.25"/>
    <row r="58179" hidden="1" x14ac:dyDescent="0.25"/>
    <row r="58180" hidden="1" x14ac:dyDescent="0.25"/>
    <row r="58181" hidden="1" x14ac:dyDescent="0.25"/>
    <row r="58182" hidden="1" x14ac:dyDescent="0.25"/>
    <row r="58183" hidden="1" x14ac:dyDescent="0.25"/>
    <row r="58184" hidden="1" x14ac:dyDescent="0.25"/>
    <row r="58185" hidden="1" x14ac:dyDescent="0.25"/>
    <row r="58186" hidden="1" x14ac:dyDescent="0.25"/>
    <row r="58187" hidden="1" x14ac:dyDescent="0.25"/>
    <row r="58188" hidden="1" x14ac:dyDescent="0.25"/>
    <row r="58189" hidden="1" x14ac:dyDescent="0.25"/>
    <row r="58190" hidden="1" x14ac:dyDescent="0.25"/>
    <row r="58191" hidden="1" x14ac:dyDescent="0.25"/>
    <row r="58192" hidden="1" x14ac:dyDescent="0.25"/>
    <row r="58193" hidden="1" x14ac:dyDescent="0.25"/>
    <row r="58194" hidden="1" x14ac:dyDescent="0.25"/>
    <row r="58195" hidden="1" x14ac:dyDescent="0.25"/>
    <row r="58196" hidden="1" x14ac:dyDescent="0.25"/>
    <row r="58197" hidden="1" x14ac:dyDescent="0.25"/>
    <row r="58198" hidden="1" x14ac:dyDescent="0.25"/>
    <row r="58199" hidden="1" x14ac:dyDescent="0.25"/>
    <row r="58200" hidden="1" x14ac:dyDescent="0.25"/>
    <row r="58201" hidden="1" x14ac:dyDescent="0.25"/>
    <row r="58202" hidden="1" x14ac:dyDescent="0.25"/>
    <row r="58203" hidden="1" x14ac:dyDescent="0.25"/>
    <row r="58204" hidden="1" x14ac:dyDescent="0.25"/>
    <row r="58205" hidden="1" x14ac:dyDescent="0.25"/>
    <row r="58206" hidden="1" x14ac:dyDescent="0.25"/>
    <row r="58207" hidden="1" x14ac:dyDescent="0.25"/>
    <row r="58208" hidden="1" x14ac:dyDescent="0.25"/>
    <row r="58209" hidden="1" x14ac:dyDescent="0.25"/>
    <row r="58210" hidden="1" x14ac:dyDescent="0.25"/>
    <row r="58211" hidden="1" x14ac:dyDescent="0.25"/>
    <row r="58212" hidden="1" x14ac:dyDescent="0.25"/>
    <row r="58213" hidden="1" x14ac:dyDescent="0.25"/>
    <row r="58214" hidden="1" x14ac:dyDescent="0.25"/>
    <row r="58215" hidden="1" x14ac:dyDescent="0.25"/>
    <row r="58216" hidden="1" x14ac:dyDescent="0.25"/>
    <row r="58217" hidden="1" x14ac:dyDescent="0.25"/>
    <row r="58218" hidden="1" x14ac:dyDescent="0.25"/>
    <row r="58219" hidden="1" x14ac:dyDescent="0.25"/>
    <row r="58220" hidden="1" x14ac:dyDescent="0.25"/>
    <row r="58221" hidden="1" x14ac:dyDescent="0.25"/>
    <row r="58222" hidden="1" x14ac:dyDescent="0.25"/>
    <row r="58223" hidden="1" x14ac:dyDescent="0.25"/>
    <row r="58224" hidden="1" x14ac:dyDescent="0.25"/>
    <row r="58225" hidden="1" x14ac:dyDescent="0.25"/>
    <row r="58226" hidden="1" x14ac:dyDescent="0.25"/>
    <row r="58227" hidden="1" x14ac:dyDescent="0.25"/>
    <row r="58228" hidden="1" x14ac:dyDescent="0.25"/>
    <row r="58229" hidden="1" x14ac:dyDescent="0.25"/>
    <row r="58230" hidden="1" x14ac:dyDescent="0.25"/>
    <row r="58231" hidden="1" x14ac:dyDescent="0.25"/>
    <row r="58232" hidden="1" x14ac:dyDescent="0.25"/>
    <row r="58233" hidden="1" x14ac:dyDescent="0.25"/>
    <row r="58234" hidden="1" x14ac:dyDescent="0.25"/>
    <row r="58235" hidden="1" x14ac:dyDescent="0.25"/>
    <row r="58236" hidden="1" x14ac:dyDescent="0.25"/>
    <row r="58237" hidden="1" x14ac:dyDescent="0.25"/>
    <row r="58238" hidden="1" x14ac:dyDescent="0.25"/>
    <row r="58239" hidden="1" x14ac:dyDescent="0.25"/>
    <row r="58240" hidden="1" x14ac:dyDescent="0.25"/>
    <row r="58241" hidden="1" x14ac:dyDescent="0.25"/>
    <row r="58242" hidden="1" x14ac:dyDescent="0.25"/>
    <row r="58243" hidden="1" x14ac:dyDescent="0.25"/>
    <row r="58244" hidden="1" x14ac:dyDescent="0.25"/>
    <row r="58245" hidden="1" x14ac:dyDescent="0.25"/>
    <row r="58246" hidden="1" x14ac:dyDescent="0.25"/>
    <row r="58247" hidden="1" x14ac:dyDescent="0.25"/>
    <row r="58248" hidden="1" x14ac:dyDescent="0.25"/>
    <row r="58249" hidden="1" x14ac:dyDescent="0.25"/>
    <row r="58250" hidden="1" x14ac:dyDescent="0.25"/>
    <row r="58251" hidden="1" x14ac:dyDescent="0.25"/>
    <row r="58252" hidden="1" x14ac:dyDescent="0.25"/>
    <row r="58253" hidden="1" x14ac:dyDescent="0.25"/>
    <row r="58254" hidden="1" x14ac:dyDescent="0.25"/>
    <row r="58255" hidden="1" x14ac:dyDescent="0.25"/>
    <row r="58256" hidden="1" x14ac:dyDescent="0.25"/>
    <row r="58257" hidden="1" x14ac:dyDescent="0.25"/>
    <row r="58258" hidden="1" x14ac:dyDescent="0.25"/>
    <row r="58259" hidden="1" x14ac:dyDescent="0.25"/>
    <row r="58260" hidden="1" x14ac:dyDescent="0.25"/>
    <row r="58261" hidden="1" x14ac:dyDescent="0.25"/>
    <row r="58262" hidden="1" x14ac:dyDescent="0.25"/>
    <row r="58263" hidden="1" x14ac:dyDescent="0.25"/>
    <row r="58264" hidden="1" x14ac:dyDescent="0.25"/>
    <row r="58265" hidden="1" x14ac:dyDescent="0.25"/>
    <row r="58266" hidden="1" x14ac:dyDescent="0.25"/>
    <row r="58267" hidden="1" x14ac:dyDescent="0.25"/>
    <row r="58268" hidden="1" x14ac:dyDescent="0.25"/>
    <row r="58269" hidden="1" x14ac:dyDescent="0.25"/>
    <row r="58270" hidden="1" x14ac:dyDescent="0.25"/>
    <row r="58271" hidden="1" x14ac:dyDescent="0.25"/>
    <row r="58272" hidden="1" x14ac:dyDescent="0.25"/>
    <row r="58273" hidden="1" x14ac:dyDescent="0.25"/>
    <row r="58274" hidden="1" x14ac:dyDescent="0.25"/>
    <row r="58275" hidden="1" x14ac:dyDescent="0.25"/>
    <row r="58276" hidden="1" x14ac:dyDescent="0.25"/>
    <row r="58277" hidden="1" x14ac:dyDescent="0.25"/>
    <row r="58278" hidden="1" x14ac:dyDescent="0.25"/>
    <row r="58279" hidden="1" x14ac:dyDescent="0.25"/>
    <row r="58280" hidden="1" x14ac:dyDescent="0.25"/>
    <row r="58281" hidden="1" x14ac:dyDescent="0.25"/>
    <row r="58282" hidden="1" x14ac:dyDescent="0.25"/>
    <row r="58283" hidden="1" x14ac:dyDescent="0.25"/>
    <row r="58284" hidden="1" x14ac:dyDescent="0.25"/>
    <row r="58285" hidden="1" x14ac:dyDescent="0.25"/>
    <row r="58286" hidden="1" x14ac:dyDescent="0.25"/>
    <row r="58287" hidden="1" x14ac:dyDescent="0.25"/>
    <row r="58288" hidden="1" x14ac:dyDescent="0.25"/>
    <row r="58289" hidden="1" x14ac:dyDescent="0.25"/>
    <row r="58290" hidden="1" x14ac:dyDescent="0.25"/>
    <row r="58291" hidden="1" x14ac:dyDescent="0.25"/>
    <row r="58292" hidden="1" x14ac:dyDescent="0.25"/>
    <row r="58293" hidden="1" x14ac:dyDescent="0.25"/>
    <row r="58294" hidden="1" x14ac:dyDescent="0.25"/>
    <row r="58295" hidden="1" x14ac:dyDescent="0.25"/>
    <row r="58296" hidden="1" x14ac:dyDescent="0.25"/>
    <row r="58297" hidden="1" x14ac:dyDescent="0.25"/>
    <row r="58298" hidden="1" x14ac:dyDescent="0.25"/>
    <row r="58299" hidden="1" x14ac:dyDescent="0.25"/>
    <row r="58300" hidden="1" x14ac:dyDescent="0.25"/>
    <row r="58301" hidden="1" x14ac:dyDescent="0.25"/>
    <row r="58302" hidden="1" x14ac:dyDescent="0.25"/>
    <row r="58303" hidden="1" x14ac:dyDescent="0.25"/>
    <row r="58304" hidden="1" x14ac:dyDescent="0.25"/>
    <row r="58305" hidden="1" x14ac:dyDescent="0.25"/>
    <row r="58306" hidden="1" x14ac:dyDescent="0.25"/>
    <row r="58307" hidden="1" x14ac:dyDescent="0.25"/>
    <row r="58308" hidden="1" x14ac:dyDescent="0.25"/>
    <row r="58309" hidden="1" x14ac:dyDescent="0.25"/>
    <row r="58310" hidden="1" x14ac:dyDescent="0.25"/>
    <row r="58311" hidden="1" x14ac:dyDescent="0.25"/>
    <row r="58312" hidden="1" x14ac:dyDescent="0.25"/>
    <row r="58313" hidden="1" x14ac:dyDescent="0.25"/>
    <row r="58314" hidden="1" x14ac:dyDescent="0.25"/>
    <row r="58315" hidden="1" x14ac:dyDescent="0.25"/>
    <row r="58316" hidden="1" x14ac:dyDescent="0.25"/>
    <row r="58317" hidden="1" x14ac:dyDescent="0.25"/>
    <row r="58318" hidden="1" x14ac:dyDescent="0.25"/>
    <row r="58319" hidden="1" x14ac:dyDescent="0.25"/>
    <row r="58320" hidden="1" x14ac:dyDescent="0.25"/>
    <row r="58321" hidden="1" x14ac:dyDescent="0.25"/>
    <row r="58322" hidden="1" x14ac:dyDescent="0.25"/>
    <row r="58323" hidden="1" x14ac:dyDescent="0.25"/>
    <row r="58324" hidden="1" x14ac:dyDescent="0.25"/>
    <row r="58325" hidden="1" x14ac:dyDescent="0.25"/>
    <row r="58326" hidden="1" x14ac:dyDescent="0.25"/>
    <row r="58327" hidden="1" x14ac:dyDescent="0.25"/>
    <row r="58328" hidden="1" x14ac:dyDescent="0.25"/>
    <row r="58329" hidden="1" x14ac:dyDescent="0.25"/>
    <row r="58330" hidden="1" x14ac:dyDescent="0.25"/>
    <row r="58331" hidden="1" x14ac:dyDescent="0.25"/>
    <row r="58332" hidden="1" x14ac:dyDescent="0.25"/>
    <row r="58333" hidden="1" x14ac:dyDescent="0.25"/>
    <row r="58334" hidden="1" x14ac:dyDescent="0.25"/>
    <row r="58335" hidden="1" x14ac:dyDescent="0.25"/>
    <row r="58336" hidden="1" x14ac:dyDescent="0.25"/>
    <row r="58337" hidden="1" x14ac:dyDescent="0.25"/>
    <row r="58338" hidden="1" x14ac:dyDescent="0.25"/>
    <row r="58339" hidden="1" x14ac:dyDescent="0.25"/>
    <row r="58340" hidden="1" x14ac:dyDescent="0.25"/>
    <row r="58341" hidden="1" x14ac:dyDescent="0.25"/>
    <row r="58342" hidden="1" x14ac:dyDescent="0.25"/>
    <row r="58343" hidden="1" x14ac:dyDescent="0.25"/>
    <row r="58344" hidden="1" x14ac:dyDescent="0.25"/>
    <row r="58345" hidden="1" x14ac:dyDescent="0.25"/>
    <row r="58346" hidden="1" x14ac:dyDescent="0.25"/>
    <row r="58347" hidden="1" x14ac:dyDescent="0.25"/>
    <row r="58348" hidden="1" x14ac:dyDescent="0.25"/>
    <row r="58349" hidden="1" x14ac:dyDescent="0.25"/>
    <row r="58350" hidden="1" x14ac:dyDescent="0.25"/>
    <row r="58351" hidden="1" x14ac:dyDescent="0.25"/>
    <row r="58352" hidden="1" x14ac:dyDescent="0.25"/>
    <row r="58353" hidden="1" x14ac:dyDescent="0.25"/>
    <row r="58354" hidden="1" x14ac:dyDescent="0.25"/>
    <row r="58355" hidden="1" x14ac:dyDescent="0.25"/>
    <row r="58356" hidden="1" x14ac:dyDescent="0.25"/>
    <row r="58357" hidden="1" x14ac:dyDescent="0.25"/>
    <row r="58358" hidden="1" x14ac:dyDescent="0.25"/>
    <row r="58359" hidden="1" x14ac:dyDescent="0.25"/>
    <row r="58360" hidden="1" x14ac:dyDescent="0.25"/>
    <row r="58361" hidden="1" x14ac:dyDescent="0.25"/>
    <row r="58362" hidden="1" x14ac:dyDescent="0.25"/>
    <row r="58363" hidden="1" x14ac:dyDescent="0.25"/>
    <row r="58364" hidden="1" x14ac:dyDescent="0.25"/>
    <row r="58365" hidden="1" x14ac:dyDescent="0.25"/>
    <row r="58366" hidden="1" x14ac:dyDescent="0.25"/>
    <row r="58367" hidden="1" x14ac:dyDescent="0.25"/>
    <row r="58368" hidden="1" x14ac:dyDescent="0.25"/>
    <row r="58369" hidden="1" x14ac:dyDescent="0.25"/>
    <row r="58370" hidden="1" x14ac:dyDescent="0.25"/>
    <row r="58371" hidden="1" x14ac:dyDescent="0.25"/>
    <row r="58372" hidden="1" x14ac:dyDescent="0.25"/>
    <row r="58373" hidden="1" x14ac:dyDescent="0.25"/>
    <row r="58374" hidden="1" x14ac:dyDescent="0.25"/>
    <row r="58375" hidden="1" x14ac:dyDescent="0.25"/>
    <row r="58376" hidden="1" x14ac:dyDescent="0.25"/>
    <row r="58377" hidden="1" x14ac:dyDescent="0.25"/>
    <row r="58378" hidden="1" x14ac:dyDescent="0.25"/>
    <row r="58379" hidden="1" x14ac:dyDescent="0.25"/>
    <row r="58380" hidden="1" x14ac:dyDescent="0.25"/>
    <row r="58381" hidden="1" x14ac:dyDescent="0.25"/>
    <row r="58382" hidden="1" x14ac:dyDescent="0.25"/>
    <row r="58383" hidden="1" x14ac:dyDescent="0.25"/>
    <row r="58384" hidden="1" x14ac:dyDescent="0.25"/>
    <row r="58385" hidden="1" x14ac:dyDescent="0.25"/>
    <row r="58386" hidden="1" x14ac:dyDescent="0.25"/>
    <row r="58387" hidden="1" x14ac:dyDescent="0.25"/>
    <row r="58388" hidden="1" x14ac:dyDescent="0.25"/>
    <row r="58389" hidden="1" x14ac:dyDescent="0.25"/>
    <row r="58390" hidden="1" x14ac:dyDescent="0.25"/>
    <row r="58391" hidden="1" x14ac:dyDescent="0.25"/>
    <row r="58392" hidden="1" x14ac:dyDescent="0.25"/>
    <row r="58393" hidden="1" x14ac:dyDescent="0.25"/>
    <row r="58394" hidden="1" x14ac:dyDescent="0.25"/>
    <row r="58395" hidden="1" x14ac:dyDescent="0.25"/>
    <row r="58396" hidden="1" x14ac:dyDescent="0.25"/>
    <row r="58397" hidden="1" x14ac:dyDescent="0.25"/>
    <row r="58398" hidden="1" x14ac:dyDescent="0.25"/>
    <row r="58399" hidden="1" x14ac:dyDescent="0.25"/>
    <row r="58400" hidden="1" x14ac:dyDescent="0.25"/>
    <row r="58401" hidden="1" x14ac:dyDescent="0.25"/>
    <row r="58402" hidden="1" x14ac:dyDescent="0.25"/>
    <row r="58403" hidden="1" x14ac:dyDescent="0.25"/>
    <row r="58404" hidden="1" x14ac:dyDescent="0.25"/>
    <row r="58405" hidden="1" x14ac:dyDescent="0.25"/>
    <row r="58406" hidden="1" x14ac:dyDescent="0.25"/>
    <row r="58407" hidden="1" x14ac:dyDescent="0.25"/>
    <row r="58408" hidden="1" x14ac:dyDescent="0.25"/>
    <row r="58409" hidden="1" x14ac:dyDescent="0.25"/>
    <row r="58410" hidden="1" x14ac:dyDescent="0.25"/>
    <row r="58411" hidden="1" x14ac:dyDescent="0.25"/>
    <row r="58412" hidden="1" x14ac:dyDescent="0.25"/>
    <row r="58413" hidden="1" x14ac:dyDescent="0.25"/>
    <row r="58414" hidden="1" x14ac:dyDescent="0.25"/>
    <row r="58415" hidden="1" x14ac:dyDescent="0.25"/>
    <row r="58416" hidden="1" x14ac:dyDescent="0.25"/>
    <row r="58417" hidden="1" x14ac:dyDescent="0.25"/>
    <row r="58418" hidden="1" x14ac:dyDescent="0.25"/>
    <row r="58419" hidden="1" x14ac:dyDescent="0.25"/>
    <row r="58420" hidden="1" x14ac:dyDescent="0.25"/>
    <row r="58421" hidden="1" x14ac:dyDescent="0.25"/>
    <row r="58422" hidden="1" x14ac:dyDescent="0.25"/>
    <row r="58423" hidden="1" x14ac:dyDescent="0.25"/>
    <row r="58424" hidden="1" x14ac:dyDescent="0.25"/>
    <row r="58425" hidden="1" x14ac:dyDescent="0.25"/>
    <row r="58426" hidden="1" x14ac:dyDescent="0.25"/>
    <row r="58427" hidden="1" x14ac:dyDescent="0.25"/>
    <row r="58428" hidden="1" x14ac:dyDescent="0.25"/>
    <row r="58429" hidden="1" x14ac:dyDescent="0.25"/>
    <row r="58430" hidden="1" x14ac:dyDescent="0.25"/>
    <row r="58431" hidden="1" x14ac:dyDescent="0.25"/>
    <row r="58432" hidden="1" x14ac:dyDescent="0.25"/>
    <row r="58433" hidden="1" x14ac:dyDescent="0.25"/>
    <row r="58434" hidden="1" x14ac:dyDescent="0.25"/>
    <row r="58435" hidden="1" x14ac:dyDescent="0.25"/>
    <row r="58436" hidden="1" x14ac:dyDescent="0.25"/>
    <row r="58437" hidden="1" x14ac:dyDescent="0.25"/>
    <row r="58438" hidden="1" x14ac:dyDescent="0.25"/>
    <row r="58439" hidden="1" x14ac:dyDescent="0.25"/>
    <row r="58440" hidden="1" x14ac:dyDescent="0.25"/>
    <row r="58441" hidden="1" x14ac:dyDescent="0.25"/>
    <row r="58442" hidden="1" x14ac:dyDescent="0.25"/>
    <row r="58443" hidden="1" x14ac:dyDescent="0.25"/>
    <row r="58444" hidden="1" x14ac:dyDescent="0.25"/>
    <row r="58445" hidden="1" x14ac:dyDescent="0.25"/>
    <row r="58446" hidden="1" x14ac:dyDescent="0.25"/>
    <row r="58447" hidden="1" x14ac:dyDescent="0.25"/>
    <row r="58448" hidden="1" x14ac:dyDescent="0.25"/>
    <row r="58449" hidden="1" x14ac:dyDescent="0.25"/>
    <row r="58450" hidden="1" x14ac:dyDescent="0.25"/>
    <row r="58451" hidden="1" x14ac:dyDescent="0.25"/>
    <row r="58452" hidden="1" x14ac:dyDescent="0.25"/>
    <row r="58453" hidden="1" x14ac:dyDescent="0.25"/>
    <row r="58454" hidden="1" x14ac:dyDescent="0.25"/>
    <row r="58455" hidden="1" x14ac:dyDescent="0.25"/>
    <row r="58456" hidden="1" x14ac:dyDescent="0.25"/>
    <row r="58457" hidden="1" x14ac:dyDescent="0.25"/>
    <row r="58458" hidden="1" x14ac:dyDescent="0.25"/>
    <row r="58459" hidden="1" x14ac:dyDescent="0.25"/>
    <row r="58460" hidden="1" x14ac:dyDescent="0.25"/>
    <row r="58461" hidden="1" x14ac:dyDescent="0.25"/>
    <row r="58462" hidden="1" x14ac:dyDescent="0.25"/>
    <row r="58463" hidden="1" x14ac:dyDescent="0.25"/>
    <row r="58464" hidden="1" x14ac:dyDescent="0.25"/>
    <row r="58465" hidden="1" x14ac:dyDescent="0.25"/>
    <row r="58466" hidden="1" x14ac:dyDescent="0.25"/>
    <row r="58467" hidden="1" x14ac:dyDescent="0.25"/>
    <row r="58468" hidden="1" x14ac:dyDescent="0.25"/>
    <row r="58469" hidden="1" x14ac:dyDescent="0.25"/>
    <row r="58470" hidden="1" x14ac:dyDescent="0.25"/>
    <row r="58471" hidden="1" x14ac:dyDescent="0.25"/>
    <row r="58472" hidden="1" x14ac:dyDescent="0.25"/>
    <row r="58473" hidden="1" x14ac:dyDescent="0.25"/>
    <row r="58474" hidden="1" x14ac:dyDescent="0.25"/>
    <row r="58475" hidden="1" x14ac:dyDescent="0.25"/>
    <row r="58476" hidden="1" x14ac:dyDescent="0.25"/>
    <row r="58477" hidden="1" x14ac:dyDescent="0.25"/>
    <row r="58478" hidden="1" x14ac:dyDescent="0.25"/>
    <row r="58479" hidden="1" x14ac:dyDescent="0.25"/>
    <row r="58480" hidden="1" x14ac:dyDescent="0.25"/>
    <row r="58481" hidden="1" x14ac:dyDescent="0.25"/>
    <row r="58482" hidden="1" x14ac:dyDescent="0.25"/>
    <row r="58483" hidden="1" x14ac:dyDescent="0.25"/>
    <row r="58484" hidden="1" x14ac:dyDescent="0.25"/>
    <row r="58485" hidden="1" x14ac:dyDescent="0.25"/>
    <row r="58486" hidden="1" x14ac:dyDescent="0.25"/>
    <row r="58487" hidden="1" x14ac:dyDescent="0.25"/>
    <row r="58488" hidden="1" x14ac:dyDescent="0.25"/>
    <row r="58489" hidden="1" x14ac:dyDescent="0.25"/>
    <row r="58490" hidden="1" x14ac:dyDescent="0.25"/>
    <row r="58491" hidden="1" x14ac:dyDescent="0.25"/>
    <row r="58492" hidden="1" x14ac:dyDescent="0.25"/>
    <row r="58493" hidden="1" x14ac:dyDescent="0.25"/>
    <row r="58494" hidden="1" x14ac:dyDescent="0.25"/>
    <row r="58495" hidden="1" x14ac:dyDescent="0.25"/>
    <row r="58496" hidden="1" x14ac:dyDescent="0.25"/>
    <row r="58497" hidden="1" x14ac:dyDescent="0.25"/>
    <row r="58498" hidden="1" x14ac:dyDescent="0.25"/>
    <row r="58499" hidden="1" x14ac:dyDescent="0.25"/>
    <row r="58500" hidden="1" x14ac:dyDescent="0.25"/>
    <row r="58501" hidden="1" x14ac:dyDescent="0.25"/>
    <row r="58502" hidden="1" x14ac:dyDescent="0.25"/>
    <row r="58503" hidden="1" x14ac:dyDescent="0.25"/>
    <row r="58504" hidden="1" x14ac:dyDescent="0.25"/>
    <row r="58505" hidden="1" x14ac:dyDescent="0.25"/>
    <row r="58506" hidden="1" x14ac:dyDescent="0.25"/>
    <row r="58507" hidden="1" x14ac:dyDescent="0.25"/>
    <row r="58508" hidden="1" x14ac:dyDescent="0.25"/>
    <row r="58509" hidden="1" x14ac:dyDescent="0.25"/>
    <row r="58510" hidden="1" x14ac:dyDescent="0.25"/>
    <row r="58511" hidden="1" x14ac:dyDescent="0.25"/>
    <row r="58512" hidden="1" x14ac:dyDescent="0.25"/>
    <row r="58513" hidden="1" x14ac:dyDescent="0.25"/>
    <row r="58514" hidden="1" x14ac:dyDescent="0.25"/>
    <row r="58515" hidden="1" x14ac:dyDescent="0.25"/>
    <row r="58516" hidden="1" x14ac:dyDescent="0.25"/>
    <row r="58517" hidden="1" x14ac:dyDescent="0.25"/>
    <row r="58518" hidden="1" x14ac:dyDescent="0.25"/>
    <row r="58519" hidden="1" x14ac:dyDescent="0.25"/>
    <row r="58520" hidden="1" x14ac:dyDescent="0.25"/>
    <row r="58521" hidden="1" x14ac:dyDescent="0.25"/>
    <row r="58522" hidden="1" x14ac:dyDescent="0.25"/>
    <row r="58523" hidden="1" x14ac:dyDescent="0.25"/>
    <row r="58524" hidden="1" x14ac:dyDescent="0.25"/>
    <row r="58525" hidden="1" x14ac:dyDescent="0.25"/>
    <row r="58526" hidden="1" x14ac:dyDescent="0.25"/>
    <row r="58527" hidden="1" x14ac:dyDescent="0.25"/>
    <row r="58528" hidden="1" x14ac:dyDescent="0.25"/>
    <row r="58529" hidden="1" x14ac:dyDescent="0.25"/>
    <row r="58530" hidden="1" x14ac:dyDescent="0.25"/>
    <row r="58531" hidden="1" x14ac:dyDescent="0.25"/>
    <row r="58532" hidden="1" x14ac:dyDescent="0.25"/>
    <row r="58533" hidden="1" x14ac:dyDescent="0.25"/>
    <row r="58534" hidden="1" x14ac:dyDescent="0.25"/>
    <row r="58535" hidden="1" x14ac:dyDescent="0.25"/>
    <row r="58536" hidden="1" x14ac:dyDescent="0.25"/>
    <row r="58537" hidden="1" x14ac:dyDescent="0.25"/>
    <row r="58538" hidden="1" x14ac:dyDescent="0.25"/>
    <row r="58539" hidden="1" x14ac:dyDescent="0.25"/>
    <row r="58540" hidden="1" x14ac:dyDescent="0.25"/>
    <row r="58541" hidden="1" x14ac:dyDescent="0.25"/>
    <row r="58542" hidden="1" x14ac:dyDescent="0.25"/>
    <row r="58543" hidden="1" x14ac:dyDescent="0.25"/>
    <row r="58544" hidden="1" x14ac:dyDescent="0.25"/>
    <row r="58545" hidden="1" x14ac:dyDescent="0.25"/>
    <row r="58546" hidden="1" x14ac:dyDescent="0.25"/>
    <row r="58547" hidden="1" x14ac:dyDescent="0.25"/>
    <row r="58548" hidden="1" x14ac:dyDescent="0.25"/>
    <row r="58549" hidden="1" x14ac:dyDescent="0.25"/>
    <row r="58550" hidden="1" x14ac:dyDescent="0.25"/>
    <row r="58551" hidden="1" x14ac:dyDescent="0.25"/>
    <row r="58552" hidden="1" x14ac:dyDescent="0.25"/>
    <row r="58553" hidden="1" x14ac:dyDescent="0.25"/>
    <row r="58554" hidden="1" x14ac:dyDescent="0.25"/>
    <row r="58555" hidden="1" x14ac:dyDescent="0.25"/>
    <row r="58556" hidden="1" x14ac:dyDescent="0.25"/>
    <row r="58557" hidden="1" x14ac:dyDescent="0.25"/>
    <row r="58558" hidden="1" x14ac:dyDescent="0.25"/>
    <row r="58559" hidden="1" x14ac:dyDescent="0.25"/>
    <row r="58560" hidden="1" x14ac:dyDescent="0.25"/>
    <row r="58561" hidden="1" x14ac:dyDescent="0.25"/>
    <row r="58562" hidden="1" x14ac:dyDescent="0.25"/>
    <row r="58563" hidden="1" x14ac:dyDescent="0.25"/>
    <row r="58564" hidden="1" x14ac:dyDescent="0.25"/>
    <row r="58565" hidden="1" x14ac:dyDescent="0.25"/>
    <row r="58566" hidden="1" x14ac:dyDescent="0.25"/>
    <row r="58567" hidden="1" x14ac:dyDescent="0.25"/>
    <row r="58568" hidden="1" x14ac:dyDescent="0.25"/>
    <row r="58569" hidden="1" x14ac:dyDescent="0.25"/>
    <row r="58570" hidden="1" x14ac:dyDescent="0.25"/>
    <row r="58571" hidden="1" x14ac:dyDescent="0.25"/>
    <row r="58572" hidden="1" x14ac:dyDescent="0.25"/>
    <row r="58573" hidden="1" x14ac:dyDescent="0.25"/>
    <row r="58574" hidden="1" x14ac:dyDescent="0.25"/>
    <row r="58575" hidden="1" x14ac:dyDescent="0.25"/>
    <row r="58576" hidden="1" x14ac:dyDescent="0.25"/>
    <row r="58577" hidden="1" x14ac:dyDescent="0.25"/>
    <row r="58578" hidden="1" x14ac:dyDescent="0.25"/>
    <row r="58579" hidden="1" x14ac:dyDescent="0.25"/>
    <row r="58580" hidden="1" x14ac:dyDescent="0.25"/>
    <row r="58581" hidden="1" x14ac:dyDescent="0.25"/>
    <row r="58582" hidden="1" x14ac:dyDescent="0.25"/>
    <row r="58583" hidden="1" x14ac:dyDescent="0.25"/>
    <row r="58584" hidden="1" x14ac:dyDescent="0.25"/>
    <row r="58585" hidden="1" x14ac:dyDescent="0.25"/>
    <row r="58586" hidden="1" x14ac:dyDescent="0.25"/>
    <row r="58587" hidden="1" x14ac:dyDescent="0.25"/>
    <row r="58588" hidden="1" x14ac:dyDescent="0.25"/>
    <row r="58589" hidden="1" x14ac:dyDescent="0.25"/>
    <row r="58590" hidden="1" x14ac:dyDescent="0.25"/>
    <row r="58591" hidden="1" x14ac:dyDescent="0.25"/>
    <row r="58592" hidden="1" x14ac:dyDescent="0.25"/>
    <row r="58593" hidden="1" x14ac:dyDescent="0.25"/>
    <row r="58594" hidden="1" x14ac:dyDescent="0.25"/>
    <row r="58595" hidden="1" x14ac:dyDescent="0.25"/>
    <row r="58596" hidden="1" x14ac:dyDescent="0.25"/>
    <row r="58597" hidden="1" x14ac:dyDescent="0.25"/>
    <row r="58598" hidden="1" x14ac:dyDescent="0.25"/>
    <row r="58599" hidden="1" x14ac:dyDescent="0.25"/>
    <row r="58600" hidden="1" x14ac:dyDescent="0.25"/>
    <row r="58601" hidden="1" x14ac:dyDescent="0.25"/>
    <row r="58602" hidden="1" x14ac:dyDescent="0.25"/>
    <row r="58603" hidden="1" x14ac:dyDescent="0.25"/>
    <row r="58604" hidden="1" x14ac:dyDescent="0.25"/>
    <row r="58605" hidden="1" x14ac:dyDescent="0.25"/>
    <row r="58606" hidden="1" x14ac:dyDescent="0.25"/>
    <row r="58607" hidden="1" x14ac:dyDescent="0.25"/>
    <row r="58608" hidden="1" x14ac:dyDescent="0.25"/>
    <row r="58609" hidden="1" x14ac:dyDescent="0.25"/>
    <row r="58610" hidden="1" x14ac:dyDescent="0.25"/>
    <row r="58611" hidden="1" x14ac:dyDescent="0.25"/>
    <row r="58612" hidden="1" x14ac:dyDescent="0.25"/>
    <row r="58613" hidden="1" x14ac:dyDescent="0.25"/>
    <row r="58614" hidden="1" x14ac:dyDescent="0.25"/>
    <row r="58615" hidden="1" x14ac:dyDescent="0.25"/>
    <row r="58616" hidden="1" x14ac:dyDescent="0.25"/>
    <row r="58617" hidden="1" x14ac:dyDescent="0.25"/>
    <row r="58618" hidden="1" x14ac:dyDescent="0.25"/>
    <row r="58619" hidden="1" x14ac:dyDescent="0.25"/>
    <row r="58620" hidden="1" x14ac:dyDescent="0.25"/>
    <row r="58621" hidden="1" x14ac:dyDescent="0.25"/>
    <row r="58622" hidden="1" x14ac:dyDescent="0.25"/>
    <row r="58623" hidden="1" x14ac:dyDescent="0.25"/>
    <row r="58624" hidden="1" x14ac:dyDescent="0.25"/>
    <row r="58625" hidden="1" x14ac:dyDescent="0.25"/>
    <row r="58626" hidden="1" x14ac:dyDescent="0.25"/>
    <row r="58627" hidden="1" x14ac:dyDescent="0.25"/>
    <row r="58628" hidden="1" x14ac:dyDescent="0.25"/>
    <row r="58629" hidden="1" x14ac:dyDescent="0.25"/>
    <row r="58630" hidden="1" x14ac:dyDescent="0.25"/>
    <row r="58631" hidden="1" x14ac:dyDescent="0.25"/>
    <row r="58632" hidden="1" x14ac:dyDescent="0.25"/>
    <row r="58633" hidden="1" x14ac:dyDescent="0.25"/>
    <row r="58634" hidden="1" x14ac:dyDescent="0.25"/>
    <row r="58635" hidden="1" x14ac:dyDescent="0.25"/>
    <row r="58636" hidden="1" x14ac:dyDescent="0.25"/>
    <row r="58637" hidden="1" x14ac:dyDescent="0.25"/>
    <row r="58638" hidden="1" x14ac:dyDescent="0.25"/>
    <row r="58639" hidden="1" x14ac:dyDescent="0.25"/>
    <row r="58640" hidden="1" x14ac:dyDescent="0.25"/>
    <row r="58641" hidden="1" x14ac:dyDescent="0.25"/>
    <row r="58642" hidden="1" x14ac:dyDescent="0.25"/>
    <row r="58643" hidden="1" x14ac:dyDescent="0.25"/>
    <row r="58644" hidden="1" x14ac:dyDescent="0.25"/>
    <row r="58645" hidden="1" x14ac:dyDescent="0.25"/>
    <row r="58646" hidden="1" x14ac:dyDescent="0.25"/>
    <row r="58647" hidden="1" x14ac:dyDescent="0.25"/>
    <row r="58648" hidden="1" x14ac:dyDescent="0.25"/>
    <row r="58649" hidden="1" x14ac:dyDescent="0.25"/>
    <row r="58650" hidden="1" x14ac:dyDescent="0.25"/>
    <row r="58651" hidden="1" x14ac:dyDescent="0.25"/>
    <row r="58652" hidden="1" x14ac:dyDescent="0.25"/>
    <row r="58653" hidden="1" x14ac:dyDescent="0.25"/>
    <row r="58654" hidden="1" x14ac:dyDescent="0.25"/>
    <row r="58655" hidden="1" x14ac:dyDescent="0.25"/>
    <row r="58656" hidden="1" x14ac:dyDescent="0.25"/>
    <row r="58657" hidden="1" x14ac:dyDescent="0.25"/>
    <row r="58658" hidden="1" x14ac:dyDescent="0.25"/>
    <row r="58659" hidden="1" x14ac:dyDescent="0.25"/>
    <row r="58660" hidden="1" x14ac:dyDescent="0.25"/>
    <row r="58661" hidden="1" x14ac:dyDescent="0.25"/>
    <row r="58662" hidden="1" x14ac:dyDescent="0.25"/>
    <row r="58663" hidden="1" x14ac:dyDescent="0.25"/>
    <row r="58664" hidden="1" x14ac:dyDescent="0.25"/>
    <row r="58665" hidden="1" x14ac:dyDescent="0.25"/>
    <row r="58666" hidden="1" x14ac:dyDescent="0.25"/>
    <row r="58667" hidden="1" x14ac:dyDescent="0.25"/>
    <row r="58668" hidden="1" x14ac:dyDescent="0.25"/>
    <row r="58669" hidden="1" x14ac:dyDescent="0.25"/>
    <row r="58670" hidden="1" x14ac:dyDescent="0.25"/>
    <row r="58671" hidden="1" x14ac:dyDescent="0.25"/>
    <row r="58672" hidden="1" x14ac:dyDescent="0.25"/>
    <row r="58673" hidden="1" x14ac:dyDescent="0.25"/>
    <row r="58674" hidden="1" x14ac:dyDescent="0.25"/>
    <row r="58675" hidden="1" x14ac:dyDescent="0.25"/>
    <row r="58676" hidden="1" x14ac:dyDescent="0.25"/>
    <row r="58677" hidden="1" x14ac:dyDescent="0.25"/>
    <row r="58678" hidden="1" x14ac:dyDescent="0.25"/>
    <row r="58679" hidden="1" x14ac:dyDescent="0.25"/>
    <row r="58680" hidden="1" x14ac:dyDescent="0.25"/>
    <row r="58681" hidden="1" x14ac:dyDescent="0.25"/>
    <row r="58682" hidden="1" x14ac:dyDescent="0.25"/>
    <row r="58683" hidden="1" x14ac:dyDescent="0.25"/>
    <row r="58684" hidden="1" x14ac:dyDescent="0.25"/>
    <row r="58685" hidden="1" x14ac:dyDescent="0.25"/>
    <row r="58686" hidden="1" x14ac:dyDescent="0.25"/>
    <row r="58687" hidden="1" x14ac:dyDescent="0.25"/>
    <row r="58688" hidden="1" x14ac:dyDescent="0.25"/>
    <row r="58689" hidden="1" x14ac:dyDescent="0.25"/>
    <row r="58690" hidden="1" x14ac:dyDescent="0.25"/>
    <row r="58691" hidden="1" x14ac:dyDescent="0.25"/>
    <row r="58692" hidden="1" x14ac:dyDescent="0.25"/>
    <row r="58693" hidden="1" x14ac:dyDescent="0.25"/>
    <row r="58694" hidden="1" x14ac:dyDescent="0.25"/>
    <row r="58695" hidden="1" x14ac:dyDescent="0.25"/>
    <row r="58696" hidden="1" x14ac:dyDescent="0.25"/>
    <row r="58697" hidden="1" x14ac:dyDescent="0.25"/>
    <row r="58698" hidden="1" x14ac:dyDescent="0.25"/>
    <row r="58699" hidden="1" x14ac:dyDescent="0.25"/>
    <row r="58700" hidden="1" x14ac:dyDescent="0.25"/>
    <row r="58701" hidden="1" x14ac:dyDescent="0.25"/>
    <row r="58702" hidden="1" x14ac:dyDescent="0.25"/>
    <row r="58703" hidden="1" x14ac:dyDescent="0.25"/>
    <row r="58704" hidden="1" x14ac:dyDescent="0.25"/>
    <row r="58705" hidden="1" x14ac:dyDescent="0.25"/>
    <row r="58706" hidden="1" x14ac:dyDescent="0.25"/>
    <row r="58707" hidden="1" x14ac:dyDescent="0.25"/>
    <row r="58708" hidden="1" x14ac:dyDescent="0.25"/>
    <row r="58709" hidden="1" x14ac:dyDescent="0.25"/>
    <row r="58710" hidden="1" x14ac:dyDescent="0.25"/>
    <row r="58711" hidden="1" x14ac:dyDescent="0.25"/>
    <row r="58712" hidden="1" x14ac:dyDescent="0.25"/>
    <row r="58713" hidden="1" x14ac:dyDescent="0.25"/>
    <row r="58714" hidden="1" x14ac:dyDescent="0.25"/>
    <row r="58715" hidden="1" x14ac:dyDescent="0.25"/>
    <row r="58716" hidden="1" x14ac:dyDescent="0.25"/>
    <row r="58717" hidden="1" x14ac:dyDescent="0.25"/>
    <row r="58718" hidden="1" x14ac:dyDescent="0.25"/>
    <row r="58719" hidden="1" x14ac:dyDescent="0.25"/>
    <row r="58720" hidden="1" x14ac:dyDescent="0.25"/>
    <row r="58721" hidden="1" x14ac:dyDescent="0.25"/>
    <row r="58722" hidden="1" x14ac:dyDescent="0.25"/>
    <row r="58723" hidden="1" x14ac:dyDescent="0.25"/>
    <row r="58724" hidden="1" x14ac:dyDescent="0.25"/>
    <row r="58725" hidden="1" x14ac:dyDescent="0.25"/>
    <row r="58726" hidden="1" x14ac:dyDescent="0.25"/>
    <row r="58727" hidden="1" x14ac:dyDescent="0.25"/>
    <row r="58728" hidden="1" x14ac:dyDescent="0.25"/>
    <row r="58729" hidden="1" x14ac:dyDescent="0.25"/>
    <row r="58730" hidden="1" x14ac:dyDescent="0.25"/>
    <row r="58731" hidden="1" x14ac:dyDescent="0.25"/>
    <row r="58732" hidden="1" x14ac:dyDescent="0.25"/>
    <row r="58733" hidden="1" x14ac:dyDescent="0.25"/>
    <row r="58734" hidden="1" x14ac:dyDescent="0.25"/>
    <row r="58735" hidden="1" x14ac:dyDescent="0.25"/>
    <row r="58736" hidden="1" x14ac:dyDescent="0.25"/>
    <row r="58737" hidden="1" x14ac:dyDescent="0.25"/>
    <row r="58738" hidden="1" x14ac:dyDescent="0.25"/>
    <row r="58739" hidden="1" x14ac:dyDescent="0.25"/>
    <row r="58740" hidden="1" x14ac:dyDescent="0.25"/>
    <row r="58741" hidden="1" x14ac:dyDescent="0.25"/>
    <row r="58742" hidden="1" x14ac:dyDescent="0.25"/>
    <row r="58743" hidden="1" x14ac:dyDescent="0.25"/>
    <row r="58744" hidden="1" x14ac:dyDescent="0.25"/>
    <row r="58745" hidden="1" x14ac:dyDescent="0.25"/>
    <row r="58746" hidden="1" x14ac:dyDescent="0.25"/>
    <row r="58747" hidden="1" x14ac:dyDescent="0.25"/>
    <row r="58748" hidden="1" x14ac:dyDescent="0.25"/>
    <row r="58749" hidden="1" x14ac:dyDescent="0.25"/>
    <row r="58750" hidden="1" x14ac:dyDescent="0.25"/>
    <row r="58751" hidden="1" x14ac:dyDescent="0.25"/>
    <row r="58752" hidden="1" x14ac:dyDescent="0.25"/>
    <row r="58753" hidden="1" x14ac:dyDescent="0.25"/>
    <row r="58754" hidden="1" x14ac:dyDescent="0.25"/>
    <row r="58755" hidden="1" x14ac:dyDescent="0.25"/>
    <row r="58756" hidden="1" x14ac:dyDescent="0.25"/>
    <row r="58757" hidden="1" x14ac:dyDescent="0.25"/>
    <row r="58758" hidden="1" x14ac:dyDescent="0.25"/>
    <row r="58759" hidden="1" x14ac:dyDescent="0.25"/>
    <row r="58760" hidden="1" x14ac:dyDescent="0.25"/>
    <row r="58761" hidden="1" x14ac:dyDescent="0.25"/>
    <row r="58762" hidden="1" x14ac:dyDescent="0.25"/>
    <row r="58763" hidden="1" x14ac:dyDescent="0.25"/>
    <row r="58764" hidden="1" x14ac:dyDescent="0.25"/>
    <row r="58765" hidden="1" x14ac:dyDescent="0.25"/>
    <row r="58766" hidden="1" x14ac:dyDescent="0.25"/>
    <row r="58767" hidden="1" x14ac:dyDescent="0.25"/>
    <row r="58768" hidden="1" x14ac:dyDescent="0.25"/>
    <row r="58769" hidden="1" x14ac:dyDescent="0.25"/>
    <row r="58770" hidden="1" x14ac:dyDescent="0.25"/>
    <row r="58771" hidden="1" x14ac:dyDescent="0.25"/>
    <row r="58772" hidden="1" x14ac:dyDescent="0.25"/>
    <row r="58773" hidden="1" x14ac:dyDescent="0.25"/>
    <row r="58774" hidden="1" x14ac:dyDescent="0.25"/>
    <row r="58775" hidden="1" x14ac:dyDescent="0.25"/>
    <row r="58776" hidden="1" x14ac:dyDescent="0.25"/>
    <row r="58777" hidden="1" x14ac:dyDescent="0.25"/>
    <row r="58778" hidden="1" x14ac:dyDescent="0.25"/>
    <row r="58779" hidden="1" x14ac:dyDescent="0.25"/>
    <row r="58780" hidden="1" x14ac:dyDescent="0.25"/>
    <row r="58781" hidden="1" x14ac:dyDescent="0.25"/>
    <row r="58782" hidden="1" x14ac:dyDescent="0.25"/>
    <row r="58783" hidden="1" x14ac:dyDescent="0.25"/>
    <row r="58784" hidden="1" x14ac:dyDescent="0.25"/>
    <row r="58785" hidden="1" x14ac:dyDescent="0.25"/>
    <row r="58786" hidden="1" x14ac:dyDescent="0.25"/>
    <row r="58787" hidden="1" x14ac:dyDescent="0.25"/>
    <row r="58788" hidden="1" x14ac:dyDescent="0.25"/>
    <row r="58789" hidden="1" x14ac:dyDescent="0.25"/>
    <row r="58790" hidden="1" x14ac:dyDescent="0.25"/>
    <row r="58791" hidden="1" x14ac:dyDescent="0.25"/>
    <row r="58792" hidden="1" x14ac:dyDescent="0.25"/>
    <row r="58793" hidden="1" x14ac:dyDescent="0.25"/>
    <row r="58794" hidden="1" x14ac:dyDescent="0.25"/>
    <row r="58795" hidden="1" x14ac:dyDescent="0.25"/>
    <row r="58796" hidden="1" x14ac:dyDescent="0.25"/>
    <row r="58797" hidden="1" x14ac:dyDescent="0.25"/>
    <row r="58798" hidden="1" x14ac:dyDescent="0.25"/>
    <row r="58799" hidden="1" x14ac:dyDescent="0.25"/>
    <row r="58800" hidden="1" x14ac:dyDescent="0.25"/>
    <row r="58801" hidden="1" x14ac:dyDescent="0.25"/>
    <row r="58802" hidden="1" x14ac:dyDescent="0.25"/>
    <row r="58803" hidden="1" x14ac:dyDescent="0.25"/>
    <row r="58804" hidden="1" x14ac:dyDescent="0.25"/>
    <row r="58805" hidden="1" x14ac:dyDescent="0.25"/>
    <row r="58806" hidden="1" x14ac:dyDescent="0.25"/>
    <row r="58807" hidden="1" x14ac:dyDescent="0.25"/>
    <row r="58808" hidden="1" x14ac:dyDescent="0.25"/>
    <row r="58809" hidden="1" x14ac:dyDescent="0.25"/>
    <row r="58810" hidden="1" x14ac:dyDescent="0.25"/>
    <row r="58811" hidden="1" x14ac:dyDescent="0.25"/>
    <row r="58812" hidden="1" x14ac:dyDescent="0.25"/>
    <row r="58813" hidden="1" x14ac:dyDescent="0.25"/>
    <row r="58814" hidden="1" x14ac:dyDescent="0.25"/>
    <row r="58815" hidden="1" x14ac:dyDescent="0.25"/>
    <row r="58816" hidden="1" x14ac:dyDescent="0.25"/>
    <row r="58817" hidden="1" x14ac:dyDescent="0.25"/>
    <row r="58818" hidden="1" x14ac:dyDescent="0.25"/>
    <row r="58819" hidden="1" x14ac:dyDescent="0.25"/>
    <row r="58820" hidden="1" x14ac:dyDescent="0.25"/>
    <row r="58821" hidden="1" x14ac:dyDescent="0.25"/>
    <row r="58822" hidden="1" x14ac:dyDescent="0.25"/>
    <row r="58823" hidden="1" x14ac:dyDescent="0.25"/>
    <row r="58824" hidden="1" x14ac:dyDescent="0.25"/>
    <row r="58825" hidden="1" x14ac:dyDescent="0.25"/>
    <row r="58826" hidden="1" x14ac:dyDescent="0.25"/>
    <row r="58827" hidden="1" x14ac:dyDescent="0.25"/>
    <row r="58828" hidden="1" x14ac:dyDescent="0.25"/>
    <row r="58829" hidden="1" x14ac:dyDescent="0.25"/>
    <row r="58830" hidden="1" x14ac:dyDescent="0.25"/>
    <row r="58831" hidden="1" x14ac:dyDescent="0.25"/>
    <row r="58832" hidden="1" x14ac:dyDescent="0.25"/>
    <row r="58833" hidden="1" x14ac:dyDescent="0.25"/>
    <row r="58834" hidden="1" x14ac:dyDescent="0.25"/>
    <row r="58835" hidden="1" x14ac:dyDescent="0.25"/>
    <row r="58836" hidden="1" x14ac:dyDescent="0.25"/>
    <row r="58837" hidden="1" x14ac:dyDescent="0.25"/>
    <row r="58838" hidden="1" x14ac:dyDescent="0.25"/>
    <row r="58839" hidden="1" x14ac:dyDescent="0.25"/>
    <row r="58840" hidden="1" x14ac:dyDescent="0.25"/>
    <row r="58841" hidden="1" x14ac:dyDescent="0.25"/>
    <row r="58842" hidden="1" x14ac:dyDescent="0.25"/>
    <row r="58843" hidden="1" x14ac:dyDescent="0.25"/>
    <row r="58844" hidden="1" x14ac:dyDescent="0.25"/>
    <row r="58845" hidden="1" x14ac:dyDescent="0.25"/>
    <row r="58846" hidden="1" x14ac:dyDescent="0.25"/>
    <row r="58847" hidden="1" x14ac:dyDescent="0.25"/>
    <row r="58848" hidden="1" x14ac:dyDescent="0.25"/>
    <row r="58849" hidden="1" x14ac:dyDescent="0.25"/>
    <row r="58850" hidden="1" x14ac:dyDescent="0.25"/>
    <row r="58851" hidden="1" x14ac:dyDescent="0.25"/>
    <row r="58852" hidden="1" x14ac:dyDescent="0.25"/>
    <row r="58853" hidden="1" x14ac:dyDescent="0.25"/>
    <row r="58854" hidden="1" x14ac:dyDescent="0.25"/>
    <row r="58855" hidden="1" x14ac:dyDescent="0.25"/>
    <row r="58856" hidden="1" x14ac:dyDescent="0.25"/>
    <row r="58857" hidden="1" x14ac:dyDescent="0.25"/>
    <row r="58858" hidden="1" x14ac:dyDescent="0.25"/>
    <row r="58859" hidden="1" x14ac:dyDescent="0.25"/>
    <row r="58860" hidden="1" x14ac:dyDescent="0.25"/>
    <row r="58861" hidden="1" x14ac:dyDescent="0.25"/>
    <row r="58862" hidden="1" x14ac:dyDescent="0.25"/>
    <row r="58863" hidden="1" x14ac:dyDescent="0.25"/>
    <row r="58864" hidden="1" x14ac:dyDescent="0.25"/>
    <row r="58865" hidden="1" x14ac:dyDescent="0.25"/>
    <row r="58866" hidden="1" x14ac:dyDescent="0.25"/>
    <row r="58867" hidden="1" x14ac:dyDescent="0.25"/>
    <row r="58868" hidden="1" x14ac:dyDescent="0.25"/>
    <row r="58869" hidden="1" x14ac:dyDescent="0.25"/>
    <row r="58870" hidden="1" x14ac:dyDescent="0.25"/>
    <row r="58871" hidden="1" x14ac:dyDescent="0.25"/>
    <row r="58872" hidden="1" x14ac:dyDescent="0.25"/>
    <row r="58873" hidden="1" x14ac:dyDescent="0.25"/>
    <row r="58874" hidden="1" x14ac:dyDescent="0.25"/>
    <row r="58875" hidden="1" x14ac:dyDescent="0.25"/>
    <row r="58876" hidden="1" x14ac:dyDescent="0.25"/>
    <row r="58877" hidden="1" x14ac:dyDescent="0.25"/>
    <row r="58878" hidden="1" x14ac:dyDescent="0.25"/>
    <row r="58879" hidden="1" x14ac:dyDescent="0.25"/>
    <row r="58880" hidden="1" x14ac:dyDescent="0.25"/>
    <row r="58881" hidden="1" x14ac:dyDescent="0.25"/>
    <row r="58882" hidden="1" x14ac:dyDescent="0.25"/>
    <row r="58883" hidden="1" x14ac:dyDescent="0.25"/>
    <row r="58884" hidden="1" x14ac:dyDescent="0.25"/>
    <row r="58885" hidden="1" x14ac:dyDescent="0.25"/>
    <row r="58886" hidden="1" x14ac:dyDescent="0.25"/>
    <row r="58887" hidden="1" x14ac:dyDescent="0.25"/>
    <row r="58888" hidden="1" x14ac:dyDescent="0.25"/>
    <row r="58889" hidden="1" x14ac:dyDescent="0.25"/>
    <row r="58890" hidden="1" x14ac:dyDescent="0.25"/>
    <row r="58891" hidden="1" x14ac:dyDescent="0.25"/>
    <row r="58892" hidden="1" x14ac:dyDescent="0.25"/>
    <row r="58893" hidden="1" x14ac:dyDescent="0.25"/>
    <row r="58894" hidden="1" x14ac:dyDescent="0.25"/>
    <row r="58895" hidden="1" x14ac:dyDescent="0.25"/>
    <row r="58896" hidden="1" x14ac:dyDescent="0.25"/>
    <row r="58897" hidden="1" x14ac:dyDescent="0.25"/>
    <row r="58898" hidden="1" x14ac:dyDescent="0.25"/>
    <row r="58899" hidden="1" x14ac:dyDescent="0.25"/>
    <row r="58900" hidden="1" x14ac:dyDescent="0.25"/>
    <row r="58901" hidden="1" x14ac:dyDescent="0.25"/>
    <row r="58902" hidden="1" x14ac:dyDescent="0.25"/>
    <row r="58903" hidden="1" x14ac:dyDescent="0.25"/>
    <row r="58904" hidden="1" x14ac:dyDescent="0.25"/>
    <row r="58905" hidden="1" x14ac:dyDescent="0.25"/>
    <row r="58906" hidden="1" x14ac:dyDescent="0.25"/>
    <row r="58907" hidden="1" x14ac:dyDescent="0.25"/>
    <row r="58908" hidden="1" x14ac:dyDescent="0.25"/>
    <row r="58909" hidden="1" x14ac:dyDescent="0.25"/>
    <row r="58910" hidden="1" x14ac:dyDescent="0.25"/>
    <row r="58911" hidden="1" x14ac:dyDescent="0.25"/>
    <row r="58912" hidden="1" x14ac:dyDescent="0.25"/>
    <row r="58913" hidden="1" x14ac:dyDescent="0.25"/>
    <row r="58914" hidden="1" x14ac:dyDescent="0.25"/>
    <row r="58915" hidden="1" x14ac:dyDescent="0.25"/>
    <row r="58916" hidden="1" x14ac:dyDescent="0.25"/>
    <row r="58917" hidden="1" x14ac:dyDescent="0.25"/>
    <row r="58918" hidden="1" x14ac:dyDescent="0.25"/>
    <row r="58919" hidden="1" x14ac:dyDescent="0.25"/>
    <row r="58920" hidden="1" x14ac:dyDescent="0.25"/>
    <row r="58921" hidden="1" x14ac:dyDescent="0.25"/>
    <row r="58922" hidden="1" x14ac:dyDescent="0.25"/>
    <row r="58923" hidden="1" x14ac:dyDescent="0.25"/>
    <row r="58924" hidden="1" x14ac:dyDescent="0.25"/>
    <row r="58925" hidden="1" x14ac:dyDescent="0.25"/>
    <row r="58926" hidden="1" x14ac:dyDescent="0.25"/>
    <row r="58927" hidden="1" x14ac:dyDescent="0.25"/>
    <row r="58928" hidden="1" x14ac:dyDescent="0.25"/>
    <row r="58929" hidden="1" x14ac:dyDescent="0.25"/>
    <row r="58930" hidden="1" x14ac:dyDescent="0.25"/>
    <row r="58931" hidden="1" x14ac:dyDescent="0.25"/>
    <row r="58932" hidden="1" x14ac:dyDescent="0.25"/>
    <row r="58933" hidden="1" x14ac:dyDescent="0.25"/>
    <row r="58934" hidden="1" x14ac:dyDescent="0.25"/>
    <row r="58935" hidden="1" x14ac:dyDescent="0.25"/>
    <row r="58936" hidden="1" x14ac:dyDescent="0.25"/>
    <row r="58937" hidden="1" x14ac:dyDescent="0.25"/>
    <row r="58938" hidden="1" x14ac:dyDescent="0.25"/>
    <row r="58939" hidden="1" x14ac:dyDescent="0.25"/>
    <row r="58940" hidden="1" x14ac:dyDescent="0.25"/>
    <row r="58941" hidden="1" x14ac:dyDescent="0.25"/>
    <row r="58942" hidden="1" x14ac:dyDescent="0.25"/>
    <row r="58943" hidden="1" x14ac:dyDescent="0.25"/>
    <row r="58944" hidden="1" x14ac:dyDescent="0.25"/>
    <row r="58945" hidden="1" x14ac:dyDescent="0.25"/>
    <row r="58946" hidden="1" x14ac:dyDescent="0.25"/>
    <row r="58947" hidden="1" x14ac:dyDescent="0.25"/>
    <row r="58948" hidden="1" x14ac:dyDescent="0.25"/>
    <row r="58949" hidden="1" x14ac:dyDescent="0.25"/>
    <row r="58950" hidden="1" x14ac:dyDescent="0.25"/>
    <row r="58951" hidden="1" x14ac:dyDescent="0.25"/>
    <row r="58952" hidden="1" x14ac:dyDescent="0.25"/>
    <row r="58953" hidden="1" x14ac:dyDescent="0.25"/>
    <row r="58954" hidden="1" x14ac:dyDescent="0.25"/>
    <row r="58955" hidden="1" x14ac:dyDescent="0.25"/>
    <row r="58956" hidden="1" x14ac:dyDescent="0.25"/>
    <row r="58957" hidden="1" x14ac:dyDescent="0.25"/>
    <row r="58958" hidden="1" x14ac:dyDescent="0.25"/>
    <row r="58959" hidden="1" x14ac:dyDescent="0.25"/>
    <row r="58960" hidden="1" x14ac:dyDescent="0.25"/>
    <row r="58961" hidden="1" x14ac:dyDescent="0.25"/>
    <row r="58962" hidden="1" x14ac:dyDescent="0.25"/>
    <row r="58963" hidden="1" x14ac:dyDescent="0.25"/>
    <row r="58964" hidden="1" x14ac:dyDescent="0.25"/>
    <row r="58965" hidden="1" x14ac:dyDescent="0.25"/>
    <row r="58966" hidden="1" x14ac:dyDescent="0.25"/>
    <row r="58967" hidden="1" x14ac:dyDescent="0.25"/>
    <row r="58968" hidden="1" x14ac:dyDescent="0.25"/>
    <row r="58969" hidden="1" x14ac:dyDescent="0.25"/>
    <row r="58970" hidden="1" x14ac:dyDescent="0.25"/>
    <row r="58971" hidden="1" x14ac:dyDescent="0.25"/>
    <row r="58972" hidden="1" x14ac:dyDescent="0.25"/>
    <row r="58973" hidden="1" x14ac:dyDescent="0.25"/>
    <row r="58974" hidden="1" x14ac:dyDescent="0.25"/>
    <row r="58975" hidden="1" x14ac:dyDescent="0.25"/>
    <row r="58976" hidden="1" x14ac:dyDescent="0.25"/>
    <row r="58977" hidden="1" x14ac:dyDescent="0.25"/>
    <row r="58978" hidden="1" x14ac:dyDescent="0.25"/>
    <row r="58979" hidden="1" x14ac:dyDescent="0.25"/>
    <row r="58980" hidden="1" x14ac:dyDescent="0.25"/>
    <row r="58981" hidden="1" x14ac:dyDescent="0.25"/>
    <row r="58982" hidden="1" x14ac:dyDescent="0.25"/>
    <row r="58983" hidden="1" x14ac:dyDescent="0.25"/>
    <row r="58984" hidden="1" x14ac:dyDescent="0.25"/>
    <row r="58985" hidden="1" x14ac:dyDescent="0.25"/>
    <row r="58986" hidden="1" x14ac:dyDescent="0.25"/>
    <row r="58987" hidden="1" x14ac:dyDescent="0.25"/>
    <row r="58988" hidden="1" x14ac:dyDescent="0.25"/>
    <row r="58989" hidden="1" x14ac:dyDescent="0.25"/>
    <row r="58990" hidden="1" x14ac:dyDescent="0.25"/>
    <row r="58991" hidden="1" x14ac:dyDescent="0.25"/>
    <row r="58992" hidden="1" x14ac:dyDescent="0.25"/>
    <row r="58993" hidden="1" x14ac:dyDescent="0.25"/>
    <row r="58994" hidden="1" x14ac:dyDescent="0.25"/>
    <row r="58995" hidden="1" x14ac:dyDescent="0.25"/>
    <row r="58996" hidden="1" x14ac:dyDescent="0.25"/>
    <row r="58997" hidden="1" x14ac:dyDescent="0.25"/>
    <row r="58998" hidden="1" x14ac:dyDescent="0.25"/>
    <row r="58999" hidden="1" x14ac:dyDescent="0.25"/>
    <row r="59000" hidden="1" x14ac:dyDescent="0.25"/>
    <row r="59001" hidden="1" x14ac:dyDescent="0.25"/>
    <row r="59002" hidden="1" x14ac:dyDescent="0.25"/>
    <row r="59003" hidden="1" x14ac:dyDescent="0.25"/>
    <row r="59004" hidden="1" x14ac:dyDescent="0.25"/>
    <row r="59005" hidden="1" x14ac:dyDescent="0.25"/>
    <row r="59006" hidden="1" x14ac:dyDescent="0.25"/>
    <row r="59007" hidden="1" x14ac:dyDescent="0.25"/>
    <row r="59008" hidden="1" x14ac:dyDescent="0.25"/>
    <row r="59009" hidden="1" x14ac:dyDescent="0.25"/>
    <row r="59010" hidden="1" x14ac:dyDescent="0.25"/>
    <row r="59011" hidden="1" x14ac:dyDescent="0.25"/>
    <row r="59012" hidden="1" x14ac:dyDescent="0.25"/>
    <row r="59013" hidden="1" x14ac:dyDescent="0.25"/>
    <row r="59014" hidden="1" x14ac:dyDescent="0.25"/>
    <row r="59015" hidden="1" x14ac:dyDescent="0.25"/>
    <row r="59016" hidden="1" x14ac:dyDescent="0.25"/>
    <row r="59017" hidden="1" x14ac:dyDescent="0.25"/>
    <row r="59018" hidden="1" x14ac:dyDescent="0.25"/>
    <row r="59019" hidden="1" x14ac:dyDescent="0.25"/>
    <row r="59020" hidden="1" x14ac:dyDescent="0.25"/>
    <row r="59021" hidden="1" x14ac:dyDescent="0.25"/>
    <row r="59022" hidden="1" x14ac:dyDescent="0.25"/>
    <row r="59023" hidden="1" x14ac:dyDescent="0.25"/>
    <row r="59024" hidden="1" x14ac:dyDescent="0.25"/>
    <row r="59025" hidden="1" x14ac:dyDescent="0.25"/>
    <row r="59026" hidden="1" x14ac:dyDescent="0.25"/>
    <row r="59027" hidden="1" x14ac:dyDescent="0.25"/>
    <row r="59028" hidden="1" x14ac:dyDescent="0.25"/>
    <row r="59029" hidden="1" x14ac:dyDescent="0.25"/>
    <row r="59030" hidden="1" x14ac:dyDescent="0.25"/>
    <row r="59031" hidden="1" x14ac:dyDescent="0.25"/>
    <row r="59032" hidden="1" x14ac:dyDescent="0.25"/>
    <row r="59033" hidden="1" x14ac:dyDescent="0.25"/>
    <row r="59034" hidden="1" x14ac:dyDescent="0.25"/>
    <row r="59035" hidden="1" x14ac:dyDescent="0.25"/>
    <row r="59036" hidden="1" x14ac:dyDescent="0.25"/>
    <row r="59037" hidden="1" x14ac:dyDescent="0.25"/>
    <row r="59038" hidden="1" x14ac:dyDescent="0.25"/>
    <row r="59039" hidden="1" x14ac:dyDescent="0.25"/>
    <row r="59040" hidden="1" x14ac:dyDescent="0.25"/>
    <row r="59041" hidden="1" x14ac:dyDescent="0.25"/>
    <row r="59042" hidden="1" x14ac:dyDescent="0.25"/>
    <row r="59043" hidden="1" x14ac:dyDescent="0.25"/>
    <row r="59044" hidden="1" x14ac:dyDescent="0.25"/>
    <row r="59045" hidden="1" x14ac:dyDescent="0.25"/>
    <row r="59046" hidden="1" x14ac:dyDescent="0.25"/>
    <row r="59047" hidden="1" x14ac:dyDescent="0.25"/>
    <row r="59048" hidden="1" x14ac:dyDescent="0.25"/>
    <row r="59049" hidden="1" x14ac:dyDescent="0.25"/>
    <row r="59050" hidden="1" x14ac:dyDescent="0.25"/>
    <row r="59051" hidden="1" x14ac:dyDescent="0.25"/>
    <row r="59052" hidden="1" x14ac:dyDescent="0.25"/>
    <row r="59053" hidden="1" x14ac:dyDescent="0.25"/>
    <row r="59054" hidden="1" x14ac:dyDescent="0.25"/>
    <row r="59055" hidden="1" x14ac:dyDescent="0.25"/>
    <row r="59056" hidden="1" x14ac:dyDescent="0.25"/>
    <row r="59057" hidden="1" x14ac:dyDescent="0.25"/>
    <row r="59058" hidden="1" x14ac:dyDescent="0.25"/>
    <row r="59059" hidden="1" x14ac:dyDescent="0.25"/>
    <row r="59060" hidden="1" x14ac:dyDescent="0.25"/>
    <row r="59061" hidden="1" x14ac:dyDescent="0.25"/>
    <row r="59062" hidden="1" x14ac:dyDescent="0.25"/>
    <row r="59063" hidden="1" x14ac:dyDescent="0.25"/>
    <row r="59064" hidden="1" x14ac:dyDescent="0.25"/>
    <row r="59065" hidden="1" x14ac:dyDescent="0.25"/>
    <row r="59066" hidden="1" x14ac:dyDescent="0.25"/>
    <row r="59067" hidden="1" x14ac:dyDescent="0.25"/>
    <row r="59068" hidden="1" x14ac:dyDescent="0.25"/>
    <row r="59069" hidden="1" x14ac:dyDescent="0.25"/>
    <row r="59070" hidden="1" x14ac:dyDescent="0.25"/>
    <row r="59071" hidden="1" x14ac:dyDescent="0.25"/>
    <row r="59072" hidden="1" x14ac:dyDescent="0.25"/>
    <row r="59073" hidden="1" x14ac:dyDescent="0.25"/>
    <row r="59074" hidden="1" x14ac:dyDescent="0.25"/>
    <row r="59075" hidden="1" x14ac:dyDescent="0.25"/>
    <row r="59076" hidden="1" x14ac:dyDescent="0.25"/>
    <row r="59077" hidden="1" x14ac:dyDescent="0.25"/>
    <row r="59078" hidden="1" x14ac:dyDescent="0.25"/>
    <row r="59079" hidden="1" x14ac:dyDescent="0.25"/>
    <row r="59080" hidden="1" x14ac:dyDescent="0.25"/>
    <row r="59081" hidden="1" x14ac:dyDescent="0.25"/>
    <row r="59082" hidden="1" x14ac:dyDescent="0.25"/>
    <row r="59083" hidden="1" x14ac:dyDescent="0.25"/>
    <row r="59084" hidden="1" x14ac:dyDescent="0.25"/>
    <row r="59085" hidden="1" x14ac:dyDescent="0.25"/>
    <row r="59086" hidden="1" x14ac:dyDescent="0.25"/>
    <row r="59087" hidden="1" x14ac:dyDescent="0.25"/>
    <row r="59088" hidden="1" x14ac:dyDescent="0.25"/>
    <row r="59089" hidden="1" x14ac:dyDescent="0.25"/>
    <row r="59090" hidden="1" x14ac:dyDescent="0.25"/>
    <row r="59091" hidden="1" x14ac:dyDescent="0.25"/>
    <row r="59092" hidden="1" x14ac:dyDescent="0.25"/>
    <row r="59093" hidden="1" x14ac:dyDescent="0.25"/>
    <row r="59094" hidden="1" x14ac:dyDescent="0.25"/>
    <row r="59095" hidden="1" x14ac:dyDescent="0.25"/>
    <row r="59096" hidden="1" x14ac:dyDescent="0.25"/>
    <row r="59097" hidden="1" x14ac:dyDescent="0.25"/>
    <row r="59098" hidden="1" x14ac:dyDescent="0.25"/>
    <row r="59099" hidden="1" x14ac:dyDescent="0.25"/>
    <row r="59100" hidden="1" x14ac:dyDescent="0.25"/>
    <row r="59101" hidden="1" x14ac:dyDescent="0.25"/>
    <row r="59102" hidden="1" x14ac:dyDescent="0.25"/>
    <row r="59103" hidden="1" x14ac:dyDescent="0.25"/>
    <row r="59104" hidden="1" x14ac:dyDescent="0.25"/>
    <row r="59105" hidden="1" x14ac:dyDescent="0.25"/>
    <row r="59106" hidden="1" x14ac:dyDescent="0.25"/>
    <row r="59107" hidden="1" x14ac:dyDescent="0.25"/>
    <row r="59108" hidden="1" x14ac:dyDescent="0.25"/>
    <row r="59109" hidden="1" x14ac:dyDescent="0.25"/>
    <row r="59110" hidden="1" x14ac:dyDescent="0.25"/>
    <row r="59111" hidden="1" x14ac:dyDescent="0.25"/>
    <row r="59112" hidden="1" x14ac:dyDescent="0.25"/>
    <row r="59113" hidden="1" x14ac:dyDescent="0.25"/>
    <row r="59114" hidden="1" x14ac:dyDescent="0.25"/>
    <row r="59115" hidden="1" x14ac:dyDescent="0.25"/>
    <row r="59116" hidden="1" x14ac:dyDescent="0.25"/>
    <row r="59117" hidden="1" x14ac:dyDescent="0.25"/>
    <row r="59118" hidden="1" x14ac:dyDescent="0.25"/>
    <row r="59119" hidden="1" x14ac:dyDescent="0.25"/>
    <row r="59120" hidden="1" x14ac:dyDescent="0.25"/>
    <row r="59121" hidden="1" x14ac:dyDescent="0.25"/>
    <row r="59122" hidden="1" x14ac:dyDescent="0.25"/>
    <row r="59123" hidden="1" x14ac:dyDescent="0.25"/>
    <row r="59124" hidden="1" x14ac:dyDescent="0.25"/>
    <row r="59125" hidden="1" x14ac:dyDescent="0.25"/>
    <row r="59126" hidden="1" x14ac:dyDescent="0.25"/>
    <row r="59127" hidden="1" x14ac:dyDescent="0.25"/>
    <row r="59128" hidden="1" x14ac:dyDescent="0.25"/>
    <row r="59129" hidden="1" x14ac:dyDescent="0.25"/>
    <row r="59130" hidden="1" x14ac:dyDescent="0.25"/>
    <row r="59131" hidden="1" x14ac:dyDescent="0.25"/>
    <row r="59132" hidden="1" x14ac:dyDescent="0.25"/>
    <row r="59133" hidden="1" x14ac:dyDescent="0.25"/>
    <row r="59134" hidden="1" x14ac:dyDescent="0.25"/>
    <row r="59135" hidden="1" x14ac:dyDescent="0.25"/>
    <row r="59136" hidden="1" x14ac:dyDescent="0.25"/>
    <row r="59137" hidden="1" x14ac:dyDescent="0.25"/>
    <row r="59138" hidden="1" x14ac:dyDescent="0.25"/>
    <row r="59139" hidden="1" x14ac:dyDescent="0.25"/>
    <row r="59140" hidden="1" x14ac:dyDescent="0.25"/>
    <row r="59141" hidden="1" x14ac:dyDescent="0.25"/>
    <row r="59142" hidden="1" x14ac:dyDescent="0.25"/>
    <row r="59143" hidden="1" x14ac:dyDescent="0.25"/>
    <row r="59144" hidden="1" x14ac:dyDescent="0.25"/>
    <row r="59145" hidden="1" x14ac:dyDescent="0.25"/>
    <row r="59146" hidden="1" x14ac:dyDescent="0.25"/>
    <row r="59147" hidden="1" x14ac:dyDescent="0.25"/>
    <row r="59148" hidden="1" x14ac:dyDescent="0.25"/>
    <row r="59149" hidden="1" x14ac:dyDescent="0.25"/>
    <row r="59150" hidden="1" x14ac:dyDescent="0.25"/>
    <row r="59151" hidden="1" x14ac:dyDescent="0.25"/>
    <row r="59152" hidden="1" x14ac:dyDescent="0.25"/>
    <row r="59153" hidden="1" x14ac:dyDescent="0.25"/>
    <row r="59154" hidden="1" x14ac:dyDescent="0.25"/>
    <row r="59155" hidden="1" x14ac:dyDescent="0.25"/>
    <row r="59156" hidden="1" x14ac:dyDescent="0.25"/>
    <row r="59157" hidden="1" x14ac:dyDescent="0.25"/>
    <row r="59158" hidden="1" x14ac:dyDescent="0.25"/>
    <row r="59159" hidden="1" x14ac:dyDescent="0.25"/>
    <row r="59160" hidden="1" x14ac:dyDescent="0.25"/>
    <row r="59161" hidden="1" x14ac:dyDescent="0.25"/>
    <row r="59162" hidden="1" x14ac:dyDescent="0.25"/>
    <row r="59163" hidden="1" x14ac:dyDescent="0.25"/>
    <row r="59164" hidden="1" x14ac:dyDescent="0.25"/>
    <row r="59165" hidden="1" x14ac:dyDescent="0.25"/>
    <row r="59166" hidden="1" x14ac:dyDescent="0.25"/>
    <row r="59167" hidden="1" x14ac:dyDescent="0.25"/>
    <row r="59168" hidden="1" x14ac:dyDescent="0.25"/>
    <row r="59169" hidden="1" x14ac:dyDescent="0.25"/>
    <row r="59170" hidden="1" x14ac:dyDescent="0.25"/>
    <row r="59171" hidden="1" x14ac:dyDescent="0.25"/>
    <row r="59172" hidden="1" x14ac:dyDescent="0.25"/>
    <row r="59173" hidden="1" x14ac:dyDescent="0.25"/>
    <row r="59174" hidden="1" x14ac:dyDescent="0.25"/>
    <row r="59175" hidden="1" x14ac:dyDescent="0.25"/>
    <row r="59176" hidden="1" x14ac:dyDescent="0.25"/>
    <row r="59177" hidden="1" x14ac:dyDescent="0.25"/>
    <row r="59178" hidden="1" x14ac:dyDescent="0.25"/>
    <row r="59179" hidden="1" x14ac:dyDescent="0.25"/>
    <row r="59180" hidden="1" x14ac:dyDescent="0.25"/>
    <row r="59181" hidden="1" x14ac:dyDescent="0.25"/>
    <row r="59182" hidden="1" x14ac:dyDescent="0.25"/>
    <row r="59183" hidden="1" x14ac:dyDescent="0.25"/>
    <row r="59184" hidden="1" x14ac:dyDescent="0.25"/>
    <row r="59185" hidden="1" x14ac:dyDescent="0.25"/>
    <row r="59186" hidden="1" x14ac:dyDescent="0.25"/>
    <row r="59187" hidden="1" x14ac:dyDescent="0.25"/>
    <row r="59188" hidden="1" x14ac:dyDescent="0.25"/>
    <row r="59189" hidden="1" x14ac:dyDescent="0.25"/>
    <row r="59190" hidden="1" x14ac:dyDescent="0.25"/>
    <row r="59191" hidden="1" x14ac:dyDescent="0.25"/>
    <row r="59192" hidden="1" x14ac:dyDescent="0.25"/>
    <row r="59193" hidden="1" x14ac:dyDescent="0.25"/>
    <row r="59194" hidden="1" x14ac:dyDescent="0.25"/>
    <row r="59195" hidden="1" x14ac:dyDescent="0.25"/>
    <row r="59196" hidden="1" x14ac:dyDescent="0.25"/>
    <row r="59197" hidden="1" x14ac:dyDescent="0.25"/>
    <row r="59198" hidden="1" x14ac:dyDescent="0.25"/>
    <row r="59199" hidden="1" x14ac:dyDescent="0.25"/>
    <row r="59200" hidden="1" x14ac:dyDescent="0.25"/>
    <row r="59201" hidden="1" x14ac:dyDescent="0.25"/>
    <row r="59202" hidden="1" x14ac:dyDescent="0.25"/>
    <row r="59203" hidden="1" x14ac:dyDescent="0.25"/>
    <row r="59204" hidden="1" x14ac:dyDescent="0.25"/>
    <row r="59205" hidden="1" x14ac:dyDescent="0.25"/>
    <row r="59206" hidden="1" x14ac:dyDescent="0.25"/>
    <row r="59207" hidden="1" x14ac:dyDescent="0.25"/>
    <row r="59208" hidden="1" x14ac:dyDescent="0.25"/>
    <row r="59209" hidden="1" x14ac:dyDescent="0.25"/>
    <row r="59210" hidden="1" x14ac:dyDescent="0.25"/>
    <row r="59211" hidden="1" x14ac:dyDescent="0.25"/>
    <row r="59212" hidden="1" x14ac:dyDescent="0.25"/>
    <row r="59213" hidden="1" x14ac:dyDescent="0.25"/>
    <row r="59214" hidden="1" x14ac:dyDescent="0.25"/>
    <row r="59215" hidden="1" x14ac:dyDescent="0.25"/>
    <row r="59216" hidden="1" x14ac:dyDescent="0.25"/>
    <row r="59217" hidden="1" x14ac:dyDescent="0.25"/>
    <row r="59218" hidden="1" x14ac:dyDescent="0.25"/>
    <row r="59219" hidden="1" x14ac:dyDescent="0.25"/>
    <row r="59220" hidden="1" x14ac:dyDescent="0.25"/>
    <row r="59221" hidden="1" x14ac:dyDescent="0.25"/>
    <row r="59222" hidden="1" x14ac:dyDescent="0.25"/>
    <row r="59223" hidden="1" x14ac:dyDescent="0.25"/>
    <row r="59224" hidden="1" x14ac:dyDescent="0.25"/>
    <row r="59225" hidden="1" x14ac:dyDescent="0.25"/>
    <row r="59226" hidden="1" x14ac:dyDescent="0.25"/>
    <row r="59227" hidden="1" x14ac:dyDescent="0.25"/>
    <row r="59228" hidden="1" x14ac:dyDescent="0.25"/>
    <row r="59229" hidden="1" x14ac:dyDescent="0.25"/>
    <row r="59230" hidden="1" x14ac:dyDescent="0.25"/>
    <row r="59231" hidden="1" x14ac:dyDescent="0.25"/>
    <row r="59232" hidden="1" x14ac:dyDescent="0.25"/>
    <row r="59233" hidden="1" x14ac:dyDescent="0.25"/>
    <row r="59234" hidden="1" x14ac:dyDescent="0.25"/>
    <row r="59235" hidden="1" x14ac:dyDescent="0.25"/>
    <row r="59236" hidden="1" x14ac:dyDescent="0.25"/>
    <row r="59237" hidden="1" x14ac:dyDescent="0.25"/>
    <row r="59238" hidden="1" x14ac:dyDescent="0.25"/>
    <row r="59239" hidden="1" x14ac:dyDescent="0.25"/>
    <row r="59240" hidden="1" x14ac:dyDescent="0.25"/>
    <row r="59241" hidden="1" x14ac:dyDescent="0.25"/>
    <row r="59242" hidden="1" x14ac:dyDescent="0.25"/>
    <row r="59243" hidden="1" x14ac:dyDescent="0.25"/>
    <row r="59244" hidden="1" x14ac:dyDescent="0.25"/>
    <row r="59245" hidden="1" x14ac:dyDescent="0.25"/>
    <row r="59246" hidden="1" x14ac:dyDescent="0.25"/>
    <row r="59247" hidden="1" x14ac:dyDescent="0.25"/>
    <row r="59248" hidden="1" x14ac:dyDescent="0.25"/>
    <row r="59249" hidden="1" x14ac:dyDescent="0.25"/>
    <row r="59250" hidden="1" x14ac:dyDescent="0.25"/>
    <row r="59251" hidden="1" x14ac:dyDescent="0.25"/>
    <row r="59252" hidden="1" x14ac:dyDescent="0.25"/>
    <row r="59253" hidden="1" x14ac:dyDescent="0.25"/>
    <row r="59254" hidden="1" x14ac:dyDescent="0.25"/>
    <row r="59255" hidden="1" x14ac:dyDescent="0.25"/>
    <row r="59256" hidden="1" x14ac:dyDescent="0.25"/>
    <row r="59257" hidden="1" x14ac:dyDescent="0.25"/>
    <row r="59258" hidden="1" x14ac:dyDescent="0.25"/>
    <row r="59259" hidden="1" x14ac:dyDescent="0.25"/>
    <row r="59260" hidden="1" x14ac:dyDescent="0.25"/>
    <row r="59261" hidden="1" x14ac:dyDescent="0.25"/>
    <row r="59262" hidden="1" x14ac:dyDescent="0.25"/>
    <row r="59263" hidden="1" x14ac:dyDescent="0.25"/>
    <row r="59264" hidden="1" x14ac:dyDescent="0.25"/>
    <row r="59265" hidden="1" x14ac:dyDescent="0.25"/>
    <row r="59266" hidden="1" x14ac:dyDescent="0.25"/>
    <row r="59267" hidden="1" x14ac:dyDescent="0.25"/>
    <row r="59268" hidden="1" x14ac:dyDescent="0.25"/>
    <row r="59269" hidden="1" x14ac:dyDescent="0.25"/>
    <row r="59270" hidden="1" x14ac:dyDescent="0.25"/>
    <row r="59271" hidden="1" x14ac:dyDescent="0.25"/>
    <row r="59272" hidden="1" x14ac:dyDescent="0.25"/>
    <row r="59273" hidden="1" x14ac:dyDescent="0.25"/>
    <row r="59274" hidden="1" x14ac:dyDescent="0.25"/>
    <row r="59275" hidden="1" x14ac:dyDescent="0.25"/>
    <row r="59276" hidden="1" x14ac:dyDescent="0.25"/>
    <row r="59277" hidden="1" x14ac:dyDescent="0.25"/>
    <row r="59278" hidden="1" x14ac:dyDescent="0.25"/>
    <row r="59279" hidden="1" x14ac:dyDescent="0.25"/>
    <row r="59280" hidden="1" x14ac:dyDescent="0.25"/>
    <row r="59281" hidden="1" x14ac:dyDescent="0.25"/>
    <row r="59282" hidden="1" x14ac:dyDescent="0.25"/>
    <row r="59283" hidden="1" x14ac:dyDescent="0.25"/>
    <row r="59284" hidden="1" x14ac:dyDescent="0.25"/>
    <row r="59285" hidden="1" x14ac:dyDescent="0.25"/>
    <row r="59286" hidden="1" x14ac:dyDescent="0.25"/>
    <row r="59287" hidden="1" x14ac:dyDescent="0.25"/>
    <row r="59288" hidden="1" x14ac:dyDescent="0.25"/>
    <row r="59289" hidden="1" x14ac:dyDescent="0.25"/>
    <row r="59290" hidden="1" x14ac:dyDescent="0.25"/>
    <row r="59291" hidden="1" x14ac:dyDescent="0.25"/>
    <row r="59292" hidden="1" x14ac:dyDescent="0.25"/>
    <row r="59293" hidden="1" x14ac:dyDescent="0.25"/>
    <row r="59294" hidden="1" x14ac:dyDescent="0.25"/>
    <row r="59295" hidden="1" x14ac:dyDescent="0.25"/>
    <row r="59296" hidden="1" x14ac:dyDescent="0.25"/>
    <row r="59297" hidden="1" x14ac:dyDescent="0.25"/>
    <row r="59298" hidden="1" x14ac:dyDescent="0.25"/>
    <row r="59299" hidden="1" x14ac:dyDescent="0.25"/>
    <row r="59300" hidden="1" x14ac:dyDescent="0.25"/>
    <row r="59301" hidden="1" x14ac:dyDescent="0.25"/>
    <row r="59302" hidden="1" x14ac:dyDescent="0.25"/>
    <row r="59303" hidden="1" x14ac:dyDescent="0.25"/>
    <row r="59304" hidden="1" x14ac:dyDescent="0.25"/>
    <row r="59305" hidden="1" x14ac:dyDescent="0.25"/>
    <row r="59306" hidden="1" x14ac:dyDescent="0.25"/>
    <row r="59307" hidden="1" x14ac:dyDescent="0.25"/>
    <row r="59308" hidden="1" x14ac:dyDescent="0.25"/>
    <row r="59309" hidden="1" x14ac:dyDescent="0.25"/>
    <row r="59310" hidden="1" x14ac:dyDescent="0.25"/>
    <row r="59311" hidden="1" x14ac:dyDescent="0.25"/>
    <row r="59312" hidden="1" x14ac:dyDescent="0.25"/>
    <row r="59313" hidden="1" x14ac:dyDescent="0.25"/>
    <row r="59314" hidden="1" x14ac:dyDescent="0.25"/>
    <row r="59315" hidden="1" x14ac:dyDescent="0.25"/>
    <row r="59316" hidden="1" x14ac:dyDescent="0.25"/>
    <row r="59317" hidden="1" x14ac:dyDescent="0.25"/>
    <row r="59318" hidden="1" x14ac:dyDescent="0.25"/>
    <row r="59319" hidden="1" x14ac:dyDescent="0.25"/>
    <row r="59320" hidden="1" x14ac:dyDescent="0.25"/>
    <row r="59321" hidden="1" x14ac:dyDescent="0.25"/>
    <row r="59322" hidden="1" x14ac:dyDescent="0.25"/>
    <row r="59323" hidden="1" x14ac:dyDescent="0.25"/>
    <row r="59324" hidden="1" x14ac:dyDescent="0.25"/>
    <row r="59325" hidden="1" x14ac:dyDescent="0.25"/>
    <row r="59326" hidden="1" x14ac:dyDescent="0.25"/>
    <row r="59327" hidden="1" x14ac:dyDescent="0.25"/>
    <row r="59328" hidden="1" x14ac:dyDescent="0.25"/>
    <row r="59329" hidden="1" x14ac:dyDescent="0.25"/>
    <row r="59330" hidden="1" x14ac:dyDescent="0.25"/>
    <row r="59331" hidden="1" x14ac:dyDescent="0.25"/>
    <row r="59332" hidden="1" x14ac:dyDescent="0.25"/>
    <row r="59333" hidden="1" x14ac:dyDescent="0.25"/>
    <row r="59334" hidden="1" x14ac:dyDescent="0.25"/>
    <row r="59335" hidden="1" x14ac:dyDescent="0.25"/>
    <row r="59336" hidden="1" x14ac:dyDescent="0.25"/>
    <row r="59337" hidden="1" x14ac:dyDescent="0.25"/>
    <row r="59338" hidden="1" x14ac:dyDescent="0.25"/>
    <row r="59339" hidden="1" x14ac:dyDescent="0.25"/>
    <row r="59340" hidden="1" x14ac:dyDescent="0.25"/>
    <row r="59341" hidden="1" x14ac:dyDescent="0.25"/>
    <row r="59342" hidden="1" x14ac:dyDescent="0.25"/>
    <row r="59343" hidden="1" x14ac:dyDescent="0.25"/>
    <row r="59344" hidden="1" x14ac:dyDescent="0.25"/>
    <row r="59345" hidden="1" x14ac:dyDescent="0.25"/>
    <row r="59346" hidden="1" x14ac:dyDescent="0.25"/>
    <row r="59347" hidden="1" x14ac:dyDescent="0.25"/>
    <row r="59348" hidden="1" x14ac:dyDescent="0.25"/>
    <row r="59349" hidden="1" x14ac:dyDescent="0.25"/>
    <row r="59350" hidden="1" x14ac:dyDescent="0.25"/>
    <row r="59351" hidden="1" x14ac:dyDescent="0.25"/>
    <row r="59352" hidden="1" x14ac:dyDescent="0.25"/>
    <row r="59353" hidden="1" x14ac:dyDescent="0.25"/>
    <row r="59354" hidden="1" x14ac:dyDescent="0.25"/>
    <row r="59355" hidden="1" x14ac:dyDescent="0.25"/>
    <row r="59356" hidden="1" x14ac:dyDescent="0.25"/>
    <row r="59357" hidden="1" x14ac:dyDescent="0.25"/>
    <row r="59358" hidden="1" x14ac:dyDescent="0.25"/>
    <row r="59359" hidden="1" x14ac:dyDescent="0.25"/>
    <row r="59360" hidden="1" x14ac:dyDescent="0.25"/>
    <row r="59361" hidden="1" x14ac:dyDescent="0.25"/>
    <row r="59362" hidden="1" x14ac:dyDescent="0.25"/>
    <row r="59363" hidden="1" x14ac:dyDescent="0.25"/>
    <row r="59364" hidden="1" x14ac:dyDescent="0.25"/>
    <row r="59365" hidden="1" x14ac:dyDescent="0.25"/>
    <row r="59366" hidden="1" x14ac:dyDescent="0.25"/>
    <row r="59367" hidden="1" x14ac:dyDescent="0.25"/>
    <row r="59368" hidden="1" x14ac:dyDescent="0.25"/>
    <row r="59369" hidden="1" x14ac:dyDescent="0.25"/>
    <row r="59370" hidden="1" x14ac:dyDescent="0.25"/>
    <row r="59371" hidden="1" x14ac:dyDescent="0.25"/>
    <row r="59372" hidden="1" x14ac:dyDescent="0.25"/>
    <row r="59373" hidden="1" x14ac:dyDescent="0.25"/>
    <row r="59374" hidden="1" x14ac:dyDescent="0.25"/>
    <row r="59375" hidden="1" x14ac:dyDescent="0.25"/>
    <row r="59376" hidden="1" x14ac:dyDescent="0.25"/>
    <row r="59377" hidden="1" x14ac:dyDescent="0.25"/>
    <row r="59378" hidden="1" x14ac:dyDescent="0.25"/>
    <row r="59379" hidden="1" x14ac:dyDescent="0.25"/>
    <row r="59380" hidden="1" x14ac:dyDescent="0.25"/>
    <row r="59381" hidden="1" x14ac:dyDescent="0.25"/>
    <row r="59382" hidden="1" x14ac:dyDescent="0.25"/>
    <row r="59383" hidden="1" x14ac:dyDescent="0.25"/>
    <row r="59384" hidden="1" x14ac:dyDescent="0.25"/>
    <row r="59385" hidden="1" x14ac:dyDescent="0.25"/>
    <row r="59386" hidden="1" x14ac:dyDescent="0.25"/>
    <row r="59387" hidden="1" x14ac:dyDescent="0.25"/>
    <row r="59388" hidden="1" x14ac:dyDescent="0.25"/>
    <row r="59389" hidden="1" x14ac:dyDescent="0.25"/>
    <row r="59390" hidden="1" x14ac:dyDescent="0.25"/>
    <row r="59391" hidden="1" x14ac:dyDescent="0.25"/>
    <row r="59392" hidden="1" x14ac:dyDescent="0.25"/>
    <row r="59393" hidden="1" x14ac:dyDescent="0.25"/>
    <row r="59394" hidden="1" x14ac:dyDescent="0.25"/>
    <row r="59395" hidden="1" x14ac:dyDescent="0.25"/>
    <row r="59396" hidden="1" x14ac:dyDescent="0.25"/>
    <row r="59397" hidden="1" x14ac:dyDescent="0.25"/>
    <row r="59398" hidden="1" x14ac:dyDescent="0.25"/>
    <row r="59399" hidden="1" x14ac:dyDescent="0.25"/>
    <row r="59400" hidden="1" x14ac:dyDescent="0.25"/>
    <row r="59401" hidden="1" x14ac:dyDescent="0.25"/>
    <row r="59402" hidden="1" x14ac:dyDescent="0.25"/>
    <row r="59403" hidden="1" x14ac:dyDescent="0.25"/>
    <row r="59404" hidden="1" x14ac:dyDescent="0.25"/>
    <row r="59405" hidden="1" x14ac:dyDescent="0.25"/>
    <row r="59406" hidden="1" x14ac:dyDescent="0.25"/>
    <row r="59407" hidden="1" x14ac:dyDescent="0.25"/>
    <row r="59408" hidden="1" x14ac:dyDescent="0.25"/>
    <row r="59409" hidden="1" x14ac:dyDescent="0.25"/>
    <row r="59410" hidden="1" x14ac:dyDescent="0.25"/>
    <row r="59411" hidden="1" x14ac:dyDescent="0.25"/>
    <row r="59412" hidden="1" x14ac:dyDescent="0.25"/>
    <row r="59413" hidden="1" x14ac:dyDescent="0.25"/>
    <row r="59414" hidden="1" x14ac:dyDescent="0.25"/>
    <row r="59415" hidden="1" x14ac:dyDescent="0.25"/>
    <row r="59416" hidden="1" x14ac:dyDescent="0.25"/>
    <row r="59417" hidden="1" x14ac:dyDescent="0.25"/>
    <row r="59418" hidden="1" x14ac:dyDescent="0.25"/>
    <row r="59419" hidden="1" x14ac:dyDescent="0.25"/>
    <row r="59420" hidden="1" x14ac:dyDescent="0.25"/>
    <row r="59421" hidden="1" x14ac:dyDescent="0.25"/>
    <row r="59422" hidden="1" x14ac:dyDescent="0.25"/>
    <row r="59423" hidden="1" x14ac:dyDescent="0.25"/>
    <row r="59424" hidden="1" x14ac:dyDescent="0.25"/>
    <row r="59425" hidden="1" x14ac:dyDescent="0.25"/>
    <row r="59426" hidden="1" x14ac:dyDescent="0.25"/>
    <row r="59427" hidden="1" x14ac:dyDescent="0.25"/>
    <row r="59428" hidden="1" x14ac:dyDescent="0.25"/>
    <row r="59429" hidden="1" x14ac:dyDescent="0.25"/>
    <row r="59430" hidden="1" x14ac:dyDescent="0.25"/>
    <row r="59431" hidden="1" x14ac:dyDescent="0.25"/>
    <row r="59432" hidden="1" x14ac:dyDescent="0.25"/>
    <row r="59433" hidden="1" x14ac:dyDescent="0.25"/>
    <row r="59434" hidden="1" x14ac:dyDescent="0.25"/>
    <row r="59435" hidden="1" x14ac:dyDescent="0.25"/>
    <row r="59436" hidden="1" x14ac:dyDescent="0.25"/>
    <row r="59437" hidden="1" x14ac:dyDescent="0.25"/>
    <row r="59438" hidden="1" x14ac:dyDescent="0.25"/>
    <row r="59439" hidden="1" x14ac:dyDescent="0.25"/>
    <row r="59440" hidden="1" x14ac:dyDescent="0.25"/>
    <row r="59441" hidden="1" x14ac:dyDescent="0.25"/>
    <row r="59442" hidden="1" x14ac:dyDescent="0.25"/>
    <row r="59443" hidden="1" x14ac:dyDescent="0.25"/>
    <row r="59444" hidden="1" x14ac:dyDescent="0.25"/>
    <row r="59445" hidden="1" x14ac:dyDescent="0.25"/>
    <row r="59446" hidden="1" x14ac:dyDescent="0.25"/>
    <row r="59447" hidden="1" x14ac:dyDescent="0.25"/>
    <row r="59448" hidden="1" x14ac:dyDescent="0.25"/>
    <row r="59449" hidden="1" x14ac:dyDescent="0.25"/>
    <row r="59450" hidden="1" x14ac:dyDescent="0.25"/>
    <row r="59451" hidden="1" x14ac:dyDescent="0.25"/>
    <row r="59452" hidden="1" x14ac:dyDescent="0.25"/>
    <row r="59453" hidden="1" x14ac:dyDescent="0.25"/>
    <row r="59454" hidden="1" x14ac:dyDescent="0.25"/>
    <row r="59455" hidden="1" x14ac:dyDescent="0.25"/>
    <row r="59456" hidden="1" x14ac:dyDescent="0.25"/>
    <row r="59457" hidden="1" x14ac:dyDescent="0.25"/>
    <row r="59458" hidden="1" x14ac:dyDescent="0.25"/>
    <row r="59459" hidden="1" x14ac:dyDescent="0.25"/>
    <row r="59460" hidden="1" x14ac:dyDescent="0.25"/>
    <row r="59461" hidden="1" x14ac:dyDescent="0.25"/>
    <row r="59462" hidden="1" x14ac:dyDescent="0.25"/>
    <row r="59463" hidden="1" x14ac:dyDescent="0.25"/>
    <row r="59464" hidden="1" x14ac:dyDescent="0.25"/>
    <row r="59465" hidden="1" x14ac:dyDescent="0.25"/>
    <row r="59466" hidden="1" x14ac:dyDescent="0.25"/>
    <row r="59467" hidden="1" x14ac:dyDescent="0.25"/>
    <row r="59468" hidden="1" x14ac:dyDescent="0.25"/>
    <row r="59469" hidden="1" x14ac:dyDescent="0.25"/>
    <row r="59470" hidden="1" x14ac:dyDescent="0.25"/>
    <row r="59471" hidden="1" x14ac:dyDescent="0.25"/>
    <row r="59472" hidden="1" x14ac:dyDescent="0.25"/>
    <row r="59473" hidden="1" x14ac:dyDescent="0.25"/>
    <row r="59474" hidden="1" x14ac:dyDescent="0.25"/>
    <row r="59475" hidden="1" x14ac:dyDescent="0.25"/>
    <row r="59476" hidden="1" x14ac:dyDescent="0.25"/>
    <row r="59477" hidden="1" x14ac:dyDescent="0.25"/>
    <row r="59478" hidden="1" x14ac:dyDescent="0.25"/>
    <row r="59479" hidden="1" x14ac:dyDescent="0.25"/>
    <row r="59480" hidden="1" x14ac:dyDescent="0.25"/>
    <row r="59481" hidden="1" x14ac:dyDescent="0.25"/>
    <row r="59482" hidden="1" x14ac:dyDescent="0.25"/>
    <row r="59483" hidden="1" x14ac:dyDescent="0.25"/>
    <row r="59484" hidden="1" x14ac:dyDescent="0.25"/>
    <row r="59485" hidden="1" x14ac:dyDescent="0.25"/>
    <row r="59486" hidden="1" x14ac:dyDescent="0.25"/>
    <row r="59487" hidden="1" x14ac:dyDescent="0.25"/>
    <row r="59488" hidden="1" x14ac:dyDescent="0.25"/>
    <row r="59489" hidden="1" x14ac:dyDescent="0.25"/>
    <row r="59490" hidden="1" x14ac:dyDescent="0.25"/>
    <row r="59491" hidden="1" x14ac:dyDescent="0.25"/>
    <row r="59492" hidden="1" x14ac:dyDescent="0.25"/>
    <row r="59493" hidden="1" x14ac:dyDescent="0.25"/>
    <row r="59494" hidden="1" x14ac:dyDescent="0.25"/>
    <row r="59495" hidden="1" x14ac:dyDescent="0.25"/>
    <row r="59496" hidden="1" x14ac:dyDescent="0.25"/>
    <row r="59497" hidden="1" x14ac:dyDescent="0.25"/>
    <row r="59498" hidden="1" x14ac:dyDescent="0.25"/>
    <row r="59499" hidden="1" x14ac:dyDescent="0.25"/>
    <row r="59500" hidden="1" x14ac:dyDescent="0.25"/>
    <row r="59501" hidden="1" x14ac:dyDescent="0.25"/>
    <row r="59502" hidden="1" x14ac:dyDescent="0.25"/>
    <row r="59503" hidden="1" x14ac:dyDescent="0.25"/>
    <row r="59504" hidden="1" x14ac:dyDescent="0.25"/>
    <row r="59505" hidden="1" x14ac:dyDescent="0.25"/>
    <row r="59506" hidden="1" x14ac:dyDescent="0.25"/>
    <row r="59507" hidden="1" x14ac:dyDescent="0.25"/>
    <row r="59508" hidden="1" x14ac:dyDescent="0.25"/>
    <row r="59509" hidden="1" x14ac:dyDescent="0.25"/>
    <row r="59510" hidden="1" x14ac:dyDescent="0.25"/>
    <row r="59511" hidden="1" x14ac:dyDescent="0.25"/>
    <row r="59512" hidden="1" x14ac:dyDescent="0.25"/>
    <row r="59513" hidden="1" x14ac:dyDescent="0.25"/>
    <row r="59514" hidden="1" x14ac:dyDescent="0.25"/>
    <row r="59515" hidden="1" x14ac:dyDescent="0.25"/>
    <row r="59516" hidden="1" x14ac:dyDescent="0.25"/>
    <row r="59517" hidden="1" x14ac:dyDescent="0.25"/>
    <row r="59518" hidden="1" x14ac:dyDescent="0.25"/>
    <row r="59519" hidden="1" x14ac:dyDescent="0.25"/>
    <row r="59520" hidden="1" x14ac:dyDescent="0.25"/>
    <row r="59521" hidden="1" x14ac:dyDescent="0.25"/>
    <row r="59522" hidden="1" x14ac:dyDescent="0.25"/>
    <row r="59523" hidden="1" x14ac:dyDescent="0.25"/>
    <row r="59524" hidden="1" x14ac:dyDescent="0.25"/>
    <row r="59525" hidden="1" x14ac:dyDescent="0.25"/>
    <row r="59526" hidden="1" x14ac:dyDescent="0.25"/>
    <row r="59527" hidden="1" x14ac:dyDescent="0.25"/>
    <row r="59528" hidden="1" x14ac:dyDescent="0.25"/>
    <row r="59529" hidden="1" x14ac:dyDescent="0.25"/>
    <row r="59530" hidden="1" x14ac:dyDescent="0.25"/>
    <row r="59531" hidden="1" x14ac:dyDescent="0.25"/>
    <row r="59532" hidden="1" x14ac:dyDescent="0.25"/>
    <row r="59533" hidden="1" x14ac:dyDescent="0.25"/>
    <row r="59534" hidden="1" x14ac:dyDescent="0.25"/>
    <row r="59535" hidden="1" x14ac:dyDescent="0.25"/>
    <row r="59536" hidden="1" x14ac:dyDescent="0.25"/>
    <row r="59537" hidden="1" x14ac:dyDescent="0.25"/>
    <row r="59538" hidden="1" x14ac:dyDescent="0.25"/>
    <row r="59539" hidden="1" x14ac:dyDescent="0.25"/>
    <row r="59540" hidden="1" x14ac:dyDescent="0.25"/>
    <row r="59541" hidden="1" x14ac:dyDescent="0.25"/>
    <row r="59542" hidden="1" x14ac:dyDescent="0.25"/>
    <row r="59543" hidden="1" x14ac:dyDescent="0.25"/>
    <row r="59544" hidden="1" x14ac:dyDescent="0.25"/>
    <row r="59545" hidden="1" x14ac:dyDescent="0.25"/>
    <row r="59546" hidden="1" x14ac:dyDescent="0.25"/>
    <row r="59547" hidden="1" x14ac:dyDescent="0.25"/>
    <row r="59548" hidden="1" x14ac:dyDescent="0.25"/>
    <row r="59549" hidden="1" x14ac:dyDescent="0.25"/>
    <row r="59550" hidden="1" x14ac:dyDescent="0.25"/>
    <row r="59551" hidden="1" x14ac:dyDescent="0.25"/>
    <row r="59552" hidden="1" x14ac:dyDescent="0.25"/>
    <row r="59553" hidden="1" x14ac:dyDescent="0.25"/>
    <row r="59554" hidden="1" x14ac:dyDescent="0.25"/>
    <row r="59555" hidden="1" x14ac:dyDescent="0.25"/>
    <row r="59556" hidden="1" x14ac:dyDescent="0.25"/>
    <row r="59557" hidden="1" x14ac:dyDescent="0.25"/>
    <row r="59558" hidden="1" x14ac:dyDescent="0.25"/>
    <row r="59559" hidden="1" x14ac:dyDescent="0.25"/>
    <row r="59560" hidden="1" x14ac:dyDescent="0.25"/>
    <row r="59561" hidden="1" x14ac:dyDescent="0.25"/>
    <row r="59562" hidden="1" x14ac:dyDescent="0.25"/>
    <row r="59563" hidden="1" x14ac:dyDescent="0.25"/>
    <row r="59564" hidden="1" x14ac:dyDescent="0.25"/>
    <row r="59565" hidden="1" x14ac:dyDescent="0.25"/>
    <row r="59566" hidden="1" x14ac:dyDescent="0.25"/>
    <row r="59567" hidden="1" x14ac:dyDescent="0.25"/>
    <row r="59568" hidden="1" x14ac:dyDescent="0.25"/>
    <row r="59569" hidden="1" x14ac:dyDescent="0.25"/>
    <row r="59570" hidden="1" x14ac:dyDescent="0.25"/>
    <row r="59571" hidden="1" x14ac:dyDescent="0.25"/>
    <row r="59572" hidden="1" x14ac:dyDescent="0.25"/>
    <row r="59573" hidden="1" x14ac:dyDescent="0.25"/>
    <row r="59574" hidden="1" x14ac:dyDescent="0.25"/>
    <row r="59575" hidden="1" x14ac:dyDescent="0.25"/>
    <row r="59576" hidden="1" x14ac:dyDescent="0.25"/>
    <row r="59577" hidden="1" x14ac:dyDescent="0.25"/>
    <row r="59578" hidden="1" x14ac:dyDescent="0.25"/>
    <row r="59579" hidden="1" x14ac:dyDescent="0.25"/>
    <row r="59580" hidden="1" x14ac:dyDescent="0.25"/>
    <row r="59581" hidden="1" x14ac:dyDescent="0.25"/>
    <row r="59582" hidden="1" x14ac:dyDescent="0.25"/>
    <row r="59583" hidden="1" x14ac:dyDescent="0.25"/>
    <row r="59584" hidden="1" x14ac:dyDescent="0.25"/>
    <row r="59585" hidden="1" x14ac:dyDescent="0.25"/>
    <row r="59586" hidden="1" x14ac:dyDescent="0.25"/>
    <row r="59587" hidden="1" x14ac:dyDescent="0.25"/>
    <row r="59588" hidden="1" x14ac:dyDescent="0.25"/>
    <row r="59589" hidden="1" x14ac:dyDescent="0.25"/>
    <row r="59590" hidden="1" x14ac:dyDescent="0.25"/>
    <row r="59591" hidden="1" x14ac:dyDescent="0.25"/>
    <row r="59592" hidden="1" x14ac:dyDescent="0.25"/>
    <row r="59593" hidden="1" x14ac:dyDescent="0.25"/>
    <row r="59594" hidden="1" x14ac:dyDescent="0.25"/>
    <row r="59595" hidden="1" x14ac:dyDescent="0.25"/>
    <row r="59596" hidden="1" x14ac:dyDescent="0.25"/>
    <row r="59597" hidden="1" x14ac:dyDescent="0.25"/>
    <row r="59598" hidden="1" x14ac:dyDescent="0.25"/>
    <row r="59599" hidden="1" x14ac:dyDescent="0.25"/>
    <row r="59600" hidden="1" x14ac:dyDescent="0.25"/>
    <row r="59601" hidden="1" x14ac:dyDescent="0.25"/>
    <row r="59602" hidden="1" x14ac:dyDescent="0.25"/>
    <row r="59603" hidden="1" x14ac:dyDescent="0.25"/>
    <row r="59604" hidden="1" x14ac:dyDescent="0.25"/>
    <row r="59605" hidden="1" x14ac:dyDescent="0.25"/>
    <row r="59606" hidden="1" x14ac:dyDescent="0.25"/>
    <row r="59607" hidden="1" x14ac:dyDescent="0.25"/>
    <row r="59608" hidden="1" x14ac:dyDescent="0.25"/>
    <row r="59609" hidden="1" x14ac:dyDescent="0.25"/>
    <row r="59610" hidden="1" x14ac:dyDescent="0.25"/>
    <row r="59611" hidden="1" x14ac:dyDescent="0.25"/>
    <row r="59612" hidden="1" x14ac:dyDescent="0.25"/>
    <row r="59613" hidden="1" x14ac:dyDescent="0.25"/>
    <row r="59614" hidden="1" x14ac:dyDescent="0.25"/>
    <row r="59615" hidden="1" x14ac:dyDescent="0.25"/>
    <row r="59616" hidden="1" x14ac:dyDescent="0.25"/>
    <row r="59617" hidden="1" x14ac:dyDescent="0.25"/>
    <row r="59618" hidden="1" x14ac:dyDescent="0.25"/>
    <row r="59619" hidden="1" x14ac:dyDescent="0.25"/>
    <row r="59620" hidden="1" x14ac:dyDescent="0.25"/>
    <row r="59621" hidden="1" x14ac:dyDescent="0.25"/>
    <row r="59622" hidden="1" x14ac:dyDescent="0.25"/>
    <row r="59623" hidden="1" x14ac:dyDescent="0.25"/>
    <row r="59624" hidden="1" x14ac:dyDescent="0.25"/>
    <row r="59625" hidden="1" x14ac:dyDescent="0.25"/>
    <row r="59626" hidden="1" x14ac:dyDescent="0.25"/>
    <row r="59627" hidden="1" x14ac:dyDescent="0.25"/>
    <row r="59628" hidden="1" x14ac:dyDescent="0.25"/>
    <row r="59629" hidden="1" x14ac:dyDescent="0.25"/>
    <row r="59630" hidden="1" x14ac:dyDescent="0.25"/>
    <row r="59631" hidden="1" x14ac:dyDescent="0.25"/>
    <row r="59632" hidden="1" x14ac:dyDescent="0.25"/>
    <row r="59633" hidden="1" x14ac:dyDescent="0.25"/>
    <row r="59634" hidden="1" x14ac:dyDescent="0.25"/>
    <row r="59635" hidden="1" x14ac:dyDescent="0.25"/>
    <row r="59636" hidden="1" x14ac:dyDescent="0.25"/>
    <row r="59637" hidden="1" x14ac:dyDescent="0.25"/>
    <row r="59638" hidden="1" x14ac:dyDescent="0.25"/>
    <row r="59639" hidden="1" x14ac:dyDescent="0.25"/>
    <row r="59640" hidden="1" x14ac:dyDescent="0.25"/>
    <row r="59641" hidden="1" x14ac:dyDescent="0.25"/>
    <row r="59642" hidden="1" x14ac:dyDescent="0.25"/>
    <row r="59643" hidden="1" x14ac:dyDescent="0.25"/>
    <row r="59644" hidden="1" x14ac:dyDescent="0.25"/>
    <row r="59645" hidden="1" x14ac:dyDescent="0.25"/>
    <row r="59646" hidden="1" x14ac:dyDescent="0.25"/>
    <row r="59647" hidden="1" x14ac:dyDescent="0.25"/>
    <row r="59648" hidden="1" x14ac:dyDescent="0.25"/>
    <row r="59649" hidden="1" x14ac:dyDescent="0.25"/>
    <row r="59650" hidden="1" x14ac:dyDescent="0.25"/>
    <row r="59651" hidden="1" x14ac:dyDescent="0.25"/>
    <row r="59652" hidden="1" x14ac:dyDescent="0.25"/>
    <row r="59653" hidden="1" x14ac:dyDescent="0.25"/>
    <row r="59654" hidden="1" x14ac:dyDescent="0.25"/>
    <row r="59655" hidden="1" x14ac:dyDescent="0.25"/>
    <row r="59656" hidden="1" x14ac:dyDescent="0.25"/>
    <row r="59657" hidden="1" x14ac:dyDescent="0.25"/>
    <row r="59658" hidden="1" x14ac:dyDescent="0.25"/>
    <row r="59659" hidden="1" x14ac:dyDescent="0.25"/>
    <row r="59660" hidden="1" x14ac:dyDescent="0.25"/>
    <row r="59661" hidden="1" x14ac:dyDescent="0.25"/>
    <row r="59662" hidden="1" x14ac:dyDescent="0.25"/>
    <row r="59663" hidden="1" x14ac:dyDescent="0.25"/>
    <row r="59664" hidden="1" x14ac:dyDescent="0.25"/>
    <row r="59665" hidden="1" x14ac:dyDescent="0.25"/>
    <row r="59666" hidden="1" x14ac:dyDescent="0.25"/>
    <row r="59667" hidden="1" x14ac:dyDescent="0.25"/>
    <row r="59668" hidden="1" x14ac:dyDescent="0.25"/>
    <row r="59669" hidden="1" x14ac:dyDescent="0.25"/>
    <row r="59670" hidden="1" x14ac:dyDescent="0.25"/>
    <row r="59671" hidden="1" x14ac:dyDescent="0.25"/>
    <row r="59672" hidden="1" x14ac:dyDescent="0.25"/>
    <row r="59673" hidden="1" x14ac:dyDescent="0.25"/>
    <row r="59674" hidden="1" x14ac:dyDescent="0.25"/>
    <row r="59675" hidden="1" x14ac:dyDescent="0.25"/>
    <row r="59676" hidden="1" x14ac:dyDescent="0.25"/>
    <row r="59677" hidden="1" x14ac:dyDescent="0.25"/>
    <row r="59678" hidden="1" x14ac:dyDescent="0.25"/>
    <row r="59679" hidden="1" x14ac:dyDescent="0.25"/>
    <row r="59680" hidden="1" x14ac:dyDescent="0.25"/>
    <row r="59681" hidden="1" x14ac:dyDescent="0.25"/>
    <row r="59682" hidden="1" x14ac:dyDescent="0.25"/>
    <row r="59683" hidden="1" x14ac:dyDescent="0.25"/>
    <row r="59684" hidden="1" x14ac:dyDescent="0.25"/>
    <row r="59685" hidden="1" x14ac:dyDescent="0.25"/>
    <row r="59686" hidden="1" x14ac:dyDescent="0.25"/>
    <row r="59687" hidden="1" x14ac:dyDescent="0.25"/>
    <row r="59688" hidden="1" x14ac:dyDescent="0.25"/>
    <row r="59689" hidden="1" x14ac:dyDescent="0.25"/>
    <row r="59690" hidden="1" x14ac:dyDescent="0.25"/>
    <row r="59691" hidden="1" x14ac:dyDescent="0.25"/>
    <row r="59692" hidden="1" x14ac:dyDescent="0.25"/>
    <row r="59693" hidden="1" x14ac:dyDescent="0.25"/>
    <row r="59694" hidden="1" x14ac:dyDescent="0.25"/>
    <row r="59695" hidden="1" x14ac:dyDescent="0.25"/>
    <row r="59696" hidden="1" x14ac:dyDescent="0.25"/>
    <row r="59697" hidden="1" x14ac:dyDescent="0.25"/>
    <row r="59698" hidden="1" x14ac:dyDescent="0.25"/>
    <row r="59699" hidden="1" x14ac:dyDescent="0.25"/>
    <row r="59700" hidden="1" x14ac:dyDescent="0.25"/>
    <row r="59701" hidden="1" x14ac:dyDescent="0.25"/>
    <row r="59702" hidden="1" x14ac:dyDescent="0.25"/>
    <row r="59703" hidden="1" x14ac:dyDescent="0.25"/>
    <row r="59704" hidden="1" x14ac:dyDescent="0.25"/>
    <row r="59705" hidden="1" x14ac:dyDescent="0.25"/>
    <row r="59706" hidden="1" x14ac:dyDescent="0.25"/>
    <row r="59707" hidden="1" x14ac:dyDescent="0.25"/>
    <row r="59708" hidden="1" x14ac:dyDescent="0.25"/>
    <row r="59709" hidden="1" x14ac:dyDescent="0.25"/>
    <row r="59710" hidden="1" x14ac:dyDescent="0.25"/>
    <row r="59711" hidden="1" x14ac:dyDescent="0.25"/>
    <row r="59712" hidden="1" x14ac:dyDescent="0.25"/>
    <row r="59713" hidden="1" x14ac:dyDescent="0.25"/>
    <row r="59714" hidden="1" x14ac:dyDescent="0.25"/>
    <row r="59715" hidden="1" x14ac:dyDescent="0.25"/>
    <row r="59716" hidden="1" x14ac:dyDescent="0.25"/>
    <row r="59717" hidden="1" x14ac:dyDescent="0.25"/>
    <row r="59718" hidden="1" x14ac:dyDescent="0.25"/>
    <row r="59719" hidden="1" x14ac:dyDescent="0.25"/>
    <row r="59720" hidden="1" x14ac:dyDescent="0.25"/>
    <row r="59721" hidden="1" x14ac:dyDescent="0.25"/>
    <row r="59722" hidden="1" x14ac:dyDescent="0.25"/>
    <row r="59723" hidden="1" x14ac:dyDescent="0.25"/>
    <row r="59724" hidden="1" x14ac:dyDescent="0.25"/>
    <row r="59725" hidden="1" x14ac:dyDescent="0.25"/>
    <row r="59726" hidden="1" x14ac:dyDescent="0.25"/>
    <row r="59727" hidden="1" x14ac:dyDescent="0.25"/>
    <row r="59728" hidden="1" x14ac:dyDescent="0.25"/>
    <row r="59729" hidden="1" x14ac:dyDescent="0.25"/>
    <row r="59730" hidden="1" x14ac:dyDescent="0.25"/>
    <row r="59731" hidden="1" x14ac:dyDescent="0.25"/>
    <row r="59732" hidden="1" x14ac:dyDescent="0.25"/>
    <row r="59733" hidden="1" x14ac:dyDescent="0.25"/>
    <row r="59734" hidden="1" x14ac:dyDescent="0.25"/>
    <row r="59735" hidden="1" x14ac:dyDescent="0.25"/>
    <row r="59736" hidden="1" x14ac:dyDescent="0.25"/>
    <row r="59737" hidden="1" x14ac:dyDescent="0.25"/>
    <row r="59738" hidden="1" x14ac:dyDescent="0.25"/>
    <row r="59739" hidden="1" x14ac:dyDescent="0.25"/>
    <row r="59740" hidden="1" x14ac:dyDescent="0.25"/>
    <row r="59741" hidden="1" x14ac:dyDescent="0.25"/>
    <row r="59742" hidden="1" x14ac:dyDescent="0.25"/>
    <row r="59743" hidden="1" x14ac:dyDescent="0.25"/>
    <row r="59744" hidden="1" x14ac:dyDescent="0.25"/>
    <row r="59745" hidden="1" x14ac:dyDescent="0.25"/>
    <row r="59746" hidden="1" x14ac:dyDescent="0.25"/>
    <row r="59747" hidden="1" x14ac:dyDescent="0.25"/>
    <row r="59748" hidden="1" x14ac:dyDescent="0.25"/>
    <row r="59749" hidden="1" x14ac:dyDescent="0.25"/>
    <row r="59750" hidden="1" x14ac:dyDescent="0.25"/>
    <row r="59751" hidden="1" x14ac:dyDescent="0.25"/>
    <row r="59752" hidden="1" x14ac:dyDescent="0.25"/>
    <row r="59753" hidden="1" x14ac:dyDescent="0.25"/>
    <row r="59754" hidden="1" x14ac:dyDescent="0.25"/>
    <row r="59755" hidden="1" x14ac:dyDescent="0.25"/>
    <row r="59756" hidden="1" x14ac:dyDescent="0.25"/>
    <row r="59757" hidden="1" x14ac:dyDescent="0.25"/>
    <row r="59758" hidden="1" x14ac:dyDescent="0.25"/>
    <row r="59759" hidden="1" x14ac:dyDescent="0.25"/>
    <row r="59760" hidden="1" x14ac:dyDescent="0.25"/>
    <row r="59761" hidden="1" x14ac:dyDescent="0.25"/>
    <row r="59762" hidden="1" x14ac:dyDescent="0.25"/>
    <row r="59763" hidden="1" x14ac:dyDescent="0.25"/>
    <row r="59764" hidden="1" x14ac:dyDescent="0.25"/>
    <row r="59765" hidden="1" x14ac:dyDescent="0.25"/>
    <row r="59766" hidden="1" x14ac:dyDescent="0.25"/>
    <row r="59767" hidden="1" x14ac:dyDescent="0.25"/>
    <row r="59768" hidden="1" x14ac:dyDescent="0.25"/>
    <row r="59769" hidden="1" x14ac:dyDescent="0.25"/>
    <row r="59770" hidden="1" x14ac:dyDescent="0.25"/>
    <row r="59771" hidden="1" x14ac:dyDescent="0.25"/>
    <row r="59772" hidden="1" x14ac:dyDescent="0.25"/>
    <row r="59773" hidden="1" x14ac:dyDescent="0.25"/>
    <row r="59774" hidden="1" x14ac:dyDescent="0.25"/>
    <row r="59775" hidden="1" x14ac:dyDescent="0.25"/>
    <row r="59776" hidden="1" x14ac:dyDescent="0.25"/>
    <row r="59777" hidden="1" x14ac:dyDescent="0.25"/>
    <row r="59778" hidden="1" x14ac:dyDescent="0.25"/>
    <row r="59779" hidden="1" x14ac:dyDescent="0.25"/>
    <row r="59780" hidden="1" x14ac:dyDescent="0.25"/>
    <row r="59781" hidden="1" x14ac:dyDescent="0.25"/>
    <row r="59782" hidden="1" x14ac:dyDescent="0.25"/>
    <row r="59783" hidden="1" x14ac:dyDescent="0.25"/>
    <row r="59784" hidden="1" x14ac:dyDescent="0.25"/>
    <row r="59785" hidden="1" x14ac:dyDescent="0.25"/>
    <row r="59786" hidden="1" x14ac:dyDescent="0.25"/>
    <row r="59787" hidden="1" x14ac:dyDescent="0.25"/>
    <row r="59788" hidden="1" x14ac:dyDescent="0.25"/>
    <row r="59789" hidden="1" x14ac:dyDescent="0.25"/>
    <row r="59790" hidden="1" x14ac:dyDescent="0.25"/>
    <row r="59791" hidden="1" x14ac:dyDescent="0.25"/>
    <row r="59792" hidden="1" x14ac:dyDescent="0.25"/>
    <row r="59793" hidden="1" x14ac:dyDescent="0.25"/>
    <row r="59794" hidden="1" x14ac:dyDescent="0.25"/>
    <row r="59795" hidden="1" x14ac:dyDescent="0.25"/>
    <row r="59796" hidden="1" x14ac:dyDescent="0.25"/>
    <row r="59797" hidden="1" x14ac:dyDescent="0.25"/>
    <row r="59798" hidden="1" x14ac:dyDescent="0.25"/>
    <row r="59799" hidden="1" x14ac:dyDescent="0.25"/>
    <row r="59800" hidden="1" x14ac:dyDescent="0.25"/>
    <row r="59801" hidden="1" x14ac:dyDescent="0.25"/>
    <row r="59802" hidden="1" x14ac:dyDescent="0.25"/>
    <row r="59803" hidden="1" x14ac:dyDescent="0.25"/>
    <row r="59804" hidden="1" x14ac:dyDescent="0.25"/>
    <row r="59805" hidden="1" x14ac:dyDescent="0.25"/>
    <row r="59806" hidden="1" x14ac:dyDescent="0.25"/>
    <row r="59807" hidden="1" x14ac:dyDescent="0.25"/>
    <row r="59808" hidden="1" x14ac:dyDescent="0.25"/>
    <row r="59809" hidden="1" x14ac:dyDescent="0.25"/>
    <row r="59810" hidden="1" x14ac:dyDescent="0.25"/>
    <row r="59811" hidden="1" x14ac:dyDescent="0.25"/>
    <row r="59812" hidden="1" x14ac:dyDescent="0.25"/>
    <row r="59813" hidden="1" x14ac:dyDescent="0.25"/>
    <row r="59814" hidden="1" x14ac:dyDescent="0.25"/>
    <row r="59815" hidden="1" x14ac:dyDescent="0.25"/>
    <row r="59816" hidden="1" x14ac:dyDescent="0.25"/>
    <row r="59817" hidden="1" x14ac:dyDescent="0.25"/>
    <row r="59818" hidden="1" x14ac:dyDescent="0.25"/>
    <row r="59819" hidden="1" x14ac:dyDescent="0.25"/>
    <row r="59820" hidden="1" x14ac:dyDescent="0.25"/>
    <row r="59821" hidden="1" x14ac:dyDescent="0.25"/>
    <row r="59822" hidden="1" x14ac:dyDescent="0.25"/>
    <row r="59823" hidden="1" x14ac:dyDescent="0.25"/>
    <row r="59824" hidden="1" x14ac:dyDescent="0.25"/>
    <row r="59825" hidden="1" x14ac:dyDescent="0.25"/>
    <row r="59826" hidden="1" x14ac:dyDescent="0.25"/>
    <row r="59827" hidden="1" x14ac:dyDescent="0.25"/>
    <row r="59828" hidden="1" x14ac:dyDescent="0.25"/>
    <row r="59829" hidden="1" x14ac:dyDescent="0.25"/>
    <row r="59830" hidden="1" x14ac:dyDescent="0.25"/>
    <row r="59831" hidden="1" x14ac:dyDescent="0.25"/>
    <row r="59832" hidden="1" x14ac:dyDescent="0.25"/>
    <row r="59833" hidden="1" x14ac:dyDescent="0.25"/>
    <row r="59834" hidden="1" x14ac:dyDescent="0.25"/>
    <row r="59835" hidden="1" x14ac:dyDescent="0.25"/>
    <row r="59836" hidden="1" x14ac:dyDescent="0.25"/>
    <row r="59837" hidden="1" x14ac:dyDescent="0.25"/>
    <row r="59838" hidden="1" x14ac:dyDescent="0.25"/>
    <row r="59839" hidden="1" x14ac:dyDescent="0.25"/>
    <row r="59840" hidden="1" x14ac:dyDescent="0.25"/>
    <row r="59841" hidden="1" x14ac:dyDescent="0.25"/>
    <row r="59842" hidden="1" x14ac:dyDescent="0.25"/>
    <row r="59843" hidden="1" x14ac:dyDescent="0.25"/>
    <row r="59844" hidden="1" x14ac:dyDescent="0.25"/>
    <row r="59845" hidden="1" x14ac:dyDescent="0.25"/>
    <row r="59846" hidden="1" x14ac:dyDescent="0.25"/>
    <row r="59847" hidden="1" x14ac:dyDescent="0.25"/>
    <row r="59848" hidden="1" x14ac:dyDescent="0.25"/>
    <row r="59849" hidden="1" x14ac:dyDescent="0.25"/>
    <row r="59850" hidden="1" x14ac:dyDescent="0.25"/>
    <row r="59851" hidden="1" x14ac:dyDescent="0.25"/>
    <row r="59852" hidden="1" x14ac:dyDescent="0.25"/>
    <row r="59853" hidden="1" x14ac:dyDescent="0.25"/>
    <row r="59854" hidden="1" x14ac:dyDescent="0.25"/>
    <row r="59855" hidden="1" x14ac:dyDescent="0.25"/>
    <row r="59856" hidden="1" x14ac:dyDescent="0.25"/>
    <row r="59857" hidden="1" x14ac:dyDescent="0.25"/>
    <row r="59858" hidden="1" x14ac:dyDescent="0.25"/>
    <row r="59859" hidden="1" x14ac:dyDescent="0.25"/>
    <row r="59860" hidden="1" x14ac:dyDescent="0.25"/>
    <row r="59861" hidden="1" x14ac:dyDescent="0.25"/>
    <row r="59862" hidden="1" x14ac:dyDescent="0.25"/>
    <row r="59863" hidden="1" x14ac:dyDescent="0.25"/>
    <row r="59864" hidden="1" x14ac:dyDescent="0.25"/>
    <row r="59865" hidden="1" x14ac:dyDescent="0.25"/>
    <row r="59866" hidden="1" x14ac:dyDescent="0.25"/>
    <row r="59867" hidden="1" x14ac:dyDescent="0.25"/>
    <row r="59868" hidden="1" x14ac:dyDescent="0.25"/>
    <row r="59869" hidden="1" x14ac:dyDescent="0.25"/>
    <row r="59870" hidden="1" x14ac:dyDescent="0.25"/>
    <row r="59871" hidden="1" x14ac:dyDescent="0.25"/>
    <row r="59872" hidden="1" x14ac:dyDescent="0.25"/>
    <row r="59873" hidden="1" x14ac:dyDescent="0.25"/>
    <row r="59874" hidden="1" x14ac:dyDescent="0.25"/>
    <row r="59875" hidden="1" x14ac:dyDescent="0.25"/>
    <row r="59876" hidden="1" x14ac:dyDescent="0.25"/>
    <row r="59877" hidden="1" x14ac:dyDescent="0.25"/>
    <row r="59878" hidden="1" x14ac:dyDescent="0.25"/>
    <row r="59879" hidden="1" x14ac:dyDescent="0.25"/>
    <row r="59880" hidden="1" x14ac:dyDescent="0.25"/>
    <row r="59881" hidden="1" x14ac:dyDescent="0.25"/>
    <row r="59882" hidden="1" x14ac:dyDescent="0.25"/>
    <row r="59883" hidden="1" x14ac:dyDescent="0.25"/>
    <row r="59884" hidden="1" x14ac:dyDescent="0.25"/>
    <row r="59885" hidden="1" x14ac:dyDescent="0.25"/>
    <row r="59886" hidden="1" x14ac:dyDescent="0.25"/>
    <row r="59887" hidden="1" x14ac:dyDescent="0.25"/>
    <row r="59888" hidden="1" x14ac:dyDescent="0.25"/>
    <row r="59889" hidden="1" x14ac:dyDescent="0.25"/>
    <row r="59890" hidden="1" x14ac:dyDescent="0.25"/>
    <row r="59891" hidden="1" x14ac:dyDescent="0.25"/>
    <row r="59892" hidden="1" x14ac:dyDescent="0.25"/>
    <row r="59893" hidden="1" x14ac:dyDescent="0.25"/>
    <row r="59894" hidden="1" x14ac:dyDescent="0.25"/>
    <row r="59895" hidden="1" x14ac:dyDescent="0.25"/>
    <row r="59896" hidden="1" x14ac:dyDescent="0.25"/>
    <row r="59897" hidden="1" x14ac:dyDescent="0.25"/>
    <row r="59898" hidden="1" x14ac:dyDescent="0.25"/>
    <row r="59899" hidden="1" x14ac:dyDescent="0.25"/>
    <row r="59900" hidden="1" x14ac:dyDescent="0.25"/>
    <row r="59901" hidden="1" x14ac:dyDescent="0.25"/>
    <row r="59902" hidden="1" x14ac:dyDescent="0.25"/>
    <row r="59903" hidden="1" x14ac:dyDescent="0.25"/>
    <row r="59904" hidden="1" x14ac:dyDescent="0.25"/>
    <row r="59905" hidden="1" x14ac:dyDescent="0.25"/>
    <row r="59906" hidden="1" x14ac:dyDescent="0.25"/>
    <row r="59907" hidden="1" x14ac:dyDescent="0.25"/>
    <row r="59908" hidden="1" x14ac:dyDescent="0.25"/>
    <row r="59909" hidden="1" x14ac:dyDescent="0.25"/>
    <row r="59910" hidden="1" x14ac:dyDescent="0.25"/>
    <row r="59911" hidden="1" x14ac:dyDescent="0.25"/>
    <row r="59912" hidden="1" x14ac:dyDescent="0.25"/>
    <row r="59913" hidden="1" x14ac:dyDescent="0.25"/>
    <row r="59914" hidden="1" x14ac:dyDescent="0.25"/>
    <row r="59915" hidden="1" x14ac:dyDescent="0.25"/>
    <row r="59916" hidden="1" x14ac:dyDescent="0.25"/>
    <row r="59917" hidden="1" x14ac:dyDescent="0.25"/>
    <row r="59918" hidden="1" x14ac:dyDescent="0.25"/>
    <row r="59919" hidden="1" x14ac:dyDescent="0.25"/>
    <row r="59920" hidden="1" x14ac:dyDescent="0.25"/>
    <row r="59921" hidden="1" x14ac:dyDescent="0.25"/>
    <row r="59922" hidden="1" x14ac:dyDescent="0.25"/>
    <row r="59923" hidden="1" x14ac:dyDescent="0.25"/>
    <row r="59924" hidden="1" x14ac:dyDescent="0.25"/>
    <row r="59925" hidden="1" x14ac:dyDescent="0.25"/>
    <row r="59926" hidden="1" x14ac:dyDescent="0.25"/>
    <row r="59927" hidden="1" x14ac:dyDescent="0.25"/>
    <row r="59928" hidden="1" x14ac:dyDescent="0.25"/>
    <row r="59929" hidden="1" x14ac:dyDescent="0.25"/>
    <row r="59930" hidden="1" x14ac:dyDescent="0.25"/>
    <row r="59931" hidden="1" x14ac:dyDescent="0.25"/>
    <row r="59932" hidden="1" x14ac:dyDescent="0.25"/>
    <row r="59933" hidden="1" x14ac:dyDescent="0.25"/>
    <row r="59934" hidden="1" x14ac:dyDescent="0.25"/>
    <row r="59935" hidden="1" x14ac:dyDescent="0.25"/>
    <row r="59936" hidden="1" x14ac:dyDescent="0.25"/>
    <row r="59937" hidden="1" x14ac:dyDescent="0.25"/>
    <row r="59938" hidden="1" x14ac:dyDescent="0.25"/>
    <row r="59939" hidden="1" x14ac:dyDescent="0.25"/>
    <row r="59940" hidden="1" x14ac:dyDescent="0.25"/>
    <row r="59941" hidden="1" x14ac:dyDescent="0.25"/>
    <row r="59942" hidden="1" x14ac:dyDescent="0.25"/>
    <row r="59943" hidden="1" x14ac:dyDescent="0.25"/>
    <row r="59944" hidden="1" x14ac:dyDescent="0.25"/>
    <row r="59945" hidden="1" x14ac:dyDescent="0.25"/>
    <row r="59946" hidden="1" x14ac:dyDescent="0.25"/>
    <row r="59947" hidden="1" x14ac:dyDescent="0.25"/>
    <row r="59948" hidden="1" x14ac:dyDescent="0.25"/>
    <row r="59949" hidden="1" x14ac:dyDescent="0.25"/>
    <row r="59950" hidden="1" x14ac:dyDescent="0.25"/>
    <row r="59951" hidden="1" x14ac:dyDescent="0.25"/>
    <row r="59952" hidden="1" x14ac:dyDescent="0.25"/>
    <row r="59953" hidden="1" x14ac:dyDescent="0.25"/>
    <row r="59954" hidden="1" x14ac:dyDescent="0.25"/>
    <row r="59955" hidden="1" x14ac:dyDescent="0.25"/>
    <row r="59956" hidden="1" x14ac:dyDescent="0.25"/>
    <row r="59957" hidden="1" x14ac:dyDescent="0.25"/>
    <row r="59958" hidden="1" x14ac:dyDescent="0.25"/>
    <row r="59959" hidden="1" x14ac:dyDescent="0.25"/>
    <row r="59960" hidden="1" x14ac:dyDescent="0.25"/>
    <row r="59961" hidden="1" x14ac:dyDescent="0.25"/>
    <row r="59962" hidden="1" x14ac:dyDescent="0.25"/>
    <row r="59963" hidden="1" x14ac:dyDescent="0.25"/>
    <row r="59964" hidden="1" x14ac:dyDescent="0.25"/>
    <row r="59965" hidden="1" x14ac:dyDescent="0.25"/>
    <row r="59966" hidden="1" x14ac:dyDescent="0.25"/>
    <row r="59967" hidden="1" x14ac:dyDescent="0.25"/>
    <row r="59968" hidden="1" x14ac:dyDescent="0.25"/>
    <row r="59969" hidden="1" x14ac:dyDescent="0.25"/>
    <row r="59970" hidden="1" x14ac:dyDescent="0.25"/>
    <row r="59971" hidden="1" x14ac:dyDescent="0.25"/>
    <row r="59972" hidden="1" x14ac:dyDescent="0.25"/>
    <row r="59973" hidden="1" x14ac:dyDescent="0.25"/>
    <row r="59974" hidden="1" x14ac:dyDescent="0.25"/>
    <row r="59975" hidden="1" x14ac:dyDescent="0.25"/>
    <row r="59976" hidden="1" x14ac:dyDescent="0.25"/>
    <row r="59977" hidden="1" x14ac:dyDescent="0.25"/>
    <row r="59978" hidden="1" x14ac:dyDescent="0.25"/>
    <row r="59979" hidden="1" x14ac:dyDescent="0.25"/>
    <row r="59980" hidden="1" x14ac:dyDescent="0.25"/>
    <row r="59981" hidden="1" x14ac:dyDescent="0.25"/>
    <row r="59982" hidden="1" x14ac:dyDescent="0.25"/>
    <row r="59983" hidden="1" x14ac:dyDescent="0.25"/>
    <row r="59984" hidden="1" x14ac:dyDescent="0.25"/>
    <row r="59985" hidden="1" x14ac:dyDescent="0.25"/>
    <row r="59986" hidden="1" x14ac:dyDescent="0.25"/>
    <row r="59987" hidden="1" x14ac:dyDescent="0.25"/>
    <row r="59988" hidden="1" x14ac:dyDescent="0.25"/>
    <row r="59989" hidden="1" x14ac:dyDescent="0.25"/>
    <row r="59990" hidden="1" x14ac:dyDescent="0.25"/>
    <row r="59991" hidden="1" x14ac:dyDescent="0.25"/>
    <row r="59992" hidden="1" x14ac:dyDescent="0.25"/>
    <row r="59993" hidden="1" x14ac:dyDescent="0.25"/>
    <row r="59994" hidden="1" x14ac:dyDescent="0.25"/>
    <row r="59995" hidden="1" x14ac:dyDescent="0.25"/>
    <row r="59996" hidden="1" x14ac:dyDescent="0.25"/>
    <row r="59997" hidden="1" x14ac:dyDescent="0.25"/>
    <row r="59998" hidden="1" x14ac:dyDescent="0.25"/>
    <row r="59999" hidden="1" x14ac:dyDescent="0.25"/>
    <row r="60000" hidden="1" x14ac:dyDescent="0.25"/>
    <row r="60001" hidden="1" x14ac:dyDescent="0.25"/>
    <row r="60002" hidden="1" x14ac:dyDescent="0.25"/>
    <row r="60003" hidden="1" x14ac:dyDescent="0.25"/>
    <row r="60004" hidden="1" x14ac:dyDescent="0.25"/>
    <row r="60005" hidden="1" x14ac:dyDescent="0.25"/>
    <row r="60006" hidden="1" x14ac:dyDescent="0.25"/>
    <row r="60007" hidden="1" x14ac:dyDescent="0.25"/>
    <row r="60008" hidden="1" x14ac:dyDescent="0.25"/>
    <row r="60009" hidden="1" x14ac:dyDescent="0.25"/>
    <row r="60010" hidden="1" x14ac:dyDescent="0.25"/>
    <row r="60011" hidden="1" x14ac:dyDescent="0.25"/>
    <row r="60012" hidden="1" x14ac:dyDescent="0.25"/>
    <row r="60013" hidden="1" x14ac:dyDescent="0.25"/>
    <row r="60014" hidden="1" x14ac:dyDescent="0.25"/>
    <row r="60015" hidden="1" x14ac:dyDescent="0.25"/>
    <row r="60016" hidden="1" x14ac:dyDescent="0.25"/>
    <row r="60017" hidden="1" x14ac:dyDescent="0.25"/>
    <row r="60018" hidden="1" x14ac:dyDescent="0.25"/>
    <row r="60019" hidden="1" x14ac:dyDescent="0.25"/>
    <row r="60020" hidden="1" x14ac:dyDescent="0.25"/>
    <row r="60021" hidden="1" x14ac:dyDescent="0.25"/>
    <row r="60022" hidden="1" x14ac:dyDescent="0.25"/>
    <row r="60023" hidden="1" x14ac:dyDescent="0.25"/>
    <row r="60024" hidden="1" x14ac:dyDescent="0.25"/>
    <row r="60025" hidden="1" x14ac:dyDescent="0.25"/>
    <row r="60026" hidden="1" x14ac:dyDescent="0.25"/>
    <row r="60027" hidden="1" x14ac:dyDescent="0.25"/>
    <row r="60028" hidden="1" x14ac:dyDescent="0.25"/>
    <row r="60029" hidden="1" x14ac:dyDescent="0.25"/>
    <row r="60030" hidden="1" x14ac:dyDescent="0.25"/>
    <row r="60031" hidden="1" x14ac:dyDescent="0.25"/>
    <row r="60032" hidden="1" x14ac:dyDescent="0.25"/>
    <row r="60033" hidden="1" x14ac:dyDescent="0.25"/>
    <row r="60034" hidden="1" x14ac:dyDescent="0.25"/>
    <row r="60035" hidden="1" x14ac:dyDescent="0.25"/>
    <row r="60036" hidden="1" x14ac:dyDescent="0.25"/>
    <row r="60037" hidden="1" x14ac:dyDescent="0.25"/>
    <row r="60038" hidden="1" x14ac:dyDescent="0.25"/>
    <row r="60039" hidden="1" x14ac:dyDescent="0.25"/>
    <row r="60040" hidden="1" x14ac:dyDescent="0.25"/>
    <row r="60041" hidden="1" x14ac:dyDescent="0.25"/>
    <row r="60042" hidden="1" x14ac:dyDescent="0.25"/>
    <row r="60043" hidden="1" x14ac:dyDescent="0.25"/>
    <row r="60044" hidden="1" x14ac:dyDescent="0.25"/>
    <row r="60045" hidden="1" x14ac:dyDescent="0.25"/>
    <row r="60046" hidden="1" x14ac:dyDescent="0.25"/>
    <row r="60047" hidden="1" x14ac:dyDescent="0.25"/>
    <row r="60048" hidden="1" x14ac:dyDescent="0.25"/>
    <row r="60049" hidden="1" x14ac:dyDescent="0.25"/>
    <row r="60050" hidden="1" x14ac:dyDescent="0.25"/>
    <row r="60051" hidden="1" x14ac:dyDescent="0.25"/>
    <row r="60052" hidden="1" x14ac:dyDescent="0.25"/>
    <row r="60053" hidden="1" x14ac:dyDescent="0.25"/>
    <row r="60054" hidden="1" x14ac:dyDescent="0.25"/>
    <row r="60055" hidden="1" x14ac:dyDescent="0.25"/>
    <row r="60056" hidden="1" x14ac:dyDescent="0.25"/>
    <row r="60057" hidden="1" x14ac:dyDescent="0.25"/>
    <row r="60058" hidden="1" x14ac:dyDescent="0.25"/>
    <row r="60059" hidden="1" x14ac:dyDescent="0.25"/>
    <row r="60060" hidden="1" x14ac:dyDescent="0.25"/>
    <row r="60061" hidden="1" x14ac:dyDescent="0.25"/>
    <row r="60062" hidden="1" x14ac:dyDescent="0.25"/>
    <row r="60063" hidden="1" x14ac:dyDescent="0.25"/>
    <row r="60064" hidden="1" x14ac:dyDescent="0.25"/>
    <row r="60065" hidden="1" x14ac:dyDescent="0.25"/>
    <row r="60066" hidden="1" x14ac:dyDescent="0.25"/>
    <row r="60067" hidden="1" x14ac:dyDescent="0.25"/>
    <row r="60068" hidden="1" x14ac:dyDescent="0.25"/>
    <row r="60069" hidden="1" x14ac:dyDescent="0.25"/>
    <row r="60070" hidden="1" x14ac:dyDescent="0.25"/>
    <row r="60071" hidden="1" x14ac:dyDescent="0.25"/>
    <row r="60072" hidden="1" x14ac:dyDescent="0.25"/>
    <row r="60073" hidden="1" x14ac:dyDescent="0.25"/>
    <row r="60074" hidden="1" x14ac:dyDescent="0.25"/>
    <row r="60075" hidden="1" x14ac:dyDescent="0.25"/>
    <row r="60076" hidden="1" x14ac:dyDescent="0.25"/>
    <row r="60077" hidden="1" x14ac:dyDescent="0.25"/>
    <row r="60078" hidden="1" x14ac:dyDescent="0.25"/>
    <row r="60079" hidden="1" x14ac:dyDescent="0.25"/>
    <row r="60080" hidden="1" x14ac:dyDescent="0.25"/>
    <row r="60081" hidden="1" x14ac:dyDescent="0.25"/>
    <row r="60082" hidden="1" x14ac:dyDescent="0.25"/>
    <row r="60083" hidden="1" x14ac:dyDescent="0.25"/>
    <row r="60084" hidden="1" x14ac:dyDescent="0.25"/>
    <row r="60085" hidden="1" x14ac:dyDescent="0.25"/>
    <row r="60086" hidden="1" x14ac:dyDescent="0.25"/>
    <row r="60087" hidden="1" x14ac:dyDescent="0.25"/>
    <row r="60088" hidden="1" x14ac:dyDescent="0.25"/>
    <row r="60089" hidden="1" x14ac:dyDescent="0.25"/>
    <row r="60090" hidden="1" x14ac:dyDescent="0.25"/>
    <row r="60091" hidden="1" x14ac:dyDescent="0.25"/>
    <row r="60092" hidden="1" x14ac:dyDescent="0.25"/>
    <row r="60093" hidden="1" x14ac:dyDescent="0.25"/>
    <row r="60094" hidden="1" x14ac:dyDescent="0.25"/>
    <row r="60095" hidden="1" x14ac:dyDescent="0.25"/>
    <row r="60096" hidden="1" x14ac:dyDescent="0.25"/>
    <row r="60097" hidden="1" x14ac:dyDescent="0.25"/>
    <row r="60098" hidden="1" x14ac:dyDescent="0.25"/>
    <row r="60099" hidden="1" x14ac:dyDescent="0.25"/>
    <row r="60100" hidden="1" x14ac:dyDescent="0.25"/>
    <row r="60101" hidden="1" x14ac:dyDescent="0.25"/>
    <row r="60102" hidden="1" x14ac:dyDescent="0.25"/>
    <row r="60103" hidden="1" x14ac:dyDescent="0.25"/>
    <row r="60104" hidden="1" x14ac:dyDescent="0.25"/>
    <row r="60105" hidden="1" x14ac:dyDescent="0.25"/>
    <row r="60106" hidden="1" x14ac:dyDescent="0.25"/>
    <row r="60107" hidden="1" x14ac:dyDescent="0.25"/>
    <row r="60108" hidden="1" x14ac:dyDescent="0.25"/>
    <row r="60109" hidden="1" x14ac:dyDescent="0.25"/>
    <row r="60110" hidden="1" x14ac:dyDescent="0.25"/>
    <row r="60111" hidden="1" x14ac:dyDescent="0.25"/>
    <row r="60112" hidden="1" x14ac:dyDescent="0.25"/>
    <row r="60113" hidden="1" x14ac:dyDescent="0.25"/>
    <row r="60114" hidden="1" x14ac:dyDescent="0.25"/>
    <row r="60115" hidden="1" x14ac:dyDescent="0.25"/>
    <row r="60116" hidden="1" x14ac:dyDescent="0.25"/>
    <row r="60117" hidden="1" x14ac:dyDescent="0.25"/>
    <row r="60118" hidden="1" x14ac:dyDescent="0.25"/>
    <row r="60119" hidden="1" x14ac:dyDescent="0.25"/>
    <row r="60120" hidden="1" x14ac:dyDescent="0.25"/>
    <row r="60121" hidden="1" x14ac:dyDescent="0.25"/>
    <row r="60122" hidden="1" x14ac:dyDescent="0.25"/>
    <row r="60123" hidden="1" x14ac:dyDescent="0.25"/>
    <row r="60124" hidden="1" x14ac:dyDescent="0.25"/>
    <row r="60125" hidden="1" x14ac:dyDescent="0.25"/>
    <row r="60126" hidden="1" x14ac:dyDescent="0.25"/>
    <row r="60127" hidden="1" x14ac:dyDescent="0.25"/>
    <row r="60128" hidden="1" x14ac:dyDescent="0.25"/>
    <row r="60129" hidden="1" x14ac:dyDescent="0.25"/>
    <row r="60130" hidden="1" x14ac:dyDescent="0.25"/>
    <row r="60131" hidden="1" x14ac:dyDescent="0.25"/>
    <row r="60132" hidden="1" x14ac:dyDescent="0.25"/>
    <row r="60133" hidden="1" x14ac:dyDescent="0.25"/>
    <row r="60134" hidden="1" x14ac:dyDescent="0.25"/>
    <row r="60135" hidden="1" x14ac:dyDescent="0.25"/>
    <row r="60136" hidden="1" x14ac:dyDescent="0.25"/>
    <row r="60137" hidden="1" x14ac:dyDescent="0.25"/>
    <row r="60138" hidden="1" x14ac:dyDescent="0.25"/>
    <row r="60139" hidden="1" x14ac:dyDescent="0.25"/>
    <row r="60140" hidden="1" x14ac:dyDescent="0.25"/>
    <row r="60141" hidden="1" x14ac:dyDescent="0.25"/>
    <row r="60142" hidden="1" x14ac:dyDescent="0.25"/>
    <row r="60143" hidden="1" x14ac:dyDescent="0.25"/>
    <row r="60144" hidden="1" x14ac:dyDescent="0.25"/>
    <row r="60145" hidden="1" x14ac:dyDescent="0.25"/>
    <row r="60146" hidden="1" x14ac:dyDescent="0.25"/>
    <row r="60147" hidden="1" x14ac:dyDescent="0.25"/>
    <row r="60148" hidden="1" x14ac:dyDescent="0.25"/>
    <row r="60149" hidden="1" x14ac:dyDescent="0.25"/>
    <row r="60150" hidden="1" x14ac:dyDescent="0.25"/>
    <row r="60151" hidden="1" x14ac:dyDescent="0.25"/>
    <row r="60152" hidden="1" x14ac:dyDescent="0.25"/>
    <row r="60153" hidden="1" x14ac:dyDescent="0.25"/>
    <row r="60154" hidden="1" x14ac:dyDescent="0.25"/>
    <row r="60155" hidden="1" x14ac:dyDescent="0.25"/>
    <row r="60156" hidden="1" x14ac:dyDescent="0.25"/>
    <row r="60157" hidden="1" x14ac:dyDescent="0.25"/>
    <row r="60158" hidden="1" x14ac:dyDescent="0.25"/>
    <row r="60159" hidden="1" x14ac:dyDescent="0.25"/>
    <row r="60160" hidden="1" x14ac:dyDescent="0.25"/>
    <row r="60161" hidden="1" x14ac:dyDescent="0.25"/>
    <row r="60162" hidden="1" x14ac:dyDescent="0.25"/>
    <row r="60163" hidden="1" x14ac:dyDescent="0.25"/>
    <row r="60164" hidden="1" x14ac:dyDescent="0.25"/>
    <row r="60165" hidden="1" x14ac:dyDescent="0.25"/>
    <row r="60166" hidden="1" x14ac:dyDescent="0.25"/>
    <row r="60167" hidden="1" x14ac:dyDescent="0.25"/>
    <row r="60168" hidden="1" x14ac:dyDescent="0.25"/>
    <row r="60169" hidden="1" x14ac:dyDescent="0.25"/>
    <row r="60170" hidden="1" x14ac:dyDescent="0.25"/>
    <row r="60171" hidden="1" x14ac:dyDescent="0.25"/>
    <row r="60172" hidden="1" x14ac:dyDescent="0.25"/>
    <row r="60173" hidden="1" x14ac:dyDescent="0.25"/>
    <row r="60174" hidden="1" x14ac:dyDescent="0.25"/>
    <row r="60175" hidden="1" x14ac:dyDescent="0.25"/>
    <row r="60176" hidden="1" x14ac:dyDescent="0.25"/>
    <row r="60177" hidden="1" x14ac:dyDescent="0.25"/>
    <row r="60178" hidden="1" x14ac:dyDescent="0.25"/>
    <row r="60179" hidden="1" x14ac:dyDescent="0.25"/>
    <row r="60180" hidden="1" x14ac:dyDescent="0.25"/>
    <row r="60181" hidden="1" x14ac:dyDescent="0.25"/>
    <row r="60182" hidden="1" x14ac:dyDescent="0.25"/>
    <row r="60183" hidden="1" x14ac:dyDescent="0.25"/>
    <row r="60184" hidden="1" x14ac:dyDescent="0.25"/>
    <row r="60185" hidden="1" x14ac:dyDescent="0.25"/>
    <row r="60186" hidden="1" x14ac:dyDescent="0.25"/>
    <row r="60187" hidden="1" x14ac:dyDescent="0.25"/>
    <row r="60188" hidden="1" x14ac:dyDescent="0.25"/>
    <row r="60189" hidden="1" x14ac:dyDescent="0.25"/>
    <row r="60190" hidden="1" x14ac:dyDescent="0.25"/>
    <row r="60191" hidden="1" x14ac:dyDescent="0.25"/>
    <row r="60192" hidden="1" x14ac:dyDescent="0.25"/>
    <row r="60193" hidden="1" x14ac:dyDescent="0.25"/>
    <row r="60194" hidden="1" x14ac:dyDescent="0.25"/>
    <row r="60195" hidden="1" x14ac:dyDescent="0.25"/>
    <row r="60196" hidden="1" x14ac:dyDescent="0.25"/>
    <row r="60197" hidden="1" x14ac:dyDescent="0.25"/>
    <row r="60198" hidden="1" x14ac:dyDescent="0.25"/>
    <row r="60199" hidden="1" x14ac:dyDescent="0.25"/>
    <row r="60200" hidden="1" x14ac:dyDescent="0.25"/>
    <row r="60201" hidden="1" x14ac:dyDescent="0.25"/>
    <row r="60202" hidden="1" x14ac:dyDescent="0.25"/>
    <row r="60203" hidden="1" x14ac:dyDescent="0.25"/>
    <row r="60204" hidden="1" x14ac:dyDescent="0.25"/>
    <row r="60205" hidden="1" x14ac:dyDescent="0.25"/>
    <row r="60206" hidden="1" x14ac:dyDescent="0.25"/>
    <row r="60207" hidden="1" x14ac:dyDescent="0.25"/>
    <row r="60208" hidden="1" x14ac:dyDescent="0.25"/>
    <row r="60209" hidden="1" x14ac:dyDescent="0.25"/>
    <row r="60210" hidden="1" x14ac:dyDescent="0.25"/>
    <row r="60211" hidden="1" x14ac:dyDescent="0.25"/>
    <row r="60212" hidden="1" x14ac:dyDescent="0.25"/>
    <row r="60213" hidden="1" x14ac:dyDescent="0.25"/>
    <row r="60214" hidden="1" x14ac:dyDescent="0.25"/>
    <row r="60215" hidden="1" x14ac:dyDescent="0.25"/>
    <row r="60216" hidden="1" x14ac:dyDescent="0.25"/>
    <row r="60217" hidden="1" x14ac:dyDescent="0.25"/>
    <row r="60218" hidden="1" x14ac:dyDescent="0.25"/>
    <row r="60219" hidden="1" x14ac:dyDescent="0.25"/>
    <row r="60220" hidden="1" x14ac:dyDescent="0.25"/>
    <row r="60221" hidden="1" x14ac:dyDescent="0.25"/>
    <row r="60222" hidden="1" x14ac:dyDescent="0.25"/>
    <row r="60223" hidden="1" x14ac:dyDescent="0.25"/>
    <row r="60224" hidden="1" x14ac:dyDescent="0.25"/>
    <row r="60225" hidden="1" x14ac:dyDescent="0.25"/>
    <row r="60226" hidden="1" x14ac:dyDescent="0.25"/>
    <row r="60227" hidden="1" x14ac:dyDescent="0.25"/>
    <row r="60228" hidden="1" x14ac:dyDescent="0.25"/>
    <row r="60229" hidden="1" x14ac:dyDescent="0.25"/>
    <row r="60230" hidden="1" x14ac:dyDescent="0.25"/>
    <row r="60231" hidden="1" x14ac:dyDescent="0.25"/>
    <row r="60232" hidden="1" x14ac:dyDescent="0.25"/>
    <row r="60233" hidden="1" x14ac:dyDescent="0.25"/>
    <row r="60234" hidden="1" x14ac:dyDescent="0.25"/>
    <row r="60235" hidden="1" x14ac:dyDescent="0.25"/>
    <row r="60236" hidden="1" x14ac:dyDescent="0.25"/>
    <row r="60237" hidden="1" x14ac:dyDescent="0.25"/>
    <row r="60238" hidden="1" x14ac:dyDescent="0.25"/>
    <row r="60239" hidden="1" x14ac:dyDescent="0.25"/>
    <row r="60240" hidden="1" x14ac:dyDescent="0.25"/>
    <row r="60241" hidden="1" x14ac:dyDescent="0.25"/>
    <row r="60242" hidden="1" x14ac:dyDescent="0.25"/>
    <row r="60243" hidden="1" x14ac:dyDescent="0.25"/>
    <row r="60244" hidden="1" x14ac:dyDescent="0.25"/>
    <row r="60245" hidden="1" x14ac:dyDescent="0.25"/>
    <row r="60246" hidden="1" x14ac:dyDescent="0.25"/>
    <row r="60247" hidden="1" x14ac:dyDescent="0.25"/>
    <row r="60248" hidden="1" x14ac:dyDescent="0.25"/>
    <row r="60249" hidden="1" x14ac:dyDescent="0.25"/>
    <row r="60250" hidden="1" x14ac:dyDescent="0.25"/>
    <row r="60251" hidden="1" x14ac:dyDescent="0.25"/>
    <row r="60252" hidden="1" x14ac:dyDescent="0.25"/>
    <row r="60253" hidden="1" x14ac:dyDescent="0.25"/>
    <row r="60254" hidden="1" x14ac:dyDescent="0.25"/>
    <row r="60255" hidden="1" x14ac:dyDescent="0.25"/>
    <row r="60256" hidden="1" x14ac:dyDescent="0.25"/>
    <row r="60257" hidden="1" x14ac:dyDescent="0.25"/>
    <row r="60258" hidden="1" x14ac:dyDescent="0.25"/>
    <row r="60259" hidden="1" x14ac:dyDescent="0.25"/>
    <row r="60260" hidden="1" x14ac:dyDescent="0.25"/>
    <row r="60261" hidden="1" x14ac:dyDescent="0.25"/>
    <row r="60262" hidden="1" x14ac:dyDescent="0.25"/>
    <row r="60263" hidden="1" x14ac:dyDescent="0.25"/>
    <row r="60264" hidden="1" x14ac:dyDescent="0.25"/>
    <row r="60265" hidden="1" x14ac:dyDescent="0.25"/>
    <row r="60266" hidden="1" x14ac:dyDescent="0.25"/>
    <row r="60267" hidden="1" x14ac:dyDescent="0.25"/>
    <row r="60268" hidden="1" x14ac:dyDescent="0.25"/>
    <row r="60269" hidden="1" x14ac:dyDescent="0.25"/>
    <row r="60270" hidden="1" x14ac:dyDescent="0.25"/>
    <row r="60271" hidden="1" x14ac:dyDescent="0.25"/>
    <row r="60272" hidden="1" x14ac:dyDescent="0.25"/>
    <row r="60273" hidden="1" x14ac:dyDescent="0.25"/>
    <row r="60274" hidden="1" x14ac:dyDescent="0.25"/>
    <row r="60275" hidden="1" x14ac:dyDescent="0.25"/>
    <row r="60276" hidden="1" x14ac:dyDescent="0.25"/>
    <row r="60277" hidden="1" x14ac:dyDescent="0.25"/>
    <row r="60278" hidden="1" x14ac:dyDescent="0.25"/>
    <row r="60279" hidden="1" x14ac:dyDescent="0.25"/>
    <row r="60280" hidden="1" x14ac:dyDescent="0.25"/>
    <row r="60281" hidden="1" x14ac:dyDescent="0.25"/>
    <row r="60282" hidden="1" x14ac:dyDescent="0.25"/>
    <row r="60283" hidden="1" x14ac:dyDescent="0.25"/>
    <row r="60284" hidden="1" x14ac:dyDescent="0.25"/>
    <row r="60285" hidden="1" x14ac:dyDescent="0.25"/>
    <row r="60286" hidden="1" x14ac:dyDescent="0.25"/>
    <row r="60287" hidden="1" x14ac:dyDescent="0.25"/>
    <row r="60288" hidden="1" x14ac:dyDescent="0.25"/>
    <row r="60289" hidden="1" x14ac:dyDescent="0.25"/>
    <row r="60290" hidden="1" x14ac:dyDescent="0.25"/>
    <row r="60291" hidden="1" x14ac:dyDescent="0.25"/>
    <row r="60292" hidden="1" x14ac:dyDescent="0.25"/>
    <row r="60293" hidden="1" x14ac:dyDescent="0.25"/>
    <row r="60294" hidden="1" x14ac:dyDescent="0.25"/>
    <row r="60295" hidden="1" x14ac:dyDescent="0.25"/>
    <row r="60296" hidden="1" x14ac:dyDescent="0.25"/>
    <row r="60297" hidden="1" x14ac:dyDescent="0.25"/>
    <row r="60298" hidden="1" x14ac:dyDescent="0.25"/>
    <row r="60299" hidden="1" x14ac:dyDescent="0.25"/>
    <row r="60300" hidden="1" x14ac:dyDescent="0.25"/>
    <row r="60301" hidden="1" x14ac:dyDescent="0.25"/>
    <row r="60302" hidden="1" x14ac:dyDescent="0.25"/>
    <row r="60303" hidden="1" x14ac:dyDescent="0.25"/>
    <row r="60304" hidden="1" x14ac:dyDescent="0.25"/>
    <row r="60305" hidden="1" x14ac:dyDescent="0.25"/>
    <row r="60306" hidden="1" x14ac:dyDescent="0.25"/>
    <row r="60307" hidden="1" x14ac:dyDescent="0.25"/>
    <row r="60308" hidden="1" x14ac:dyDescent="0.25"/>
    <row r="60309" hidden="1" x14ac:dyDescent="0.25"/>
    <row r="60310" hidden="1" x14ac:dyDescent="0.25"/>
    <row r="60311" hidden="1" x14ac:dyDescent="0.25"/>
    <row r="60312" hidden="1" x14ac:dyDescent="0.25"/>
    <row r="60313" hidden="1" x14ac:dyDescent="0.25"/>
    <row r="60314" hidden="1" x14ac:dyDescent="0.25"/>
    <row r="60315" hidden="1" x14ac:dyDescent="0.25"/>
    <row r="60316" hidden="1" x14ac:dyDescent="0.25"/>
    <row r="60317" hidden="1" x14ac:dyDescent="0.25"/>
    <row r="60318" hidden="1" x14ac:dyDescent="0.25"/>
    <row r="60319" hidden="1" x14ac:dyDescent="0.25"/>
    <row r="60320" hidden="1" x14ac:dyDescent="0.25"/>
    <row r="60321" hidden="1" x14ac:dyDescent="0.25"/>
    <row r="60322" hidden="1" x14ac:dyDescent="0.25"/>
    <row r="60323" hidden="1" x14ac:dyDescent="0.25"/>
    <row r="60324" hidden="1" x14ac:dyDescent="0.25"/>
    <row r="60325" hidden="1" x14ac:dyDescent="0.25"/>
    <row r="60326" hidden="1" x14ac:dyDescent="0.25"/>
    <row r="60327" hidden="1" x14ac:dyDescent="0.25"/>
    <row r="60328" hidden="1" x14ac:dyDescent="0.25"/>
    <row r="60329" hidden="1" x14ac:dyDescent="0.25"/>
    <row r="60330" hidden="1" x14ac:dyDescent="0.25"/>
    <row r="60331" hidden="1" x14ac:dyDescent="0.25"/>
    <row r="60332" hidden="1" x14ac:dyDescent="0.25"/>
    <row r="60333" hidden="1" x14ac:dyDescent="0.25"/>
    <row r="60334" hidden="1" x14ac:dyDescent="0.25"/>
    <row r="60335" hidden="1" x14ac:dyDescent="0.25"/>
    <row r="60336" hidden="1" x14ac:dyDescent="0.25"/>
    <row r="60337" hidden="1" x14ac:dyDescent="0.25"/>
    <row r="60338" hidden="1" x14ac:dyDescent="0.25"/>
    <row r="60339" hidden="1" x14ac:dyDescent="0.25"/>
    <row r="60340" hidden="1" x14ac:dyDescent="0.25"/>
    <row r="60341" hidden="1" x14ac:dyDescent="0.25"/>
    <row r="60342" hidden="1" x14ac:dyDescent="0.25"/>
    <row r="60343" hidden="1" x14ac:dyDescent="0.25"/>
    <row r="60344" hidden="1" x14ac:dyDescent="0.25"/>
    <row r="60345" hidden="1" x14ac:dyDescent="0.25"/>
    <row r="60346" hidden="1" x14ac:dyDescent="0.25"/>
    <row r="60347" hidden="1" x14ac:dyDescent="0.25"/>
    <row r="60348" hidden="1" x14ac:dyDescent="0.25"/>
    <row r="60349" hidden="1" x14ac:dyDescent="0.25"/>
    <row r="60350" hidden="1" x14ac:dyDescent="0.25"/>
    <row r="60351" hidden="1" x14ac:dyDescent="0.25"/>
    <row r="60352" hidden="1" x14ac:dyDescent="0.25"/>
    <row r="60353" hidden="1" x14ac:dyDescent="0.25"/>
    <row r="60354" hidden="1" x14ac:dyDescent="0.25"/>
    <row r="60355" hidden="1" x14ac:dyDescent="0.25"/>
    <row r="60356" hidden="1" x14ac:dyDescent="0.25"/>
    <row r="60357" hidden="1" x14ac:dyDescent="0.25"/>
    <row r="60358" hidden="1" x14ac:dyDescent="0.25"/>
    <row r="60359" hidden="1" x14ac:dyDescent="0.25"/>
    <row r="60360" hidden="1" x14ac:dyDescent="0.25"/>
    <row r="60361" hidden="1" x14ac:dyDescent="0.25"/>
    <row r="60362" hidden="1" x14ac:dyDescent="0.25"/>
    <row r="60363" hidden="1" x14ac:dyDescent="0.25"/>
    <row r="60364" hidden="1" x14ac:dyDescent="0.25"/>
    <row r="60365" hidden="1" x14ac:dyDescent="0.25"/>
    <row r="60366" hidden="1" x14ac:dyDescent="0.25"/>
    <row r="60367" hidden="1" x14ac:dyDescent="0.25"/>
    <row r="60368" hidden="1" x14ac:dyDescent="0.25"/>
    <row r="60369" hidden="1" x14ac:dyDescent="0.25"/>
    <row r="60370" hidden="1" x14ac:dyDescent="0.25"/>
    <row r="60371" hidden="1" x14ac:dyDescent="0.25"/>
    <row r="60372" hidden="1" x14ac:dyDescent="0.25"/>
    <row r="60373" hidden="1" x14ac:dyDescent="0.25"/>
    <row r="60374" hidden="1" x14ac:dyDescent="0.25"/>
    <row r="60375" hidden="1" x14ac:dyDescent="0.25"/>
    <row r="60376" hidden="1" x14ac:dyDescent="0.25"/>
    <row r="60377" hidden="1" x14ac:dyDescent="0.25"/>
    <row r="60378" hidden="1" x14ac:dyDescent="0.25"/>
    <row r="60379" hidden="1" x14ac:dyDescent="0.25"/>
    <row r="60380" hidden="1" x14ac:dyDescent="0.25"/>
    <row r="60381" hidden="1" x14ac:dyDescent="0.25"/>
    <row r="60382" hidden="1" x14ac:dyDescent="0.25"/>
    <row r="60383" hidden="1" x14ac:dyDescent="0.25"/>
    <row r="60384" hidden="1" x14ac:dyDescent="0.25"/>
    <row r="60385" hidden="1" x14ac:dyDescent="0.25"/>
    <row r="60386" hidden="1" x14ac:dyDescent="0.25"/>
    <row r="60387" hidden="1" x14ac:dyDescent="0.25"/>
    <row r="60388" hidden="1" x14ac:dyDescent="0.25"/>
    <row r="60389" hidden="1" x14ac:dyDescent="0.25"/>
    <row r="60390" hidden="1" x14ac:dyDescent="0.25"/>
    <row r="60391" hidden="1" x14ac:dyDescent="0.25"/>
    <row r="60392" hidden="1" x14ac:dyDescent="0.25"/>
    <row r="60393" hidden="1" x14ac:dyDescent="0.25"/>
    <row r="60394" hidden="1" x14ac:dyDescent="0.25"/>
    <row r="60395" hidden="1" x14ac:dyDescent="0.25"/>
    <row r="60396" hidden="1" x14ac:dyDescent="0.25"/>
    <row r="60397" hidden="1" x14ac:dyDescent="0.25"/>
    <row r="60398" hidden="1" x14ac:dyDescent="0.25"/>
    <row r="60399" hidden="1" x14ac:dyDescent="0.25"/>
    <row r="60400" hidden="1" x14ac:dyDescent="0.25"/>
    <row r="60401" hidden="1" x14ac:dyDescent="0.25"/>
    <row r="60402" hidden="1" x14ac:dyDescent="0.25"/>
    <row r="60403" hidden="1" x14ac:dyDescent="0.25"/>
    <row r="60404" hidden="1" x14ac:dyDescent="0.25"/>
    <row r="60405" hidden="1" x14ac:dyDescent="0.25"/>
    <row r="60406" hidden="1" x14ac:dyDescent="0.25"/>
    <row r="60407" hidden="1" x14ac:dyDescent="0.25"/>
    <row r="60408" hidden="1" x14ac:dyDescent="0.25"/>
    <row r="60409" hidden="1" x14ac:dyDescent="0.25"/>
    <row r="60410" hidden="1" x14ac:dyDescent="0.25"/>
    <row r="60411" hidden="1" x14ac:dyDescent="0.25"/>
    <row r="60412" hidden="1" x14ac:dyDescent="0.25"/>
    <row r="60413" hidden="1" x14ac:dyDescent="0.25"/>
    <row r="60414" hidden="1" x14ac:dyDescent="0.25"/>
    <row r="60415" hidden="1" x14ac:dyDescent="0.25"/>
    <row r="60416" hidden="1" x14ac:dyDescent="0.25"/>
    <row r="60417" hidden="1" x14ac:dyDescent="0.25"/>
    <row r="60418" hidden="1" x14ac:dyDescent="0.25"/>
    <row r="60419" hidden="1" x14ac:dyDescent="0.25"/>
    <row r="60420" hidden="1" x14ac:dyDescent="0.25"/>
    <row r="60421" hidden="1" x14ac:dyDescent="0.25"/>
    <row r="60422" hidden="1" x14ac:dyDescent="0.25"/>
    <row r="60423" hidden="1" x14ac:dyDescent="0.25"/>
    <row r="60424" hidden="1" x14ac:dyDescent="0.25"/>
    <row r="60425" hidden="1" x14ac:dyDescent="0.25"/>
    <row r="60426" hidden="1" x14ac:dyDescent="0.25"/>
    <row r="60427" hidden="1" x14ac:dyDescent="0.25"/>
    <row r="60428" hidden="1" x14ac:dyDescent="0.25"/>
    <row r="60429" hidden="1" x14ac:dyDescent="0.25"/>
    <row r="60430" hidden="1" x14ac:dyDescent="0.25"/>
    <row r="60431" hidden="1" x14ac:dyDescent="0.25"/>
    <row r="60432" hidden="1" x14ac:dyDescent="0.25"/>
    <row r="60433" hidden="1" x14ac:dyDescent="0.25"/>
    <row r="60434" hidden="1" x14ac:dyDescent="0.25"/>
    <row r="60435" hidden="1" x14ac:dyDescent="0.25"/>
    <row r="60436" hidden="1" x14ac:dyDescent="0.25"/>
    <row r="60437" hidden="1" x14ac:dyDescent="0.25"/>
    <row r="60438" hidden="1" x14ac:dyDescent="0.25"/>
    <row r="60439" hidden="1" x14ac:dyDescent="0.25"/>
    <row r="60440" hidden="1" x14ac:dyDescent="0.25"/>
    <row r="60441" hidden="1" x14ac:dyDescent="0.25"/>
    <row r="60442" hidden="1" x14ac:dyDescent="0.25"/>
    <row r="60443" hidden="1" x14ac:dyDescent="0.25"/>
    <row r="60444" hidden="1" x14ac:dyDescent="0.25"/>
    <row r="60445" hidden="1" x14ac:dyDescent="0.25"/>
    <row r="60446" hidden="1" x14ac:dyDescent="0.25"/>
    <row r="60447" hidden="1" x14ac:dyDescent="0.25"/>
    <row r="60448" hidden="1" x14ac:dyDescent="0.25"/>
    <row r="60449" hidden="1" x14ac:dyDescent="0.25"/>
    <row r="60450" hidden="1" x14ac:dyDescent="0.25"/>
    <row r="60451" hidden="1" x14ac:dyDescent="0.25"/>
    <row r="60452" hidden="1" x14ac:dyDescent="0.25"/>
    <row r="60453" hidden="1" x14ac:dyDescent="0.25"/>
    <row r="60454" hidden="1" x14ac:dyDescent="0.25"/>
    <row r="60455" hidden="1" x14ac:dyDescent="0.25"/>
    <row r="60456" hidden="1" x14ac:dyDescent="0.25"/>
    <row r="60457" hidden="1" x14ac:dyDescent="0.25"/>
    <row r="60458" hidden="1" x14ac:dyDescent="0.25"/>
    <row r="60459" hidden="1" x14ac:dyDescent="0.25"/>
    <row r="60460" hidden="1" x14ac:dyDescent="0.25"/>
    <row r="60461" hidden="1" x14ac:dyDescent="0.25"/>
    <row r="60462" hidden="1" x14ac:dyDescent="0.25"/>
    <row r="60463" hidden="1" x14ac:dyDescent="0.25"/>
    <row r="60464" hidden="1" x14ac:dyDescent="0.25"/>
    <row r="60465" hidden="1" x14ac:dyDescent="0.25"/>
    <row r="60466" hidden="1" x14ac:dyDescent="0.25"/>
    <row r="60467" hidden="1" x14ac:dyDescent="0.25"/>
    <row r="60468" hidden="1" x14ac:dyDescent="0.25"/>
    <row r="60469" hidden="1" x14ac:dyDescent="0.25"/>
    <row r="60470" hidden="1" x14ac:dyDescent="0.25"/>
    <row r="60471" hidden="1" x14ac:dyDescent="0.25"/>
    <row r="60472" hidden="1" x14ac:dyDescent="0.25"/>
    <row r="60473" hidden="1" x14ac:dyDescent="0.25"/>
    <row r="60474" hidden="1" x14ac:dyDescent="0.25"/>
    <row r="60475" hidden="1" x14ac:dyDescent="0.25"/>
    <row r="60476" hidden="1" x14ac:dyDescent="0.25"/>
    <row r="60477" hidden="1" x14ac:dyDescent="0.25"/>
    <row r="60478" hidden="1" x14ac:dyDescent="0.25"/>
    <row r="60479" hidden="1" x14ac:dyDescent="0.25"/>
    <row r="60480" hidden="1" x14ac:dyDescent="0.25"/>
    <row r="60481" hidden="1" x14ac:dyDescent="0.25"/>
    <row r="60482" hidden="1" x14ac:dyDescent="0.25"/>
    <row r="60483" hidden="1" x14ac:dyDescent="0.25"/>
    <row r="60484" hidden="1" x14ac:dyDescent="0.25"/>
    <row r="60485" hidden="1" x14ac:dyDescent="0.25"/>
    <row r="60486" hidden="1" x14ac:dyDescent="0.25"/>
    <row r="60487" hidden="1" x14ac:dyDescent="0.25"/>
    <row r="60488" hidden="1" x14ac:dyDescent="0.25"/>
    <row r="60489" hidden="1" x14ac:dyDescent="0.25"/>
    <row r="60490" hidden="1" x14ac:dyDescent="0.25"/>
    <row r="60491" hidden="1" x14ac:dyDescent="0.25"/>
    <row r="60492" hidden="1" x14ac:dyDescent="0.25"/>
    <row r="60493" hidden="1" x14ac:dyDescent="0.25"/>
    <row r="60494" hidden="1" x14ac:dyDescent="0.25"/>
    <row r="60495" hidden="1" x14ac:dyDescent="0.25"/>
    <row r="60496" hidden="1" x14ac:dyDescent="0.25"/>
    <row r="60497" hidden="1" x14ac:dyDescent="0.25"/>
    <row r="60498" hidden="1" x14ac:dyDescent="0.25"/>
    <row r="60499" hidden="1" x14ac:dyDescent="0.25"/>
    <row r="60500" hidden="1" x14ac:dyDescent="0.25"/>
    <row r="60501" hidden="1" x14ac:dyDescent="0.25"/>
    <row r="60502" hidden="1" x14ac:dyDescent="0.25"/>
    <row r="60503" hidden="1" x14ac:dyDescent="0.25"/>
    <row r="60504" hidden="1" x14ac:dyDescent="0.25"/>
    <row r="60505" hidden="1" x14ac:dyDescent="0.25"/>
    <row r="60506" hidden="1" x14ac:dyDescent="0.25"/>
    <row r="60507" hidden="1" x14ac:dyDescent="0.25"/>
    <row r="60508" hidden="1" x14ac:dyDescent="0.25"/>
    <row r="60509" hidden="1" x14ac:dyDescent="0.25"/>
    <row r="60510" hidden="1" x14ac:dyDescent="0.25"/>
    <row r="60511" hidden="1" x14ac:dyDescent="0.25"/>
    <row r="60512" hidden="1" x14ac:dyDescent="0.25"/>
    <row r="60513" hidden="1" x14ac:dyDescent="0.25"/>
    <row r="60514" hidden="1" x14ac:dyDescent="0.25"/>
    <row r="60515" hidden="1" x14ac:dyDescent="0.25"/>
    <row r="60516" hidden="1" x14ac:dyDescent="0.25"/>
    <row r="60517" hidden="1" x14ac:dyDescent="0.25"/>
    <row r="60518" hidden="1" x14ac:dyDescent="0.25"/>
    <row r="60519" hidden="1" x14ac:dyDescent="0.25"/>
    <row r="60520" hidden="1" x14ac:dyDescent="0.25"/>
    <row r="60521" hidden="1" x14ac:dyDescent="0.25"/>
    <row r="60522" hidden="1" x14ac:dyDescent="0.25"/>
    <row r="60523" hidden="1" x14ac:dyDescent="0.25"/>
    <row r="60524" hidden="1" x14ac:dyDescent="0.25"/>
    <row r="60525" hidden="1" x14ac:dyDescent="0.25"/>
    <row r="60526" hidden="1" x14ac:dyDescent="0.25"/>
    <row r="60527" hidden="1" x14ac:dyDescent="0.25"/>
    <row r="60528" hidden="1" x14ac:dyDescent="0.25"/>
    <row r="60529" hidden="1" x14ac:dyDescent="0.25"/>
    <row r="60530" hidden="1" x14ac:dyDescent="0.25"/>
    <row r="60531" hidden="1" x14ac:dyDescent="0.25"/>
    <row r="60532" hidden="1" x14ac:dyDescent="0.25"/>
    <row r="60533" hidden="1" x14ac:dyDescent="0.25"/>
    <row r="60534" hidden="1" x14ac:dyDescent="0.25"/>
    <row r="60535" hidden="1" x14ac:dyDescent="0.25"/>
    <row r="60536" hidden="1" x14ac:dyDescent="0.25"/>
    <row r="60537" hidden="1" x14ac:dyDescent="0.25"/>
    <row r="60538" hidden="1" x14ac:dyDescent="0.25"/>
    <row r="60539" hidden="1" x14ac:dyDescent="0.25"/>
    <row r="60540" hidden="1" x14ac:dyDescent="0.25"/>
    <row r="60541" hidden="1" x14ac:dyDescent="0.25"/>
    <row r="60542" hidden="1" x14ac:dyDescent="0.25"/>
    <row r="60543" hidden="1" x14ac:dyDescent="0.25"/>
    <row r="60544" hidden="1" x14ac:dyDescent="0.25"/>
    <row r="60545" hidden="1" x14ac:dyDescent="0.25"/>
    <row r="60546" hidden="1" x14ac:dyDescent="0.25"/>
    <row r="60547" hidden="1" x14ac:dyDescent="0.25"/>
    <row r="60548" hidden="1" x14ac:dyDescent="0.25"/>
    <row r="60549" hidden="1" x14ac:dyDescent="0.25"/>
    <row r="60550" hidden="1" x14ac:dyDescent="0.25"/>
    <row r="60551" hidden="1" x14ac:dyDescent="0.25"/>
    <row r="60552" hidden="1" x14ac:dyDescent="0.25"/>
    <row r="60553" hidden="1" x14ac:dyDescent="0.25"/>
    <row r="60554" hidden="1" x14ac:dyDescent="0.25"/>
    <row r="60555" hidden="1" x14ac:dyDescent="0.25"/>
    <row r="60556" hidden="1" x14ac:dyDescent="0.25"/>
    <row r="60557" hidden="1" x14ac:dyDescent="0.25"/>
    <row r="60558" hidden="1" x14ac:dyDescent="0.25"/>
    <row r="60559" hidden="1" x14ac:dyDescent="0.25"/>
    <row r="60560" hidden="1" x14ac:dyDescent="0.25"/>
    <row r="60561" hidden="1" x14ac:dyDescent="0.25"/>
    <row r="60562" hidden="1" x14ac:dyDescent="0.25"/>
    <row r="60563" hidden="1" x14ac:dyDescent="0.25"/>
    <row r="60564" hidden="1" x14ac:dyDescent="0.25"/>
    <row r="60565" hidden="1" x14ac:dyDescent="0.25"/>
    <row r="60566" hidden="1" x14ac:dyDescent="0.25"/>
    <row r="60567" hidden="1" x14ac:dyDescent="0.25"/>
    <row r="60568" hidden="1" x14ac:dyDescent="0.25"/>
    <row r="60569" hidden="1" x14ac:dyDescent="0.25"/>
    <row r="60570" hidden="1" x14ac:dyDescent="0.25"/>
    <row r="60571" hidden="1" x14ac:dyDescent="0.25"/>
    <row r="60572" hidden="1" x14ac:dyDescent="0.25"/>
    <row r="60573" hidden="1" x14ac:dyDescent="0.25"/>
    <row r="60574" hidden="1" x14ac:dyDescent="0.25"/>
    <row r="60575" hidden="1" x14ac:dyDescent="0.25"/>
    <row r="60576" hidden="1" x14ac:dyDescent="0.25"/>
    <row r="60577" hidden="1" x14ac:dyDescent="0.25"/>
    <row r="60578" hidden="1" x14ac:dyDescent="0.25"/>
    <row r="60579" hidden="1" x14ac:dyDescent="0.25"/>
    <row r="60580" hidden="1" x14ac:dyDescent="0.25"/>
    <row r="60581" hidden="1" x14ac:dyDescent="0.25"/>
    <row r="60582" hidden="1" x14ac:dyDescent="0.25"/>
    <row r="60583" hidden="1" x14ac:dyDescent="0.25"/>
    <row r="60584" hidden="1" x14ac:dyDescent="0.25"/>
    <row r="60585" hidden="1" x14ac:dyDescent="0.25"/>
    <row r="60586" hidden="1" x14ac:dyDescent="0.25"/>
    <row r="60587" hidden="1" x14ac:dyDescent="0.25"/>
    <row r="60588" hidden="1" x14ac:dyDescent="0.25"/>
    <row r="60589" hidden="1" x14ac:dyDescent="0.25"/>
    <row r="60590" hidden="1" x14ac:dyDescent="0.25"/>
    <row r="60591" hidden="1" x14ac:dyDescent="0.25"/>
    <row r="60592" hidden="1" x14ac:dyDescent="0.25"/>
    <row r="60593" hidden="1" x14ac:dyDescent="0.25"/>
    <row r="60594" hidden="1" x14ac:dyDescent="0.25"/>
    <row r="60595" hidden="1" x14ac:dyDescent="0.25"/>
    <row r="60596" hidden="1" x14ac:dyDescent="0.25"/>
    <row r="60597" hidden="1" x14ac:dyDescent="0.25"/>
    <row r="60598" hidden="1" x14ac:dyDescent="0.25"/>
    <row r="60599" hidden="1" x14ac:dyDescent="0.25"/>
    <row r="60600" hidden="1" x14ac:dyDescent="0.25"/>
    <row r="60601" hidden="1" x14ac:dyDescent="0.25"/>
    <row r="60602" hidden="1" x14ac:dyDescent="0.25"/>
    <row r="60603" hidden="1" x14ac:dyDescent="0.25"/>
    <row r="60604" hidden="1" x14ac:dyDescent="0.25"/>
    <row r="60605" hidden="1" x14ac:dyDescent="0.25"/>
    <row r="60606" hidden="1" x14ac:dyDescent="0.25"/>
    <row r="60607" hidden="1" x14ac:dyDescent="0.25"/>
    <row r="60608" hidden="1" x14ac:dyDescent="0.25"/>
    <row r="60609" hidden="1" x14ac:dyDescent="0.25"/>
    <row r="60610" hidden="1" x14ac:dyDescent="0.25"/>
    <row r="60611" hidden="1" x14ac:dyDescent="0.25"/>
    <row r="60612" hidden="1" x14ac:dyDescent="0.25"/>
    <row r="60613" hidden="1" x14ac:dyDescent="0.25"/>
    <row r="60614" hidden="1" x14ac:dyDescent="0.25"/>
    <row r="60615" hidden="1" x14ac:dyDescent="0.25"/>
    <row r="60616" hidden="1" x14ac:dyDescent="0.25"/>
    <row r="60617" hidden="1" x14ac:dyDescent="0.25"/>
    <row r="60618" hidden="1" x14ac:dyDescent="0.25"/>
    <row r="60619" hidden="1" x14ac:dyDescent="0.25"/>
    <row r="60620" hidden="1" x14ac:dyDescent="0.25"/>
    <row r="60621" hidden="1" x14ac:dyDescent="0.25"/>
    <row r="60622" hidden="1" x14ac:dyDescent="0.25"/>
    <row r="60623" hidden="1" x14ac:dyDescent="0.25"/>
    <row r="60624" hidden="1" x14ac:dyDescent="0.25"/>
    <row r="60625" hidden="1" x14ac:dyDescent="0.25"/>
    <row r="60626" hidden="1" x14ac:dyDescent="0.25"/>
    <row r="60627" hidden="1" x14ac:dyDescent="0.25"/>
    <row r="60628" hidden="1" x14ac:dyDescent="0.25"/>
    <row r="60629" hidden="1" x14ac:dyDescent="0.25"/>
    <row r="60630" hidden="1" x14ac:dyDescent="0.25"/>
    <row r="60631" hidden="1" x14ac:dyDescent="0.25"/>
    <row r="60632" hidden="1" x14ac:dyDescent="0.25"/>
    <row r="60633" hidden="1" x14ac:dyDescent="0.25"/>
    <row r="60634" hidden="1" x14ac:dyDescent="0.25"/>
    <row r="60635" hidden="1" x14ac:dyDescent="0.25"/>
    <row r="60636" hidden="1" x14ac:dyDescent="0.25"/>
    <row r="60637" hidden="1" x14ac:dyDescent="0.25"/>
    <row r="60638" hidden="1" x14ac:dyDescent="0.25"/>
    <row r="60639" hidden="1" x14ac:dyDescent="0.25"/>
    <row r="60640" hidden="1" x14ac:dyDescent="0.25"/>
    <row r="60641" hidden="1" x14ac:dyDescent="0.25"/>
    <row r="60642" hidden="1" x14ac:dyDescent="0.25"/>
    <row r="60643" hidden="1" x14ac:dyDescent="0.25"/>
    <row r="60644" hidden="1" x14ac:dyDescent="0.25"/>
    <row r="60645" hidden="1" x14ac:dyDescent="0.25"/>
    <row r="60646" hidden="1" x14ac:dyDescent="0.25"/>
    <row r="60647" hidden="1" x14ac:dyDescent="0.25"/>
    <row r="60648" hidden="1" x14ac:dyDescent="0.25"/>
    <row r="60649" hidden="1" x14ac:dyDescent="0.25"/>
    <row r="60650" hidden="1" x14ac:dyDescent="0.25"/>
    <row r="60651" hidden="1" x14ac:dyDescent="0.25"/>
    <row r="60652" hidden="1" x14ac:dyDescent="0.25"/>
    <row r="60653" hidden="1" x14ac:dyDescent="0.25"/>
    <row r="60654" hidden="1" x14ac:dyDescent="0.25"/>
    <row r="60655" hidden="1" x14ac:dyDescent="0.25"/>
    <row r="60656" hidden="1" x14ac:dyDescent="0.25"/>
    <row r="60657" hidden="1" x14ac:dyDescent="0.25"/>
    <row r="60658" hidden="1" x14ac:dyDescent="0.25"/>
    <row r="60659" hidden="1" x14ac:dyDescent="0.25"/>
    <row r="60660" hidden="1" x14ac:dyDescent="0.25"/>
    <row r="60661" hidden="1" x14ac:dyDescent="0.25"/>
    <row r="60662" hidden="1" x14ac:dyDescent="0.25"/>
    <row r="60663" hidden="1" x14ac:dyDescent="0.25"/>
    <row r="60664" hidden="1" x14ac:dyDescent="0.25"/>
    <row r="60665" hidden="1" x14ac:dyDescent="0.25"/>
    <row r="60666" hidden="1" x14ac:dyDescent="0.25"/>
    <row r="60667" hidden="1" x14ac:dyDescent="0.25"/>
    <row r="60668" hidden="1" x14ac:dyDescent="0.25"/>
    <row r="60669" hidden="1" x14ac:dyDescent="0.25"/>
    <row r="60670" hidden="1" x14ac:dyDescent="0.25"/>
    <row r="60671" hidden="1" x14ac:dyDescent="0.25"/>
    <row r="60672" hidden="1" x14ac:dyDescent="0.25"/>
    <row r="60673" hidden="1" x14ac:dyDescent="0.25"/>
    <row r="60674" hidden="1" x14ac:dyDescent="0.25"/>
    <row r="60675" hidden="1" x14ac:dyDescent="0.25"/>
    <row r="60676" hidden="1" x14ac:dyDescent="0.25"/>
    <row r="60677" hidden="1" x14ac:dyDescent="0.25"/>
    <row r="60678" hidden="1" x14ac:dyDescent="0.25"/>
    <row r="60679" hidden="1" x14ac:dyDescent="0.25"/>
    <row r="60680" hidden="1" x14ac:dyDescent="0.25"/>
    <row r="60681" hidden="1" x14ac:dyDescent="0.25"/>
    <row r="60682" hidden="1" x14ac:dyDescent="0.25"/>
    <row r="60683" hidden="1" x14ac:dyDescent="0.25"/>
    <row r="60684" hidden="1" x14ac:dyDescent="0.25"/>
    <row r="60685" hidden="1" x14ac:dyDescent="0.25"/>
    <row r="60686" hidden="1" x14ac:dyDescent="0.25"/>
    <row r="60687" hidden="1" x14ac:dyDescent="0.25"/>
    <row r="60688" hidden="1" x14ac:dyDescent="0.25"/>
    <row r="60689" hidden="1" x14ac:dyDescent="0.25"/>
    <row r="60690" hidden="1" x14ac:dyDescent="0.25"/>
    <row r="60691" hidden="1" x14ac:dyDescent="0.25"/>
    <row r="60692" hidden="1" x14ac:dyDescent="0.25"/>
    <row r="60693" hidden="1" x14ac:dyDescent="0.25"/>
    <row r="60694" hidden="1" x14ac:dyDescent="0.25"/>
    <row r="60695" hidden="1" x14ac:dyDescent="0.25"/>
    <row r="60696" hidden="1" x14ac:dyDescent="0.25"/>
    <row r="60697" hidden="1" x14ac:dyDescent="0.25"/>
    <row r="60698" hidden="1" x14ac:dyDescent="0.25"/>
    <row r="60699" hidden="1" x14ac:dyDescent="0.25"/>
    <row r="60700" hidden="1" x14ac:dyDescent="0.25"/>
    <row r="60701" hidden="1" x14ac:dyDescent="0.25"/>
    <row r="60702" hidden="1" x14ac:dyDescent="0.25"/>
    <row r="60703" hidden="1" x14ac:dyDescent="0.25"/>
    <row r="60704" hidden="1" x14ac:dyDescent="0.25"/>
    <row r="60705" hidden="1" x14ac:dyDescent="0.25"/>
    <row r="60706" hidden="1" x14ac:dyDescent="0.25"/>
    <row r="60707" hidden="1" x14ac:dyDescent="0.25"/>
    <row r="60708" hidden="1" x14ac:dyDescent="0.25"/>
    <row r="60709" hidden="1" x14ac:dyDescent="0.25"/>
    <row r="60710" hidden="1" x14ac:dyDescent="0.25"/>
    <row r="60711" hidden="1" x14ac:dyDescent="0.25"/>
    <row r="60712" hidden="1" x14ac:dyDescent="0.25"/>
    <row r="60713" hidden="1" x14ac:dyDescent="0.25"/>
    <row r="60714" hidden="1" x14ac:dyDescent="0.25"/>
    <row r="60715" hidden="1" x14ac:dyDescent="0.25"/>
    <row r="60716" hidden="1" x14ac:dyDescent="0.25"/>
    <row r="60717" hidden="1" x14ac:dyDescent="0.25"/>
    <row r="60718" hidden="1" x14ac:dyDescent="0.25"/>
    <row r="60719" hidden="1" x14ac:dyDescent="0.25"/>
    <row r="60720" hidden="1" x14ac:dyDescent="0.25"/>
    <row r="60721" hidden="1" x14ac:dyDescent="0.25"/>
    <row r="60722" hidden="1" x14ac:dyDescent="0.25"/>
    <row r="60723" hidden="1" x14ac:dyDescent="0.25"/>
    <row r="60724" hidden="1" x14ac:dyDescent="0.25"/>
    <row r="60725" hidden="1" x14ac:dyDescent="0.25"/>
    <row r="60726" hidden="1" x14ac:dyDescent="0.25"/>
    <row r="60727" hidden="1" x14ac:dyDescent="0.25"/>
    <row r="60728" hidden="1" x14ac:dyDescent="0.25"/>
    <row r="60729" hidden="1" x14ac:dyDescent="0.25"/>
    <row r="60730" hidden="1" x14ac:dyDescent="0.25"/>
    <row r="60731" hidden="1" x14ac:dyDescent="0.25"/>
    <row r="60732" hidden="1" x14ac:dyDescent="0.25"/>
    <row r="60733" hidden="1" x14ac:dyDescent="0.25"/>
    <row r="60734" hidden="1" x14ac:dyDescent="0.25"/>
    <row r="60735" hidden="1" x14ac:dyDescent="0.25"/>
    <row r="60736" hidden="1" x14ac:dyDescent="0.25"/>
    <row r="60737" hidden="1" x14ac:dyDescent="0.25"/>
    <row r="60738" hidden="1" x14ac:dyDescent="0.25"/>
    <row r="60739" hidden="1" x14ac:dyDescent="0.25"/>
    <row r="60740" hidden="1" x14ac:dyDescent="0.25"/>
    <row r="60741" hidden="1" x14ac:dyDescent="0.25"/>
    <row r="60742" hidden="1" x14ac:dyDescent="0.25"/>
    <row r="60743" hidden="1" x14ac:dyDescent="0.25"/>
    <row r="60744" hidden="1" x14ac:dyDescent="0.25"/>
    <row r="60745" hidden="1" x14ac:dyDescent="0.25"/>
    <row r="60746" hidden="1" x14ac:dyDescent="0.25"/>
    <row r="60747" hidden="1" x14ac:dyDescent="0.25"/>
    <row r="60748" hidden="1" x14ac:dyDescent="0.25"/>
    <row r="60749" hidden="1" x14ac:dyDescent="0.25"/>
    <row r="60750" hidden="1" x14ac:dyDescent="0.25"/>
    <row r="60751" hidden="1" x14ac:dyDescent="0.25"/>
    <row r="60752" hidden="1" x14ac:dyDescent="0.25"/>
    <row r="60753" hidden="1" x14ac:dyDescent="0.25"/>
    <row r="60754" hidden="1" x14ac:dyDescent="0.25"/>
    <row r="60755" hidden="1" x14ac:dyDescent="0.25"/>
    <row r="60756" hidden="1" x14ac:dyDescent="0.25"/>
    <row r="60757" hidden="1" x14ac:dyDescent="0.25"/>
    <row r="60758" hidden="1" x14ac:dyDescent="0.25"/>
    <row r="60759" hidden="1" x14ac:dyDescent="0.25"/>
    <row r="60760" hidden="1" x14ac:dyDescent="0.25"/>
    <row r="60761" hidden="1" x14ac:dyDescent="0.25"/>
    <row r="60762" hidden="1" x14ac:dyDescent="0.25"/>
    <row r="60763" hidden="1" x14ac:dyDescent="0.25"/>
    <row r="60764" hidden="1" x14ac:dyDescent="0.25"/>
    <row r="60765" hidden="1" x14ac:dyDescent="0.25"/>
    <row r="60766" hidden="1" x14ac:dyDescent="0.25"/>
    <row r="60767" hidden="1" x14ac:dyDescent="0.25"/>
    <row r="60768" hidden="1" x14ac:dyDescent="0.25"/>
    <row r="60769" hidden="1" x14ac:dyDescent="0.25"/>
    <row r="60770" hidden="1" x14ac:dyDescent="0.25"/>
    <row r="60771" hidden="1" x14ac:dyDescent="0.25"/>
    <row r="60772" hidden="1" x14ac:dyDescent="0.25"/>
    <row r="60773" hidden="1" x14ac:dyDescent="0.25"/>
    <row r="60774" hidden="1" x14ac:dyDescent="0.25"/>
    <row r="60775" hidden="1" x14ac:dyDescent="0.25"/>
    <row r="60776" hidden="1" x14ac:dyDescent="0.25"/>
    <row r="60777" hidden="1" x14ac:dyDescent="0.25"/>
    <row r="60778" hidden="1" x14ac:dyDescent="0.25"/>
    <row r="60779" hidden="1" x14ac:dyDescent="0.25"/>
    <row r="60780" hidden="1" x14ac:dyDescent="0.25"/>
    <row r="60781" hidden="1" x14ac:dyDescent="0.25"/>
    <row r="60782" hidden="1" x14ac:dyDescent="0.25"/>
    <row r="60783" hidden="1" x14ac:dyDescent="0.25"/>
    <row r="60784" hidden="1" x14ac:dyDescent="0.25"/>
    <row r="60785" hidden="1" x14ac:dyDescent="0.25"/>
    <row r="60786" hidden="1" x14ac:dyDescent="0.25"/>
    <row r="60787" hidden="1" x14ac:dyDescent="0.25"/>
    <row r="60788" hidden="1" x14ac:dyDescent="0.25"/>
    <row r="60789" hidden="1" x14ac:dyDescent="0.25"/>
    <row r="60790" hidden="1" x14ac:dyDescent="0.25"/>
    <row r="60791" hidden="1" x14ac:dyDescent="0.25"/>
    <row r="60792" hidden="1" x14ac:dyDescent="0.25"/>
    <row r="60793" hidden="1" x14ac:dyDescent="0.25"/>
    <row r="60794" hidden="1" x14ac:dyDescent="0.25"/>
    <row r="60795" hidden="1" x14ac:dyDescent="0.25"/>
    <row r="60796" hidden="1" x14ac:dyDescent="0.25"/>
    <row r="60797" hidden="1" x14ac:dyDescent="0.25"/>
    <row r="60798" hidden="1" x14ac:dyDescent="0.25"/>
    <row r="60799" hidden="1" x14ac:dyDescent="0.25"/>
    <row r="60800" hidden="1" x14ac:dyDescent="0.25"/>
    <row r="60801" hidden="1" x14ac:dyDescent="0.25"/>
    <row r="60802" hidden="1" x14ac:dyDescent="0.25"/>
    <row r="60803" hidden="1" x14ac:dyDescent="0.25"/>
    <row r="60804" hidden="1" x14ac:dyDescent="0.25"/>
    <row r="60805" hidden="1" x14ac:dyDescent="0.25"/>
    <row r="60806" hidden="1" x14ac:dyDescent="0.25"/>
    <row r="60807" hidden="1" x14ac:dyDescent="0.25"/>
    <row r="60808" hidden="1" x14ac:dyDescent="0.25"/>
    <row r="60809" hidden="1" x14ac:dyDescent="0.25"/>
    <row r="60810" hidden="1" x14ac:dyDescent="0.25"/>
    <row r="60811" hidden="1" x14ac:dyDescent="0.25"/>
    <row r="60812" hidden="1" x14ac:dyDescent="0.25"/>
    <row r="60813" hidden="1" x14ac:dyDescent="0.25"/>
    <row r="60814" hidden="1" x14ac:dyDescent="0.25"/>
    <row r="60815" hidden="1" x14ac:dyDescent="0.25"/>
    <row r="60816" hidden="1" x14ac:dyDescent="0.25"/>
    <row r="60817" hidden="1" x14ac:dyDescent="0.25"/>
    <row r="60818" hidden="1" x14ac:dyDescent="0.25"/>
    <row r="60819" hidden="1" x14ac:dyDescent="0.25"/>
    <row r="60820" hidden="1" x14ac:dyDescent="0.25"/>
    <row r="60821" hidden="1" x14ac:dyDescent="0.25"/>
    <row r="60822" hidden="1" x14ac:dyDescent="0.25"/>
    <row r="60823" hidden="1" x14ac:dyDescent="0.25"/>
    <row r="60824" hidden="1" x14ac:dyDescent="0.25"/>
    <row r="60825" hidden="1" x14ac:dyDescent="0.25"/>
    <row r="60826" hidden="1" x14ac:dyDescent="0.25"/>
    <row r="60827" hidden="1" x14ac:dyDescent="0.25"/>
    <row r="60828" hidden="1" x14ac:dyDescent="0.25"/>
    <row r="60829" hidden="1" x14ac:dyDescent="0.25"/>
    <row r="60830" hidden="1" x14ac:dyDescent="0.25"/>
    <row r="60831" hidden="1" x14ac:dyDescent="0.25"/>
    <row r="60832" hidden="1" x14ac:dyDescent="0.25"/>
    <row r="60833" hidden="1" x14ac:dyDescent="0.25"/>
    <row r="60834" hidden="1" x14ac:dyDescent="0.25"/>
    <row r="60835" hidden="1" x14ac:dyDescent="0.25"/>
    <row r="60836" hidden="1" x14ac:dyDescent="0.25"/>
    <row r="60837" hidden="1" x14ac:dyDescent="0.25"/>
    <row r="60838" hidden="1" x14ac:dyDescent="0.25"/>
    <row r="60839" hidden="1" x14ac:dyDescent="0.25"/>
    <row r="60840" hidden="1" x14ac:dyDescent="0.25"/>
    <row r="60841" hidden="1" x14ac:dyDescent="0.25"/>
    <row r="60842" hidden="1" x14ac:dyDescent="0.25"/>
    <row r="60843" hidden="1" x14ac:dyDescent="0.25"/>
    <row r="60844" hidden="1" x14ac:dyDescent="0.25"/>
    <row r="60845" hidden="1" x14ac:dyDescent="0.25"/>
    <row r="60846" hidden="1" x14ac:dyDescent="0.25"/>
    <row r="60847" hidden="1" x14ac:dyDescent="0.25"/>
    <row r="60848" hidden="1" x14ac:dyDescent="0.25"/>
    <row r="60849" hidden="1" x14ac:dyDescent="0.25"/>
    <row r="60850" hidden="1" x14ac:dyDescent="0.25"/>
    <row r="60851" hidden="1" x14ac:dyDescent="0.25"/>
    <row r="60852" hidden="1" x14ac:dyDescent="0.25"/>
    <row r="60853" hidden="1" x14ac:dyDescent="0.25"/>
    <row r="60854" hidden="1" x14ac:dyDescent="0.25"/>
    <row r="60855" hidden="1" x14ac:dyDescent="0.25"/>
    <row r="60856" hidden="1" x14ac:dyDescent="0.25"/>
    <row r="60857" hidden="1" x14ac:dyDescent="0.25"/>
    <row r="60858" hidden="1" x14ac:dyDescent="0.25"/>
    <row r="60859" hidden="1" x14ac:dyDescent="0.25"/>
    <row r="60860" hidden="1" x14ac:dyDescent="0.25"/>
    <row r="60861" hidden="1" x14ac:dyDescent="0.25"/>
    <row r="60862" hidden="1" x14ac:dyDescent="0.25"/>
    <row r="60863" hidden="1" x14ac:dyDescent="0.25"/>
    <row r="60864" hidden="1" x14ac:dyDescent="0.25"/>
    <row r="60865" hidden="1" x14ac:dyDescent="0.25"/>
    <row r="60866" hidden="1" x14ac:dyDescent="0.25"/>
    <row r="60867" hidden="1" x14ac:dyDescent="0.25"/>
    <row r="60868" hidden="1" x14ac:dyDescent="0.25"/>
    <row r="60869" hidden="1" x14ac:dyDescent="0.25"/>
    <row r="60870" hidden="1" x14ac:dyDescent="0.25"/>
    <row r="60871" hidden="1" x14ac:dyDescent="0.25"/>
    <row r="60872" hidden="1" x14ac:dyDescent="0.25"/>
    <row r="60873" hidden="1" x14ac:dyDescent="0.25"/>
    <row r="60874" hidden="1" x14ac:dyDescent="0.25"/>
    <row r="60875" hidden="1" x14ac:dyDescent="0.25"/>
    <row r="60876" hidden="1" x14ac:dyDescent="0.25"/>
    <row r="60877" hidden="1" x14ac:dyDescent="0.25"/>
    <row r="60878" hidden="1" x14ac:dyDescent="0.25"/>
    <row r="60879" hidden="1" x14ac:dyDescent="0.25"/>
    <row r="60880" hidden="1" x14ac:dyDescent="0.25"/>
    <row r="60881" hidden="1" x14ac:dyDescent="0.25"/>
    <row r="60882" hidden="1" x14ac:dyDescent="0.25"/>
    <row r="60883" hidden="1" x14ac:dyDescent="0.25"/>
    <row r="60884" hidden="1" x14ac:dyDescent="0.25"/>
    <row r="60885" hidden="1" x14ac:dyDescent="0.25"/>
    <row r="60886" hidden="1" x14ac:dyDescent="0.25"/>
    <row r="60887" hidden="1" x14ac:dyDescent="0.25"/>
    <row r="60888" hidden="1" x14ac:dyDescent="0.25"/>
    <row r="60889" hidden="1" x14ac:dyDescent="0.25"/>
    <row r="60890" hidden="1" x14ac:dyDescent="0.25"/>
    <row r="60891" hidden="1" x14ac:dyDescent="0.25"/>
    <row r="60892" hidden="1" x14ac:dyDescent="0.25"/>
    <row r="60893" hidden="1" x14ac:dyDescent="0.25"/>
    <row r="60894" hidden="1" x14ac:dyDescent="0.25"/>
    <row r="60895" hidden="1" x14ac:dyDescent="0.25"/>
    <row r="60896" hidden="1" x14ac:dyDescent="0.25"/>
    <row r="60897" hidden="1" x14ac:dyDescent="0.25"/>
    <row r="60898" hidden="1" x14ac:dyDescent="0.25"/>
    <row r="60899" hidden="1" x14ac:dyDescent="0.25"/>
    <row r="60900" hidden="1" x14ac:dyDescent="0.25"/>
    <row r="60901" hidden="1" x14ac:dyDescent="0.25"/>
    <row r="60902" hidden="1" x14ac:dyDescent="0.25"/>
    <row r="60903" hidden="1" x14ac:dyDescent="0.25"/>
    <row r="60904" hidden="1" x14ac:dyDescent="0.25"/>
    <row r="60905" hidden="1" x14ac:dyDescent="0.25"/>
    <row r="60906" hidden="1" x14ac:dyDescent="0.25"/>
    <row r="60907" hidden="1" x14ac:dyDescent="0.25"/>
    <row r="60908" hidden="1" x14ac:dyDescent="0.25"/>
    <row r="60909" hidden="1" x14ac:dyDescent="0.25"/>
    <row r="60910" hidden="1" x14ac:dyDescent="0.25"/>
    <row r="60911" hidden="1" x14ac:dyDescent="0.25"/>
    <row r="60912" hidden="1" x14ac:dyDescent="0.25"/>
    <row r="60913" hidden="1" x14ac:dyDescent="0.25"/>
    <row r="60914" hidden="1" x14ac:dyDescent="0.25"/>
    <row r="60915" hidden="1" x14ac:dyDescent="0.25"/>
    <row r="60916" hidden="1" x14ac:dyDescent="0.25"/>
    <row r="60917" hidden="1" x14ac:dyDescent="0.25"/>
    <row r="60918" hidden="1" x14ac:dyDescent="0.25"/>
    <row r="60919" hidden="1" x14ac:dyDescent="0.25"/>
    <row r="60920" hidden="1" x14ac:dyDescent="0.25"/>
    <row r="60921" hidden="1" x14ac:dyDescent="0.25"/>
    <row r="60922" hidden="1" x14ac:dyDescent="0.25"/>
    <row r="60923" hidden="1" x14ac:dyDescent="0.25"/>
    <row r="60924" hidden="1" x14ac:dyDescent="0.25"/>
    <row r="60925" hidden="1" x14ac:dyDescent="0.25"/>
    <row r="60926" hidden="1" x14ac:dyDescent="0.25"/>
    <row r="60927" hidden="1" x14ac:dyDescent="0.25"/>
    <row r="60928" hidden="1" x14ac:dyDescent="0.25"/>
    <row r="60929" hidden="1" x14ac:dyDescent="0.25"/>
    <row r="60930" hidden="1" x14ac:dyDescent="0.25"/>
    <row r="60931" hidden="1" x14ac:dyDescent="0.25"/>
    <row r="60932" hidden="1" x14ac:dyDescent="0.25"/>
    <row r="60933" hidden="1" x14ac:dyDescent="0.25"/>
    <row r="60934" hidden="1" x14ac:dyDescent="0.25"/>
    <row r="60935" hidden="1" x14ac:dyDescent="0.25"/>
    <row r="60936" hidden="1" x14ac:dyDescent="0.25"/>
    <row r="60937" hidden="1" x14ac:dyDescent="0.25"/>
    <row r="60938" hidden="1" x14ac:dyDescent="0.25"/>
    <row r="60939" hidden="1" x14ac:dyDescent="0.25"/>
    <row r="60940" hidden="1" x14ac:dyDescent="0.25"/>
    <row r="60941" hidden="1" x14ac:dyDescent="0.25"/>
    <row r="60942" hidden="1" x14ac:dyDescent="0.25"/>
    <row r="60943" hidden="1" x14ac:dyDescent="0.25"/>
    <row r="60944" hidden="1" x14ac:dyDescent="0.25"/>
    <row r="60945" hidden="1" x14ac:dyDescent="0.25"/>
    <row r="60946" hidden="1" x14ac:dyDescent="0.25"/>
    <row r="60947" hidden="1" x14ac:dyDescent="0.25"/>
    <row r="60948" hidden="1" x14ac:dyDescent="0.25"/>
    <row r="60949" hidden="1" x14ac:dyDescent="0.25"/>
    <row r="60950" hidden="1" x14ac:dyDescent="0.25"/>
    <row r="60951" hidden="1" x14ac:dyDescent="0.25"/>
    <row r="60952" hidden="1" x14ac:dyDescent="0.25"/>
    <row r="60953" hidden="1" x14ac:dyDescent="0.25"/>
    <row r="60954" hidden="1" x14ac:dyDescent="0.25"/>
    <row r="60955" hidden="1" x14ac:dyDescent="0.25"/>
    <row r="60956" hidden="1" x14ac:dyDescent="0.25"/>
    <row r="60957" hidden="1" x14ac:dyDescent="0.25"/>
    <row r="60958" hidden="1" x14ac:dyDescent="0.25"/>
    <row r="60959" hidden="1" x14ac:dyDescent="0.25"/>
    <row r="60960" hidden="1" x14ac:dyDescent="0.25"/>
    <row r="60961" hidden="1" x14ac:dyDescent="0.25"/>
    <row r="60962" hidden="1" x14ac:dyDescent="0.25"/>
    <row r="60963" hidden="1" x14ac:dyDescent="0.25"/>
    <row r="60964" hidden="1" x14ac:dyDescent="0.25"/>
    <row r="60965" hidden="1" x14ac:dyDescent="0.25"/>
    <row r="60966" hidden="1" x14ac:dyDescent="0.25"/>
    <row r="60967" hidden="1" x14ac:dyDescent="0.25"/>
    <row r="60968" hidden="1" x14ac:dyDescent="0.25"/>
    <row r="60969" hidden="1" x14ac:dyDescent="0.25"/>
    <row r="60970" hidden="1" x14ac:dyDescent="0.25"/>
    <row r="60971" hidden="1" x14ac:dyDescent="0.25"/>
    <row r="60972" hidden="1" x14ac:dyDescent="0.25"/>
    <row r="60973" hidden="1" x14ac:dyDescent="0.25"/>
    <row r="60974" hidden="1" x14ac:dyDescent="0.25"/>
    <row r="60975" hidden="1" x14ac:dyDescent="0.25"/>
    <row r="60976" hidden="1" x14ac:dyDescent="0.25"/>
    <row r="60977" hidden="1" x14ac:dyDescent="0.25"/>
    <row r="60978" hidden="1" x14ac:dyDescent="0.25"/>
    <row r="60979" hidden="1" x14ac:dyDescent="0.25"/>
    <row r="60980" hidden="1" x14ac:dyDescent="0.25"/>
    <row r="60981" hidden="1" x14ac:dyDescent="0.25"/>
    <row r="60982" hidden="1" x14ac:dyDescent="0.25"/>
    <row r="60983" hidden="1" x14ac:dyDescent="0.25"/>
    <row r="60984" hidden="1" x14ac:dyDescent="0.25"/>
    <row r="60985" hidden="1" x14ac:dyDescent="0.25"/>
    <row r="60986" hidden="1" x14ac:dyDescent="0.25"/>
    <row r="60987" hidden="1" x14ac:dyDescent="0.25"/>
    <row r="60988" hidden="1" x14ac:dyDescent="0.25"/>
    <row r="60989" hidden="1" x14ac:dyDescent="0.25"/>
    <row r="60990" hidden="1" x14ac:dyDescent="0.25"/>
    <row r="60991" hidden="1" x14ac:dyDescent="0.25"/>
    <row r="60992" hidden="1" x14ac:dyDescent="0.25"/>
    <row r="60993" hidden="1" x14ac:dyDescent="0.25"/>
    <row r="60994" hidden="1" x14ac:dyDescent="0.25"/>
    <row r="60995" hidden="1" x14ac:dyDescent="0.25"/>
    <row r="60996" hidden="1" x14ac:dyDescent="0.25"/>
    <row r="60997" hidden="1" x14ac:dyDescent="0.25"/>
    <row r="60998" hidden="1" x14ac:dyDescent="0.25"/>
    <row r="60999" hidden="1" x14ac:dyDescent="0.25"/>
    <row r="61000" hidden="1" x14ac:dyDescent="0.25"/>
    <row r="61001" hidden="1" x14ac:dyDescent="0.25"/>
    <row r="61002" hidden="1" x14ac:dyDescent="0.25"/>
    <row r="61003" hidden="1" x14ac:dyDescent="0.25"/>
    <row r="61004" hidden="1" x14ac:dyDescent="0.25"/>
    <row r="61005" hidden="1" x14ac:dyDescent="0.25"/>
    <row r="61006" hidden="1" x14ac:dyDescent="0.25"/>
    <row r="61007" hidden="1" x14ac:dyDescent="0.25"/>
    <row r="61008" hidden="1" x14ac:dyDescent="0.25"/>
    <row r="61009" hidden="1" x14ac:dyDescent="0.25"/>
    <row r="61010" hidden="1" x14ac:dyDescent="0.25"/>
    <row r="61011" hidden="1" x14ac:dyDescent="0.25"/>
    <row r="61012" hidden="1" x14ac:dyDescent="0.25"/>
    <row r="61013" hidden="1" x14ac:dyDescent="0.25"/>
    <row r="61014" hidden="1" x14ac:dyDescent="0.25"/>
    <row r="61015" hidden="1" x14ac:dyDescent="0.25"/>
    <row r="61016" hidden="1" x14ac:dyDescent="0.25"/>
    <row r="61017" hidden="1" x14ac:dyDescent="0.25"/>
    <row r="61018" hidden="1" x14ac:dyDescent="0.25"/>
    <row r="61019" hidden="1" x14ac:dyDescent="0.25"/>
    <row r="61020" hidden="1" x14ac:dyDescent="0.25"/>
    <row r="61021" hidden="1" x14ac:dyDescent="0.25"/>
    <row r="61022" hidden="1" x14ac:dyDescent="0.25"/>
    <row r="61023" hidden="1" x14ac:dyDescent="0.25"/>
    <row r="61024" hidden="1" x14ac:dyDescent="0.25"/>
    <row r="61025" hidden="1" x14ac:dyDescent="0.25"/>
    <row r="61026" hidden="1" x14ac:dyDescent="0.25"/>
    <row r="61027" hidden="1" x14ac:dyDescent="0.25"/>
    <row r="61028" hidden="1" x14ac:dyDescent="0.25"/>
    <row r="61029" hidden="1" x14ac:dyDescent="0.25"/>
    <row r="61030" hidden="1" x14ac:dyDescent="0.25"/>
    <row r="61031" hidden="1" x14ac:dyDescent="0.25"/>
    <row r="61032" hidden="1" x14ac:dyDescent="0.25"/>
    <row r="61033" hidden="1" x14ac:dyDescent="0.25"/>
    <row r="61034" hidden="1" x14ac:dyDescent="0.25"/>
    <row r="61035" hidden="1" x14ac:dyDescent="0.25"/>
    <row r="61036" hidden="1" x14ac:dyDescent="0.25"/>
    <row r="61037" hidden="1" x14ac:dyDescent="0.25"/>
    <row r="61038" hidden="1" x14ac:dyDescent="0.25"/>
    <row r="61039" hidden="1" x14ac:dyDescent="0.25"/>
    <row r="61040" hidden="1" x14ac:dyDescent="0.25"/>
    <row r="61041" hidden="1" x14ac:dyDescent="0.25"/>
    <row r="61042" hidden="1" x14ac:dyDescent="0.25"/>
    <row r="61043" hidden="1" x14ac:dyDescent="0.25"/>
    <row r="61044" hidden="1" x14ac:dyDescent="0.25"/>
    <row r="61045" hidden="1" x14ac:dyDescent="0.25"/>
    <row r="61046" hidden="1" x14ac:dyDescent="0.25"/>
    <row r="61047" hidden="1" x14ac:dyDescent="0.25"/>
    <row r="61048" hidden="1" x14ac:dyDescent="0.25"/>
    <row r="61049" hidden="1" x14ac:dyDescent="0.25"/>
    <row r="61050" hidden="1" x14ac:dyDescent="0.25"/>
    <row r="61051" hidden="1" x14ac:dyDescent="0.25"/>
    <row r="61052" hidden="1" x14ac:dyDescent="0.25"/>
    <row r="61053" hidden="1" x14ac:dyDescent="0.25"/>
    <row r="61054" hidden="1" x14ac:dyDescent="0.25"/>
    <row r="61055" hidden="1" x14ac:dyDescent="0.25"/>
    <row r="61056" hidden="1" x14ac:dyDescent="0.25"/>
    <row r="61057" hidden="1" x14ac:dyDescent="0.25"/>
    <row r="61058" hidden="1" x14ac:dyDescent="0.25"/>
    <row r="61059" hidden="1" x14ac:dyDescent="0.25"/>
    <row r="61060" hidden="1" x14ac:dyDescent="0.25"/>
    <row r="61061" hidden="1" x14ac:dyDescent="0.25"/>
    <row r="61062" hidden="1" x14ac:dyDescent="0.25"/>
    <row r="61063" hidden="1" x14ac:dyDescent="0.25"/>
    <row r="61064" hidden="1" x14ac:dyDescent="0.25"/>
    <row r="61065" hidden="1" x14ac:dyDescent="0.25"/>
    <row r="61066" hidden="1" x14ac:dyDescent="0.25"/>
    <row r="61067" hidden="1" x14ac:dyDescent="0.25"/>
    <row r="61068" hidden="1" x14ac:dyDescent="0.25"/>
    <row r="61069" hidden="1" x14ac:dyDescent="0.25"/>
    <row r="61070" hidden="1" x14ac:dyDescent="0.25"/>
    <row r="61071" hidden="1" x14ac:dyDescent="0.25"/>
    <row r="61072" hidden="1" x14ac:dyDescent="0.25"/>
    <row r="61073" hidden="1" x14ac:dyDescent="0.25"/>
    <row r="61074" hidden="1" x14ac:dyDescent="0.25"/>
    <row r="61075" hidden="1" x14ac:dyDescent="0.25"/>
    <row r="61076" hidden="1" x14ac:dyDescent="0.25"/>
    <row r="61077" hidden="1" x14ac:dyDescent="0.25"/>
    <row r="61078" hidden="1" x14ac:dyDescent="0.25"/>
    <row r="61079" hidden="1" x14ac:dyDescent="0.25"/>
    <row r="61080" hidden="1" x14ac:dyDescent="0.25"/>
    <row r="61081" hidden="1" x14ac:dyDescent="0.25"/>
    <row r="61082" hidden="1" x14ac:dyDescent="0.25"/>
    <row r="61083" hidden="1" x14ac:dyDescent="0.25"/>
    <row r="61084" hidden="1" x14ac:dyDescent="0.25"/>
    <row r="61085" hidden="1" x14ac:dyDescent="0.25"/>
    <row r="61086" hidden="1" x14ac:dyDescent="0.25"/>
    <row r="61087" hidden="1" x14ac:dyDescent="0.25"/>
    <row r="61088" hidden="1" x14ac:dyDescent="0.25"/>
    <row r="61089" hidden="1" x14ac:dyDescent="0.25"/>
    <row r="61090" hidden="1" x14ac:dyDescent="0.25"/>
    <row r="61091" hidden="1" x14ac:dyDescent="0.25"/>
    <row r="61092" hidden="1" x14ac:dyDescent="0.25"/>
    <row r="61093" hidden="1" x14ac:dyDescent="0.25"/>
    <row r="61094" hidden="1" x14ac:dyDescent="0.25"/>
    <row r="61095" hidden="1" x14ac:dyDescent="0.25"/>
    <row r="61096" hidden="1" x14ac:dyDescent="0.25"/>
    <row r="61097" hidden="1" x14ac:dyDescent="0.25"/>
    <row r="61098" hidden="1" x14ac:dyDescent="0.25"/>
    <row r="61099" hidden="1" x14ac:dyDescent="0.25"/>
    <row r="61100" hidden="1" x14ac:dyDescent="0.25"/>
    <row r="61101" hidden="1" x14ac:dyDescent="0.25"/>
    <row r="61102" hidden="1" x14ac:dyDescent="0.25"/>
    <row r="61103" hidden="1" x14ac:dyDescent="0.25"/>
    <row r="61104" hidden="1" x14ac:dyDescent="0.25"/>
    <row r="61105" hidden="1" x14ac:dyDescent="0.25"/>
    <row r="61106" hidden="1" x14ac:dyDescent="0.25"/>
    <row r="61107" hidden="1" x14ac:dyDescent="0.25"/>
    <row r="61108" hidden="1" x14ac:dyDescent="0.25"/>
    <row r="61109" hidden="1" x14ac:dyDescent="0.25"/>
    <row r="61110" hidden="1" x14ac:dyDescent="0.25"/>
    <row r="61111" hidden="1" x14ac:dyDescent="0.25"/>
    <row r="61112" hidden="1" x14ac:dyDescent="0.25"/>
    <row r="61113" hidden="1" x14ac:dyDescent="0.25"/>
    <row r="61114" hidden="1" x14ac:dyDescent="0.25"/>
    <row r="61115" hidden="1" x14ac:dyDescent="0.25"/>
    <row r="61116" hidden="1" x14ac:dyDescent="0.25"/>
    <row r="61117" hidden="1" x14ac:dyDescent="0.25"/>
    <row r="61118" hidden="1" x14ac:dyDescent="0.25"/>
    <row r="61119" hidden="1" x14ac:dyDescent="0.25"/>
    <row r="61120" hidden="1" x14ac:dyDescent="0.25"/>
    <row r="61121" hidden="1" x14ac:dyDescent="0.25"/>
    <row r="61122" hidden="1" x14ac:dyDescent="0.25"/>
    <row r="61123" hidden="1" x14ac:dyDescent="0.25"/>
    <row r="61124" hidden="1" x14ac:dyDescent="0.25"/>
    <row r="61125" hidden="1" x14ac:dyDescent="0.25"/>
    <row r="61126" hidden="1" x14ac:dyDescent="0.25"/>
    <row r="61127" hidden="1" x14ac:dyDescent="0.25"/>
    <row r="61128" hidden="1" x14ac:dyDescent="0.25"/>
    <row r="61129" hidden="1" x14ac:dyDescent="0.25"/>
    <row r="61130" hidden="1" x14ac:dyDescent="0.25"/>
    <row r="61131" hidden="1" x14ac:dyDescent="0.25"/>
    <row r="61132" hidden="1" x14ac:dyDescent="0.25"/>
    <row r="61133" hidden="1" x14ac:dyDescent="0.25"/>
    <row r="61134" hidden="1" x14ac:dyDescent="0.25"/>
    <row r="61135" hidden="1" x14ac:dyDescent="0.25"/>
    <row r="61136" hidden="1" x14ac:dyDescent="0.25"/>
    <row r="61137" hidden="1" x14ac:dyDescent="0.25"/>
    <row r="61138" hidden="1" x14ac:dyDescent="0.25"/>
    <row r="61139" hidden="1" x14ac:dyDescent="0.25"/>
    <row r="61140" hidden="1" x14ac:dyDescent="0.25"/>
    <row r="61141" hidden="1" x14ac:dyDescent="0.25"/>
    <row r="61142" hidden="1" x14ac:dyDescent="0.25"/>
    <row r="61143" hidden="1" x14ac:dyDescent="0.25"/>
    <row r="61144" hidden="1" x14ac:dyDescent="0.25"/>
    <row r="61145" hidden="1" x14ac:dyDescent="0.25"/>
    <row r="61146" hidden="1" x14ac:dyDescent="0.25"/>
    <row r="61147" hidden="1" x14ac:dyDescent="0.25"/>
    <row r="61148" hidden="1" x14ac:dyDescent="0.25"/>
    <row r="61149" hidden="1" x14ac:dyDescent="0.25"/>
    <row r="61150" hidden="1" x14ac:dyDescent="0.25"/>
    <row r="61151" hidden="1" x14ac:dyDescent="0.25"/>
    <row r="61152" hidden="1" x14ac:dyDescent="0.25"/>
    <row r="61153" hidden="1" x14ac:dyDescent="0.25"/>
    <row r="61154" hidden="1" x14ac:dyDescent="0.25"/>
    <row r="61155" hidden="1" x14ac:dyDescent="0.25"/>
    <row r="61156" hidden="1" x14ac:dyDescent="0.25"/>
    <row r="61157" hidden="1" x14ac:dyDescent="0.25"/>
    <row r="61158" hidden="1" x14ac:dyDescent="0.25"/>
    <row r="61159" hidden="1" x14ac:dyDescent="0.25"/>
    <row r="61160" hidden="1" x14ac:dyDescent="0.25"/>
    <row r="61161" hidden="1" x14ac:dyDescent="0.25"/>
    <row r="61162" hidden="1" x14ac:dyDescent="0.25"/>
    <row r="61163" hidden="1" x14ac:dyDescent="0.25"/>
    <row r="61164" hidden="1" x14ac:dyDescent="0.25"/>
    <row r="61165" hidden="1" x14ac:dyDescent="0.25"/>
    <row r="61166" hidden="1" x14ac:dyDescent="0.25"/>
    <row r="61167" hidden="1" x14ac:dyDescent="0.25"/>
    <row r="61168" hidden="1" x14ac:dyDescent="0.25"/>
    <row r="61169" hidden="1" x14ac:dyDescent="0.25"/>
    <row r="61170" hidden="1" x14ac:dyDescent="0.25"/>
    <row r="61171" hidden="1" x14ac:dyDescent="0.25"/>
    <row r="61172" hidden="1" x14ac:dyDescent="0.25"/>
    <row r="61173" hidden="1" x14ac:dyDescent="0.25"/>
    <row r="61174" hidden="1" x14ac:dyDescent="0.25"/>
    <row r="61175" hidden="1" x14ac:dyDescent="0.25"/>
    <row r="61176" hidden="1" x14ac:dyDescent="0.25"/>
    <row r="61177" hidden="1" x14ac:dyDescent="0.25"/>
    <row r="61178" hidden="1" x14ac:dyDescent="0.25"/>
    <row r="61179" hidden="1" x14ac:dyDescent="0.25"/>
    <row r="61180" hidden="1" x14ac:dyDescent="0.25"/>
    <row r="61181" hidden="1" x14ac:dyDescent="0.25"/>
    <row r="61182" hidden="1" x14ac:dyDescent="0.25"/>
    <row r="61183" hidden="1" x14ac:dyDescent="0.25"/>
    <row r="61184" hidden="1" x14ac:dyDescent="0.25"/>
    <row r="61185" hidden="1" x14ac:dyDescent="0.25"/>
    <row r="61186" hidden="1" x14ac:dyDescent="0.25"/>
    <row r="61187" hidden="1" x14ac:dyDescent="0.25"/>
    <row r="61188" hidden="1" x14ac:dyDescent="0.25"/>
    <row r="61189" hidden="1" x14ac:dyDescent="0.25"/>
    <row r="61190" hidden="1" x14ac:dyDescent="0.25"/>
    <row r="61191" hidden="1" x14ac:dyDescent="0.25"/>
    <row r="61192" hidden="1" x14ac:dyDescent="0.25"/>
    <row r="61193" hidden="1" x14ac:dyDescent="0.25"/>
    <row r="61194" hidden="1" x14ac:dyDescent="0.25"/>
    <row r="61195" hidden="1" x14ac:dyDescent="0.25"/>
    <row r="61196" hidden="1" x14ac:dyDescent="0.25"/>
    <row r="61197" hidden="1" x14ac:dyDescent="0.25"/>
    <row r="61198" hidden="1" x14ac:dyDescent="0.25"/>
    <row r="61199" hidden="1" x14ac:dyDescent="0.25"/>
    <row r="61200" hidden="1" x14ac:dyDescent="0.25"/>
    <row r="61201" hidden="1" x14ac:dyDescent="0.25"/>
    <row r="61202" hidden="1" x14ac:dyDescent="0.25"/>
    <row r="61203" hidden="1" x14ac:dyDescent="0.25"/>
    <row r="61204" hidden="1" x14ac:dyDescent="0.25"/>
    <row r="61205" hidden="1" x14ac:dyDescent="0.25"/>
    <row r="61206" hidden="1" x14ac:dyDescent="0.25"/>
    <row r="61207" hidden="1" x14ac:dyDescent="0.25"/>
    <row r="61208" hidden="1" x14ac:dyDescent="0.25"/>
    <row r="61209" hidden="1" x14ac:dyDescent="0.25"/>
    <row r="61210" hidden="1" x14ac:dyDescent="0.25"/>
    <row r="61211" hidden="1" x14ac:dyDescent="0.25"/>
    <row r="61212" hidden="1" x14ac:dyDescent="0.25"/>
    <row r="61213" hidden="1" x14ac:dyDescent="0.25"/>
    <row r="61214" hidden="1" x14ac:dyDescent="0.25"/>
    <row r="61215" hidden="1" x14ac:dyDescent="0.25"/>
    <row r="61216" hidden="1" x14ac:dyDescent="0.25"/>
    <row r="61217" hidden="1" x14ac:dyDescent="0.25"/>
    <row r="61218" hidden="1" x14ac:dyDescent="0.25"/>
    <row r="61219" hidden="1" x14ac:dyDescent="0.25"/>
    <row r="61220" hidden="1" x14ac:dyDescent="0.25"/>
    <row r="61221" hidden="1" x14ac:dyDescent="0.25"/>
    <row r="61222" hidden="1" x14ac:dyDescent="0.25"/>
    <row r="61223" hidden="1" x14ac:dyDescent="0.25"/>
    <row r="61224" hidden="1" x14ac:dyDescent="0.25"/>
    <row r="61225" hidden="1" x14ac:dyDescent="0.25"/>
    <row r="61226" hidden="1" x14ac:dyDescent="0.25"/>
    <row r="61227" hidden="1" x14ac:dyDescent="0.25"/>
    <row r="61228" hidden="1" x14ac:dyDescent="0.25"/>
    <row r="61229" hidden="1" x14ac:dyDescent="0.25"/>
    <row r="61230" hidden="1" x14ac:dyDescent="0.25"/>
    <row r="61231" hidden="1" x14ac:dyDescent="0.25"/>
    <row r="61232" hidden="1" x14ac:dyDescent="0.25"/>
    <row r="61233" hidden="1" x14ac:dyDescent="0.25"/>
    <row r="61234" hidden="1" x14ac:dyDescent="0.25"/>
    <row r="61235" hidden="1" x14ac:dyDescent="0.25"/>
    <row r="61236" hidden="1" x14ac:dyDescent="0.25"/>
    <row r="61237" hidden="1" x14ac:dyDescent="0.25"/>
    <row r="61238" hidden="1" x14ac:dyDescent="0.25"/>
    <row r="61239" hidden="1" x14ac:dyDescent="0.25"/>
    <row r="61240" hidden="1" x14ac:dyDescent="0.25"/>
    <row r="61241" hidden="1" x14ac:dyDescent="0.25"/>
    <row r="61242" hidden="1" x14ac:dyDescent="0.25"/>
    <row r="61243" hidden="1" x14ac:dyDescent="0.25"/>
    <row r="61244" hidden="1" x14ac:dyDescent="0.25"/>
    <row r="61245" hidden="1" x14ac:dyDescent="0.25"/>
    <row r="61246" hidden="1" x14ac:dyDescent="0.25"/>
    <row r="61247" hidden="1" x14ac:dyDescent="0.25"/>
    <row r="61248" hidden="1" x14ac:dyDescent="0.25"/>
    <row r="61249" hidden="1" x14ac:dyDescent="0.25"/>
    <row r="61250" hidden="1" x14ac:dyDescent="0.25"/>
    <row r="61251" hidden="1" x14ac:dyDescent="0.25"/>
    <row r="61252" hidden="1" x14ac:dyDescent="0.25"/>
    <row r="61253" hidden="1" x14ac:dyDescent="0.25"/>
    <row r="61254" hidden="1" x14ac:dyDescent="0.25"/>
    <row r="61255" hidden="1" x14ac:dyDescent="0.25"/>
    <row r="61256" hidden="1" x14ac:dyDescent="0.25"/>
    <row r="61257" hidden="1" x14ac:dyDescent="0.25"/>
    <row r="61258" hidden="1" x14ac:dyDescent="0.25"/>
    <row r="61259" hidden="1" x14ac:dyDescent="0.25"/>
    <row r="61260" hidden="1" x14ac:dyDescent="0.25"/>
    <row r="61261" hidden="1" x14ac:dyDescent="0.25"/>
    <row r="61262" hidden="1" x14ac:dyDescent="0.25"/>
    <row r="61263" hidden="1" x14ac:dyDescent="0.25"/>
    <row r="61264" hidden="1" x14ac:dyDescent="0.25"/>
    <row r="61265" hidden="1" x14ac:dyDescent="0.25"/>
    <row r="61266" hidden="1" x14ac:dyDescent="0.25"/>
    <row r="61267" hidden="1" x14ac:dyDescent="0.25"/>
    <row r="61268" hidden="1" x14ac:dyDescent="0.25"/>
    <row r="61269" hidden="1" x14ac:dyDescent="0.25"/>
    <row r="61270" hidden="1" x14ac:dyDescent="0.25"/>
    <row r="61271" hidden="1" x14ac:dyDescent="0.25"/>
    <row r="61272" hidden="1" x14ac:dyDescent="0.25"/>
    <row r="61273" hidden="1" x14ac:dyDescent="0.25"/>
    <row r="61274" hidden="1" x14ac:dyDescent="0.25"/>
    <row r="61275" hidden="1" x14ac:dyDescent="0.25"/>
    <row r="61276" hidden="1" x14ac:dyDescent="0.25"/>
    <row r="61277" hidden="1" x14ac:dyDescent="0.25"/>
    <row r="61278" hidden="1" x14ac:dyDescent="0.25"/>
    <row r="61279" hidden="1" x14ac:dyDescent="0.25"/>
    <row r="61280" hidden="1" x14ac:dyDescent="0.25"/>
    <row r="61281" hidden="1" x14ac:dyDescent="0.25"/>
    <row r="61282" hidden="1" x14ac:dyDescent="0.25"/>
    <row r="61283" hidden="1" x14ac:dyDescent="0.25"/>
    <row r="61284" hidden="1" x14ac:dyDescent="0.25"/>
    <row r="61285" hidden="1" x14ac:dyDescent="0.25"/>
    <row r="61286" hidden="1" x14ac:dyDescent="0.25"/>
    <row r="61287" hidden="1" x14ac:dyDescent="0.25"/>
    <row r="61288" hidden="1" x14ac:dyDescent="0.25"/>
    <row r="61289" hidden="1" x14ac:dyDescent="0.25"/>
    <row r="61290" hidden="1" x14ac:dyDescent="0.25"/>
    <row r="61291" hidden="1" x14ac:dyDescent="0.25"/>
    <row r="61292" hidden="1" x14ac:dyDescent="0.25"/>
    <row r="61293" hidden="1" x14ac:dyDescent="0.25"/>
    <row r="61294" hidden="1" x14ac:dyDescent="0.25"/>
    <row r="61295" hidden="1" x14ac:dyDescent="0.25"/>
    <row r="61296" hidden="1" x14ac:dyDescent="0.25"/>
    <row r="61297" hidden="1" x14ac:dyDescent="0.25"/>
    <row r="61298" hidden="1" x14ac:dyDescent="0.25"/>
    <row r="61299" hidden="1" x14ac:dyDescent="0.25"/>
    <row r="61300" hidden="1" x14ac:dyDescent="0.25"/>
    <row r="61301" hidden="1" x14ac:dyDescent="0.25"/>
    <row r="61302" hidden="1" x14ac:dyDescent="0.25"/>
    <row r="61303" hidden="1" x14ac:dyDescent="0.25"/>
    <row r="61304" hidden="1" x14ac:dyDescent="0.25"/>
    <row r="61305" hidden="1" x14ac:dyDescent="0.25"/>
    <row r="61306" hidden="1" x14ac:dyDescent="0.25"/>
    <row r="61307" hidden="1" x14ac:dyDescent="0.25"/>
    <row r="61308" hidden="1" x14ac:dyDescent="0.25"/>
    <row r="61309" hidden="1" x14ac:dyDescent="0.25"/>
    <row r="61310" hidden="1" x14ac:dyDescent="0.25"/>
    <row r="61311" hidden="1" x14ac:dyDescent="0.25"/>
    <row r="61312" hidden="1" x14ac:dyDescent="0.25"/>
    <row r="61313" hidden="1" x14ac:dyDescent="0.25"/>
    <row r="61314" hidden="1" x14ac:dyDescent="0.25"/>
    <row r="61315" hidden="1" x14ac:dyDescent="0.25"/>
    <row r="61316" hidden="1" x14ac:dyDescent="0.25"/>
    <row r="61317" hidden="1" x14ac:dyDescent="0.25"/>
    <row r="61318" hidden="1" x14ac:dyDescent="0.25"/>
    <row r="61319" hidden="1" x14ac:dyDescent="0.25"/>
    <row r="61320" hidden="1" x14ac:dyDescent="0.25"/>
    <row r="61321" hidden="1" x14ac:dyDescent="0.25"/>
    <row r="61322" hidden="1" x14ac:dyDescent="0.25"/>
    <row r="61323" hidden="1" x14ac:dyDescent="0.25"/>
    <row r="61324" hidden="1" x14ac:dyDescent="0.25"/>
    <row r="61325" hidden="1" x14ac:dyDescent="0.25"/>
    <row r="61326" hidden="1" x14ac:dyDescent="0.25"/>
    <row r="61327" hidden="1" x14ac:dyDescent="0.25"/>
    <row r="61328" hidden="1" x14ac:dyDescent="0.25"/>
    <row r="61329" hidden="1" x14ac:dyDescent="0.25"/>
    <row r="61330" hidden="1" x14ac:dyDescent="0.25"/>
    <row r="61331" hidden="1" x14ac:dyDescent="0.25"/>
    <row r="61332" hidden="1" x14ac:dyDescent="0.25"/>
    <row r="61333" hidden="1" x14ac:dyDescent="0.25"/>
    <row r="61334" hidden="1" x14ac:dyDescent="0.25"/>
    <row r="61335" hidden="1" x14ac:dyDescent="0.25"/>
    <row r="61336" hidden="1" x14ac:dyDescent="0.25"/>
    <row r="61337" hidden="1" x14ac:dyDescent="0.25"/>
    <row r="61338" hidden="1" x14ac:dyDescent="0.25"/>
    <row r="61339" hidden="1" x14ac:dyDescent="0.25"/>
    <row r="61340" hidden="1" x14ac:dyDescent="0.25"/>
    <row r="61341" hidden="1" x14ac:dyDescent="0.25"/>
    <row r="61342" hidden="1" x14ac:dyDescent="0.25"/>
    <row r="61343" hidden="1" x14ac:dyDescent="0.25"/>
    <row r="61344" hidden="1" x14ac:dyDescent="0.25"/>
    <row r="61345" hidden="1" x14ac:dyDescent="0.25"/>
    <row r="61346" hidden="1" x14ac:dyDescent="0.25"/>
    <row r="61347" hidden="1" x14ac:dyDescent="0.25"/>
    <row r="61348" hidden="1" x14ac:dyDescent="0.25"/>
    <row r="61349" hidden="1" x14ac:dyDescent="0.25"/>
    <row r="61350" hidden="1" x14ac:dyDescent="0.25"/>
    <row r="61351" hidden="1" x14ac:dyDescent="0.25"/>
    <row r="61352" hidden="1" x14ac:dyDescent="0.25"/>
    <row r="61353" hidden="1" x14ac:dyDescent="0.25"/>
    <row r="61354" hidden="1" x14ac:dyDescent="0.25"/>
    <row r="61355" hidden="1" x14ac:dyDescent="0.25"/>
    <row r="61356" hidden="1" x14ac:dyDescent="0.25"/>
    <row r="61357" hidden="1" x14ac:dyDescent="0.25"/>
    <row r="61358" hidden="1" x14ac:dyDescent="0.25"/>
    <row r="61359" hidden="1" x14ac:dyDescent="0.25"/>
    <row r="61360" hidden="1" x14ac:dyDescent="0.25"/>
    <row r="61361" hidden="1" x14ac:dyDescent="0.25"/>
    <row r="61362" hidden="1" x14ac:dyDescent="0.25"/>
    <row r="61363" hidden="1" x14ac:dyDescent="0.25"/>
    <row r="61364" hidden="1" x14ac:dyDescent="0.25"/>
    <row r="61365" hidden="1" x14ac:dyDescent="0.25"/>
    <row r="61366" hidden="1" x14ac:dyDescent="0.25"/>
    <row r="61367" hidden="1" x14ac:dyDescent="0.25"/>
    <row r="61368" hidden="1" x14ac:dyDescent="0.25"/>
    <row r="61369" hidden="1" x14ac:dyDescent="0.25"/>
    <row r="61370" hidden="1" x14ac:dyDescent="0.25"/>
    <row r="61371" hidden="1" x14ac:dyDescent="0.25"/>
    <row r="61372" hidden="1" x14ac:dyDescent="0.25"/>
    <row r="61373" hidden="1" x14ac:dyDescent="0.25"/>
    <row r="61374" hidden="1" x14ac:dyDescent="0.25"/>
    <row r="61375" hidden="1" x14ac:dyDescent="0.25"/>
    <row r="61376" hidden="1" x14ac:dyDescent="0.25"/>
    <row r="61377" hidden="1" x14ac:dyDescent="0.25"/>
    <row r="61378" hidden="1" x14ac:dyDescent="0.25"/>
    <row r="61379" hidden="1" x14ac:dyDescent="0.25"/>
    <row r="61380" hidden="1" x14ac:dyDescent="0.25"/>
    <row r="61381" hidden="1" x14ac:dyDescent="0.25"/>
    <row r="61382" hidden="1" x14ac:dyDescent="0.25"/>
    <row r="61383" hidden="1" x14ac:dyDescent="0.25"/>
    <row r="61384" hidden="1" x14ac:dyDescent="0.25"/>
    <row r="61385" hidden="1" x14ac:dyDescent="0.25"/>
    <row r="61386" hidden="1" x14ac:dyDescent="0.25"/>
    <row r="61387" hidden="1" x14ac:dyDescent="0.25"/>
    <row r="61388" hidden="1" x14ac:dyDescent="0.25"/>
    <row r="61389" hidden="1" x14ac:dyDescent="0.25"/>
    <row r="61390" hidden="1" x14ac:dyDescent="0.25"/>
    <row r="61391" hidden="1" x14ac:dyDescent="0.25"/>
    <row r="61392" hidden="1" x14ac:dyDescent="0.25"/>
    <row r="61393" hidden="1" x14ac:dyDescent="0.25"/>
    <row r="61394" hidden="1" x14ac:dyDescent="0.25"/>
    <row r="61395" hidden="1" x14ac:dyDescent="0.25"/>
    <row r="61396" hidden="1" x14ac:dyDescent="0.25"/>
    <row r="61397" hidden="1" x14ac:dyDescent="0.25"/>
    <row r="61398" hidden="1" x14ac:dyDescent="0.25"/>
    <row r="61399" hidden="1" x14ac:dyDescent="0.25"/>
    <row r="61400" hidden="1" x14ac:dyDescent="0.25"/>
    <row r="61401" hidden="1" x14ac:dyDescent="0.25"/>
    <row r="61402" hidden="1" x14ac:dyDescent="0.25"/>
    <row r="61403" hidden="1" x14ac:dyDescent="0.25"/>
    <row r="61404" hidden="1" x14ac:dyDescent="0.25"/>
    <row r="61405" hidden="1" x14ac:dyDescent="0.25"/>
    <row r="61406" hidden="1" x14ac:dyDescent="0.25"/>
    <row r="61407" hidden="1" x14ac:dyDescent="0.25"/>
    <row r="61408" hidden="1" x14ac:dyDescent="0.25"/>
    <row r="61409" hidden="1" x14ac:dyDescent="0.25"/>
    <row r="61410" hidden="1" x14ac:dyDescent="0.25"/>
    <row r="61411" hidden="1" x14ac:dyDescent="0.25"/>
    <row r="61412" hidden="1" x14ac:dyDescent="0.25"/>
    <row r="61413" hidden="1" x14ac:dyDescent="0.25"/>
    <row r="61414" hidden="1" x14ac:dyDescent="0.25"/>
    <row r="61415" hidden="1" x14ac:dyDescent="0.25"/>
    <row r="61416" hidden="1" x14ac:dyDescent="0.25"/>
    <row r="61417" hidden="1" x14ac:dyDescent="0.25"/>
    <row r="61418" hidden="1" x14ac:dyDescent="0.25"/>
    <row r="61419" hidden="1" x14ac:dyDescent="0.25"/>
    <row r="61420" hidden="1" x14ac:dyDescent="0.25"/>
    <row r="61421" hidden="1" x14ac:dyDescent="0.25"/>
    <row r="61422" hidden="1" x14ac:dyDescent="0.25"/>
    <row r="61423" hidden="1" x14ac:dyDescent="0.25"/>
    <row r="61424" hidden="1" x14ac:dyDescent="0.25"/>
    <row r="61425" hidden="1" x14ac:dyDescent="0.25"/>
    <row r="61426" hidden="1" x14ac:dyDescent="0.25"/>
    <row r="61427" hidden="1" x14ac:dyDescent="0.25"/>
    <row r="61428" hidden="1" x14ac:dyDescent="0.25"/>
    <row r="61429" hidden="1" x14ac:dyDescent="0.25"/>
    <row r="61430" hidden="1" x14ac:dyDescent="0.25"/>
    <row r="61431" hidden="1" x14ac:dyDescent="0.25"/>
    <row r="61432" hidden="1" x14ac:dyDescent="0.25"/>
    <row r="61433" hidden="1" x14ac:dyDescent="0.25"/>
    <row r="61434" hidden="1" x14ac:dyDescent="0.25"/>
    <row r="61435" hidden="1" x14ac:dyDescent="0.25"/>
    <row r="61436" hidden="1" x14ac:dyDescent="0.25"/>
    <row r="61437" hidden="1" x14ac:dyDescent="0.25"/>
    <row r="61438" hidden="1" x14ac:dyDescent="0.25"/>
    <row r="61439" hidden="1" x14ac:dyDescent="0.25"/>
    <row r="61440" hidden="1" x14ac:dyDescent="0.25"/>
    <row r="61441" hidden="1" x14ac:dyDescent="0.25"/>
    <row r="61442" hidden="1" x14ac:dyDescent="0.25"/>
    <row r="61443" hidden="1" x14ac:dyDescent="0.25"/>
    <row r="61444" hidden="1" x14ac:dyDescent="0.25"/>
    <row r="61445" hidden="1" x14ac:dyDescent="0.25"/>
    <row r="61446" hidden="1" x14ac:dyDescent="0.25"/>
    <row r="61447" hidden="1" x14ac:dyDescent="0.25"/>
    <row r="61448" hidden="1" x14ac:dyDescent="0.25"/>
    <row r="61449" hidden="1" x14ac:dyDescent="0.25"/>
    <row r="61450" hidden="1" x14ac:dyDescent="0.25"/>
    <row r="61451" hidden="1" x14ac:dyDescent="0.25"/>
    <row r="61452" hidden="1" x14ac:dyDescent="0.25"/>
    <row r="61453" hidden="1" x14ac:dyDescent="0.25"/>
    <row r="61454" hidden="1" x14ac:dyDescent="0.25"/>
    <row r="61455" hidden="1" x14ac:dyDescent="0.25"/>
    <row r="61456" hidden="1" x14ac:dyDescent="0.25"/>
    <row r="61457" hidden="1" x14ac:dyDescent="0.25"/>
    <row r="61458" hidden="1" x14ac:dyDescent="0.25"/>
    <row r="61459" hidden="1" x14ac:dyDescent="0.25"/>
    <row r="61460" hidden="1" x14ac:dyDescent="0.25"/>
    <row r="61461" hidden="1" x14ac:dyDescent="0.25"/>
    <row r="61462" hidden="1" x14ac:dyDescent="0.25"/>
    <row r="61463" hidden="1" x14ac:dyDescent="0.25"/>
    <row r="61464" hidden="1" x14ac:dyDescent="0.25"/>
    <row r="61465" hidden="1" x14ac:dyDescent="0.25"/>
    <row r="61466" hidden="1" x14ac:dyDescent="0.25"/>
    <row r="61467" hidden="1" x14ac:dyDescent="0.25"/>
    <row r="61468" hidden="1" x14ac:dyDescent="0.25"/>
    <row r="61469" hidden="1" x14ac:dyDescent="0.25"/>
    <row r="61470" hidden="1" x14ac:dyDescent="0.25"/>
    <row r="61471" hidden="1" x14ac:dyDescent="0.25"/>
    <row r="61472" hidden="1" x14ac:dyDescent="0.25"/>
    <row r="61473" hidden="1" x14ac:dyDescent="0.25"/>
    <row r="61474" hidden="1" x14ac:dyDescent="0.25"/>
    <row r="61475" hidden="1" x14ac:dyDescent="0.25"/>
    <row r="61476" hidden="1" x14ac:dyDescent="0.25"/>
    <row r="61477" hidden="1" x14ac:dyDescent="0.25"/>
    <row r="61478" hidden="1" x14ac:dyDescent="0.25"/>
    <row r="61479" hidden="1" x14ac:dyDescent="0.25"/>
    <row r="61480" hidden="1" x14ac:dyDescent="0.25"/>
    <row r="61481" hidden="1" x14ac:dyDescent="0.25"/>
    <row r="61482" hidden="1" x14ac:dyDescent="0.25"/>
    <row r="61483" hidden="1" x14ac:dyDescent="0.25"/>
    <row r="61484" hidden="1" x14ac:dyDescent="0.25"/>
    <row r="61485" hidden="1" x14ac:dyDescent="0.25"/>
    <row r="61486" hidden="1" x14ac:dyDescent="0.25"/>
    <row r="61487" hidden="1" x14ac:dyDescent="0.25"/>
    <row r="61488" hidden="1" x14ac:dyDescent="0.25"/>
    <row r="61489" hidden="1" x14ac:dyDescent="0.25"/>
    <row r="61490" hidden="1" x14ac:dyDescent="0.25"/>
    <row r="61491" hidden="1" x14ac:dyDescent="0.25"/>
    <row r="61492" hidden="1" x14ac:dyDescent="0.25"/>
    <row r="61493" hidden="1" x14ac:dyDescent="0.25"/>
    <row r="61494" hidden="1" x14ac:dyDescent="0.25"/>
    <row r="61495" hidden="1" x14ac:dyDescent="0.25"/>
    <row r="61496" hidden="1" x14ac:dyDescent="0.25"/>
    <row r="61497" hidden="1" x14ac:dyDescent="0.25"/>
    <row r="61498" hidden="1" x14ac:dyDescent="0.25"/>
    <row r="61499" hidden="1" x14ac:dyDescent="0.25"/>
    <row r="61500" hidden="1" x14ac:dyDescent="0.25"/>
    <row r="61501" hidden="1" x14ac:dyDescent="0.25"/>
    <row r="61502" hidden="1" x14ac:dyDescent="0.25"/>
    <row r="61503" hidden="1" x14ac:dyDescent="0.25"/>
    <row r="61504" hidden="1" x14ac:dyDescent="0.25"/>
    <row r="61505" hidden="1" x14ac:dyDescent="0.25"/>
    <row r="61506" hidden="1" x14ac:dyDescent="0.25"/>
    <row r="61507" hidden="1" x14ac:dyDescent="0.25"/>
    <row r="61508" hidden="1" x14ac:dyDescent="0.25"/>
    <row r="61509" hidden="1" x14ac:dyDescent="0.25"/>
    <row r="61510" hidden="1" x14ac:dyDescent="0.25"/>
    <row r="61511" hidden="1" x14ac:dyDescent="0.25"/>
    <row r="61512" hidden="1" x14ac:dyDescent="0.25"/>
    <row r="61513" hidden="1" x14ac:dyDescent="0.25"/>
    <row r="61514" hidden="1" x14ac:dyDescent="0.25"/>
    <row r="61515" hidden="1" x14ac:dyDescent="0.25"/>
    <row r="61516" hidden="1" x14ac:dyDescent="0.25"/>
    <row r="61517" hidden="1" x14ac:dyDescent="0.25"/>
    <row r="61518" hidden="1" x14ac:dyDescent="0.25"/>
    <row r="61519" hidden="1" x14ac:dyDescent="0.25"/>
    <row r="61520" hidden="1" x14ac:dyDescent="0.25"/>
    <row r="61521" hidden="1" x14ac:dyDescent="0.25"/>
    <row r="61522" hidden="1" x14ac:dyDescent="0.25"/>
    <row r="61523" hidden="1" x14ac:dyDescent="0.25"/>
    <row r="61524" hidden="1" x14ac:dyDescent="0.25"/>
    <row r="61525" hidden="1" x14ac:dyDescent="0.25"/>
    <row r="61526" hidden="1" x14ac:dyDescent="0.25"/>
    <row r="61527" hidden="1" x14ac:dyDescent="0.25"/>
    <row r="61528" hidden="1" x14ac:dyDescent="0.25"/>
    <row r="61529" hidden="1" x14ac:dyDescent="0.25"/>
    <row r="61530" hidden="1" x14ac:dyDescent="0.25"/>
    <row r="61531" hidden="1" x14ac:dyDescent="0.25"/>
    <row r="61532" hidden="1" x14ac:dyDescent="0.25"/>
    <row r="61533" hidden="1" x14ac:dyDescent="0.25"/>
    <row r="61534" hidden="1" x14ac:dyDescent="0.25"/>
    <row r="61535" hidden="1" x14ac:dyDescent="0.25"/>
    <row r="61536" hidden="1" x14ac:dyDescent="0.25"/>
    <row r="61537" hidden="1" x14ac:dyDescent="0.25"/>
    <row r="61538" hidden="1" x14ac:dyDescent="0.25"/>
    <row r="61539" hidden="1" x14ac:dyDescent="0.25"/>
    <row r="61540" hidden="1" x14ac:dyDescent="0.25"/>
    <row r="61541" hidden="1" x14ac:dyDescent="0.25"/>
    <row r="61542" hidden="1" x14ac:dyDescent="0.25"/>
    <row r="61543" hidden="1" x14ac:dyDescent="0.25"/>
    <row r="61544" hidden="1" x14ac:dyDescent="0.25"/>
    <row r="61545" hidden="1" x14ac:dyDescent="0.25"/>
    <row r="61546" hidden="1" x14ac:dyDescent="0.25"/>
    <row r="61547" hidden="1" x14ac:dyDescent="0.25"/>
    <row r="61548" hidden="1" x14ac:dyDescent="0.25"/>
    <row r="61549" hidden="1" x14ac:dyDescent="0.25"/>
    <row r="61550" hidden="1" x14ac:dyDescent="0.25"/>
    <row r="61551" hidden="1" x14ac:dyDescent="0.25"/>
    <row r="61552" hidden="1" x14ac:dyDescent="0.25"/>
    <row r="61553" hidden="1" x14ac:dyDescent="0.25"/>
    <row r="61554" hidden="1" x14ac:dyDescent="0.25"/>
    <row r="61555" hidden="1" x14ac:dyDescent="0.25"/>
    <row r="61556" hidden="1" x14ac:dyDescent="0.25"/>
    <row r="61557" hidden="1" x14ac:dyDescent="0.25"/>
    <row r="61558" hidden="1" x14ac:dyDescent="0.25"/>
    <row r="61559" hidden="1" x14ac:dyDescent="0.25"/>
    <row r="61560" hidden="1" x14ac:dyDescent="0.25"/>
    <row r="61561" hidden="1" x14ac:dyDescent="0.25"/>
    <row r="61562" hidden="1" x14ac:dyDescent="0.25"/>
    <row r="61563" hidden="1" x14ac:dyDescent="0.25"/>
    <row r="61564" hidden="1" x14ac:dyDescent="0.25"/>
    <row r="61565" hidden="1" x14ac:dyDescent="0.25"/>
    <row r="61566" hidden="1" x14ac:dyDescent="0.25"/>
    <row r="61567" hidden="1" x14ac:dyDescent="0.25"/>
    <row r="61568" hidden="1" x14ac:dyDescent="0.25"/>
    <row r="61569" hidden="1" x14ac:dyDescent="0.25"/>
    <row r="61570" hidden="1" x14ac:dyDescent="0.25"/>
    <row r="61571" hidden="1" x14ac:dyDescent="0.25"/>
    <row r="61572" hidden="1" x14ac:dyDescent="0.25"/>
    <row r="61573" hidden="1" x14ac:dyDescent="0.25"/>
    <row r="61574" hidden="1" x14ac:dyDescent="0.25"/>
    <row r="61575" hidden="1" x14ac:dyDescent="0.25"/>
    <row r="61576" hidden="1" x14ac:dyDescent="0.25"/>
    <row r="61577" hidden="1" x14ac:dyDescent="0.25"/>
    <row r="61578" hidden="1" x14ac:dyDescent="0.25"/>
    <row r="61579" hidden="1" x14ac:dyDescent="0.25"/>
    <row r="61580" hidden="1" x14ac:dyDescent="0.25"/>
    <row r="61581" hidden="1" x14ac:dyDescent="0.25"/>
    <row r="61582" hidden="1" x14ac:dyDescent="0.25"/>
    <row r="61583" hidden="1" x14ac:dyDescent="0.25"/>
    <row r="61584" hidden="1" x14ac:dyDescent="0.25"/>
    <row r="61585" hidden="1" x14ac:dyDescent="0.25"/>
    <row r="61586" hidden="1" x14ac:dyDescent="0.25"/>
    <row r="61587" hidden="1" x14ac:dyDescent="0.25"/>
    <row r="61588" hidden="1" x14ac:dyDescent="0.25"/>
    <row r="61589" hidden="1" x14ac:dyDescent="0.25"/>
    <row r="61590" hidden="1" x14ac:dyDescent="0.25"/>
    <row r="61591" hidden="1" x14ac:dyDescent="0.25"/>
    <row r="61592" hidden="1" x14ac:dyDescent="0.25"/>
    <row r="61593" hidden="1" x14ac:dyDescent="0.25"/>
    <row r="61594" hidden="1" x14ac:dyDescent="0.25"/>
    <row r="61595" hidden="1" x14ac:dyDescent="0.25"/>
    <row r="61596" hidden="1" x14ac:dyDescent="0.25"/>
    <row r="61597" hidden="1" x14ac:dyDescent="0.25"/>
    <row r="61598" hidden="1" x14ac:dyDescent="0.25"/>
    <row r="61599" hidden="1" x14ac:dyDescent="0.25"/>
    <row r="61600" hidden="1" x14ac:dyDescent="0.25"/>
    <row r="61601" hidden="1" x14ac:dyDescent="0.25"/>
    <row r="61602" hidden="1" x14ac:dyDescent="0.25"/>
    <row r="61603" hidden="1" x14ac:dyDescent="0.25"/>
    <row r="61604" hidden="1" x14ac:dyDescent="0.25"/>
    <row r="61605" hidden="1" x14ac:dyDescent="0.25"/>
    <row r="61606" hidden="1" x14ac:dyDescent="0.25"/>
    <row r="61607" hidden="1" x14ac:dyDescent="0.25"/>
    <row r="61608" hidden="1" x14ac:dyDescent="0.25"/>
    <row r="61609" hidden="1" x14ac:dyDescent="0.25"/>
    <row r="61610" hidden="1" x14ac:dyDescent="0.25"/>
    <row r="61611" hidden="1" x14ac:dyDescent="0.25"/>
    <row r="61612" hidden="1" x14ac:dyDescent="0.25"/>
    <row r="61613" hidden="1" x14ac:dyDescent="0.25"/>
    <row r="61614" hidden="1" x14ac:dyDescent="0.25"/>
    <row r="61615" hidden="1" x14ac:dyDescent="0.25"/>
    <row r="61616" hidden="1" x14ac:dyDescent="0.25"/>
    <row r="61617" hidden="1" x14ac:dyDescent="0.25"/>
    <row r="61618" hidden="1" x14ac:dyDescent="0.25"/>
    <row r="61619" hidden="1" x14ac:dyDescent="0.25"/>
    <row r="61620" hidden="1" x14ac:dyDescent="0.25"/>
    <row r="61621" hidden="1" x14ac:dyDescent="0.25"/>
    <row r="61622" hidden="1" x14ac:dyDescent="0.25"/>
    <row r="61623" hidden="1" x14ac:dyDescent="0.25"/>
    <row r="61624" hidden="1" x14ac:dyDescent="0.25"/>
    <row r="61625" hidden="1" x14ac:dyDescent="0.25"/>
    <row r="61626" hidden="1" x14ac:dyDescent="0.25"/>
    <row r="61627" hidden="1" x14ac:dyDescent="0.25"/>
    <row r="61628" hidden="1" x14ac:dyDescent="0.25"/>
    <row r="61629" hidden="1" x14ac:dyDescent="0.25"/>
    <row r="61630" hidden="1" x14ac:dyDescent="0.25"/>
    <row r="61631" hidden="1" x14ac:dyDescent="0.25"/>
    <row r="61632" hidden="1" x14ac:dyDescent="0.25"/>
    <row r="61633" hidden="1" x14ac:dyDescent="0.25"/>
    <row r="61634" hidden="1" x14ac:dyDescent="0.25"/>
    <row r="61635" hidden="1" x14ac:dyDescent="0.25"/>
    <row r="61636" hidden="1" x14ac:dyDescent="0.25"/>
    <row r="61637" hidden="1" x14ac:dyDescent="0.25"/>
    <row r="61638" hidden="1" x14ac:dyDescent="0.25"/>
    <row r="61639" hidden="1" x14ac:dyDescent="0.25"/>
    <row r="61640" hidden="1" x14ac:dyDescent="0.25"/>
    <row r="61641" hidden="1" x14ac:dyDescent="0.25"/>
    <row r="61642" hidden="1" x14ac:dyDescent="0.25"/>
    <row r="61643" hidden="1" x14ac:dyDescent="0.25"/>
    <row r="61644" hidden="1" x14ac:dyDescent="0.25"/>
    <row r="61645" hidden="1" x14ac:dyDescent="0.25"/>
    <row r="61646" hidden="1" x14ac:dyDescent="0.25"/>
    <row r="61647" hidden="1" x14ac:dyDescent="0.25"/>
    <row r="61648" hidden="1" x14ac:dyDescent="0.25"/>
    <row r="61649" hidden="1" x14ac:dyDescent="0.25"/>
    <row r="61650" hidden="1" x14ac:dyDescent="0.25"/>
    <row r="61651" hidden="1" x14ac:dyDescent="0.25"/>
    <row r="61652" hidden="1" x14ac:dyDescent="0.25"/>
    <row r="61653" hidden="1" x14ac:dyDescent="0.25"/>
    <row r="61654" hidden="1" x14ac:dyDescent="0.25"/>
    <row r="61655" hidden="1" x14ac:dyDescent="0.25"/>
    <row r="61656" hidden="1" x14ac:dyDescent="0.25"/>
    <row r="61657" hidden="1" x14ac:dyDescent="0.25"/>
    <row r="61658" hidden="1" x14ac:dyDescent="0.25"/>
    <row r="61659" hidden="1" x14ac:dyDescent="0.25"/>
    <row r="61660" hidden="1" x14ac:dyDescent="0.25"/>
    <row r="61661" hidden="1" x14ac:dyDescent="0.25"/>
    <row r="61662" hidden="1" x14ac:dyDescent="0.25"/>
    <row r="61663" hidden="1" x14ac:dyDescent="0.25"/>
    <row r="61664" hidden="1" x14ac:dyDescent="0.25"/>
    <row r="61665" hidden="1" x14ac:dyDescent="0.25"/>
    <row r="61666" hidden="1" x14ac:dyDescent="0.25"/>
    <row r="61667" hidden="1" x14ac:dyDescent="0.25"/>
    <row r="61668" hidden="1" x14ac:dyDescent="0.25"/>
    <row r="61669" hidden="1" x14ac:dyDescent="0.25"/>
    <row r="61670" hidden="1" x14ac:dyDescent="0.25"/>
    <row r="61671" hidden="1" x14ac:dyDescent="0.25"/>
    <row r="61672" hidden="1" x14ac:dyDescent="0.25"/>
    <row r="61673" hidden="1" x14ac:dyDescent="0.25"/>
    <row r="61674" hidden="1" x14ac:dyDescent="0.25"/>
    <row r="61675" hidden="1" x14ac:dyDescent="0.25"/>
    <row r="61676" hidden="1" x14ac:dyDescent="0.25"/>
    <row r="61677" hidden="1" x14ac:dyDescent="0.25"/>
    <row r="61678" hidden="1" x14ac:dyDescent="0.25"/>
    <row r="61679" hidden="1" x14ac:dyDescent="0.25"/>
    <row r="61680" hidden="1" x14ac:dyDescent="0.25"/>
    <row r="61681" hidden="1" x14ac:dyDescent="0.25"/>
    <row r="61682" hidden="1" x14ac:dyDescent="0.25"/>
    <row r="61683" hidden="1" x14ac:dyDescent="0.25"/>
    <row r="61684" hidden="1" x14ac:dyDescent="0.25"/>
    <row r="61685" hidden="1" x14ac:dyDescent="0.25"/>
    <row r="61686" hidden="1" x14ac:dyDescent="0.25"/>
    <row r="61687" hidden="1" x14ac:dyDescent="0.25"/>
    <row r="61688" hidden="1" x14ac:dyDescent="0.25"/>
    <row r="61689" hidden="1" x14ac:dyDescent="0.25"/>
    <row r="61690" hidden="1" x14ac:dyDescent="0.25"/>
    <row r="61691" hidden="1" x14ac:dyDescent="0.25"/>
    <row r="61692" hidden="1" x14ac:dyDescent="0.25"/>
    <row r="61693" hidden="1" x14ac:dyDescent="0.25"/>
    <row r="61694" hidden="1" x14ac:dyDescent="0.25"/>
    <row r="61695" hidden="1" x14ac:dyDescent="0.25"/>
    <row r="61696" hidden="1" x14ac:dyDescent="0.25"/>
    <row r="61697" hidden="1" x14ac:dyDescent="0.25"/>
    <row r="61698" hidden="1" x14ac:dyDescent="0.25"/>
    <row r="61699" hidden="1" x14ac:dyDescent="0.25"/>
    <row r="61700" hidden="1" x14ac:dyDescent="0.25"/>
    <row r="61701" hidden="1" x14ac:dyDescent="0.25"/>
    <row r="61702" hidden="1" x14ac:dyDescent="0.25"/>
    <row r="61703" hidden="1" x14ac:dyDescent="0.25"/>
    <row r="61704" hidden="1" x14ac:dyDescent="0.25"/>
    <row r="61705" hidden="1" x14ac:dyDescent="0.25"/>
    <row r="61706" hidden="1" x14ac:dyDescent="0.25"/>
    <row r="61707" hidden="1" x14ac:dyDescent="0.25"/>
    <row r="61708" hidden="1" x14ac:dyDescent="0.25"/>
    <row r="61709" hidden="1" x14ac:dyDescent="0.25"/>
    <row r="61710" hidden="1" x14ac:dyDescent="0.25"/>
    <row r="61711" hidden="1" x14ac:dyDescent="0.25"/>
    <row r="61712" hidden="1" x14ac:dyDescent="0.25"/>
    <row r="61713" hidden="1" x14ac:dyDescent="0.25"/>
    <row r="61714" hidden="1" x14ac:dyDescent="0.25"/>
    <row r="61715" hidden="1" x14ac:dyDescent="0.25"/>
    <row r="61716" hidden="1" x14ac:dyDescent="0.25"/>
    <row r="61717" hidden="1" x14ac:dyDescent="0.25"/>
    <row r="61718" hidden="1" x14ac:dyDescent="0.25"/>
    <row r="61719" hidden="1" x14ac:dyDescent="0.25"/>
    <row r="61720" hidden="1" x14ac:dyDescent="0.25"/>
    <row r="61721" hidden="1" x14ac:dyDescent="0.25"/>
    <row r="61722" hidden="1" x14ac:dyDescent="0.25"/>
    <row r="61723" hidden="1" x14ac:dyDescent="0.25"/>
    <row r="61724" hidden="1" x14ac:dyDescent="0.25"/>
    <row r="61725" hidden="1" x14ac:dyDescent="0.25"/>
    <row r="61726" hidden="1" x14ac:dyDescent="0.25"/>
    <row r="61727" hidden="1" x14ac:dyDescent="0.25"/>
    <row r="61728" hidden="1" x14ac:dyDescent="0.25"/>
    <row r="61729" hidden="1" x14ac:dyDescent="0.25"/>
    <row r="61730" hidden="1" x14ac:dyDescent="0.25"/>
    <row r="61731" hidden="1" x14ac:dyDescent="0.25"/>
    <row r="61732" hidden="1" x14ac:dyDescent="0.25"/>
    <row r="61733" hidden="1" x14ac:dyDescent="0.25"/>
    <row r="61734" hidden="1" x14ac:dyDescent="0.25"/>
    <row r="61735" hidden="1" x14ac:dyDescent="0.25"/>
    <row r="61736" hidden="1" x14ac:dyDescent="0.25"/>
    <row r="61737" hidden="1" x14ac:dyDescent="0.25"/>
    <row r="61738" hidden="1" x14ac:dyDescent="0.25"/>
    <row r="61739" hidden="1" x14ac:dyDescent="0.25"/>
    <row r="61740" hidden="1" x14ac:dyDescent="0.25"/>
    <row r="61741" hidden="1" x14ac:dyDescent="0.25"/>
    <row r="61742" hidden="1" x14ac:dyDescent="0.25"/>
    <row r="61743" hidden="1" x14ac:dyDescent="0.25"/>
    <row r="61744" hidden="1" x14ac:dyDescent="0.25"/>
    <row r="61745" hidden="1" x14ac:dyDescent="0.25"/>
    <row r="61746" hidden="1" x14ac:dyDescent="0.25"/>
    <row r="61747" hidden="1" x14ac:dyDescent="0.25"/>
    <row r="61748" hidden="1" x14ac:dyDescent="0.25"/>
    <row r="61749" hidden="1" x14ac:dyDescent="0.25"/>
    <row r="61750" hidden="1" x14ac:dyDescent="0.25"/>
    <row r="61751" hidden="1" x14ac:dyDescent="0.25"/>
    <row r="61752" hidden="1" x14ac:dyDescent="0.25"/>
    <row r="61753" hidden="1" x14ac:dyDescent="0.25"/>
    <row r="61754" hidden="1" x14ac:dyDescent="0.25"/>
    <row r="61755" hidden="1" x14ac:dyDescent="0.25"/>
    <row r="61756" hidden="1" x14ac:dyDescent="0.25"/>
    <row r="61757" hidden="1" x14ac:dyDescent="0.25"/>
    <row r="61758" hidden="1" x14ac:dyDescent="0.25"/>
    <row r="61759" hidden="1" x14ac:dyDescent="0.25"/>
    <row r="61760" hidden="1" x14ac:dyDescent="0.25"/>
    <row r="61761" hidden="1" x14ac:dyDescent="0.25"/>
    <row r="61762" hidden="1" x14ac:dyDescent="0.25"/>
    <row r="61763" hidden="1" x14ac:dyDescent="0.25"/>
    <row r="61764" hidden="1" x14ac:dyDescent="0.25"/>
    <row r="61765" hidden="1" x14ac:dyDescent="0.25"/>
    <row r="61766" hidden="1" x14ac:dyDescent="0.25"/>
    <row r="61767" hidden="1" x14ac:dyDescent="0.25"/>
    <row r="61768" hidden="1" x14ac:dyDescent="0.25"/>
    <row r="61769" hidden="1" x14ac:dyDescent="0.25"/>
    <row r="61770" hidden="1" x14ac:dyDescent="0.25"/>
    <row r="61771" hidden="1" x14ac:dyDescent="0.25"/>
    <row r="61772" hidden="1" x14ac:dyDescent="0.25"/>
    <row r="61773" hidden="1" x14ac:dyDescent="0.25"/>
    <row r="61774" hidden="1" x14ac:dyDescent="0.25"/>
    <row r="61775" hidden="1" x14ac:dyDescent="0.25"/>
    <row r="61776" hidden="1" x14ac:dyDescent="0.25"/>
    <row r="61777" hidden="1" x14ac:dyDescent="0.25"/>
    <row r="61778" hidden="1" x14ac:dyDescent="0.25"/>
    <row r="61779" hidden="1" x14ac:dyDescent="0.25"/>
    <row r="61780" hidden="1" x14ac:dyDescent="0.25"/>
    <row r="61781" hidden="1" x14ac:dyDescent="0.25"/>
    <row r="61782" hidden="1" x14ac:dyDescent="0.25"/>
    <row r="61783" hidden="1" x14ac:dyDescent="0.25"/>
    <row r="61784" hidden="1" x14ac:dyDescent="0.25"/>
    <row r="61785" hidden="1" x14ac:dyDescent="0.25"/>
    <row r="61786" hidden="1" x14ac:dyDescent="0.25"/>
    <row r="61787" hidden="1" x14ac:dyDescent="0.25"/>
    <row r="61788" hidden="1" x14ac:dyDescent="0.25"/>
    <row r="61789" hidden="1" x14ac:dyDescent="0.25"/>
    <row r="61790" hidden="1" x14ac:dyDescent="0.25"/>
    <row r="61791" hidden="1" x14ac:dyDescent="0.25"/>
    <row r="61792" hidden="1" x14ac:dyDescent="0.25"/>
    <row r="61793" hidden="1" x14ac:dyDescent="0.25"/>
    <row r="61794" hidden="1" x14ac:dyDescent="0.25"/>
    <row r="61795" hidden="1" x14ac:dyDescent="0.25"/>
    <row r="61796" hidden="1" x14ac:dyDescent="0.25"/>
    <row r="61797" hidden="1" x14ac:dyDescent="0.25"/>
    <row r="61798" hidden="1" x14ac:dyDescent="0.25"/>
    <row r="61799" hidden="1" x14ac:dyDescent="0.25"/>
    <row r="61800" hidden="1" x14ac:dyDescent="0.25"/>
    <row r="61801" hidden="1" x14ac:dyDescent="0.25"/>
    <row r="61802" hidden="1" x14ac:dyDescent="0.25"/>
    <row r="61803" hidden="1" x14ac:dyDescent="0.25"/>
    <row r="61804" hidden="1" x14ac:dyDescent="0.25"/>
    <row r="61805" hidden="1" x14ac:dyDescent="0.25"/>
    <row r="61806" hidden="1" x14ac:dyDescent="0.25"/>
    <row r="61807" hidden="1" x14ac:dyDescent="0.25"/>
    <row r="61808" hidden="1" x14ac:dyDescent="0.25"/>
    <row r="61809" hidden="1" x14ac:dyDescent="0.25"/>
    <row r="61810" hidden="1" x14ac:dyDescent="0.25"/>
    <row r="61811" hidden="1" x14ac:dyDescent="0.25"/>
    <row r="61812" hidden="1" x14ac:dyDescent="0.25"/>
    <row r="61813" hidden="1" x14ac:dyDescent="0.25"/>
    <row r="61814" hidden="1" x14ac:dyDescent="0.25"/>
    <row r="61815" hidden="1" x14ac:dyDescent="0.25"/>
    <row r="61816" hidden="1" x14ac:dyDescent="0.25"/>
    <row r="61817" hidden="1" x14ac:dyDescent="0.25"/>
    <row r="61818" hidden="1" x14ac:dyDescent="0.25"/>
    <row r="61819" hidden="1" x14ac:dyDescent="0.25"/>
    <row r="61820" hidden="1" x14ac:dyDescent="0.25"/>
    <row r="61821" hidden="1" x14ac:dyDescent="0.25"/>
    <row r="61822" hidden="1" x14ac:dyDescent="0.25"/>
    <row r="61823" hidden="1" x14ac:dyDescent="0.25"/>
    <row r="61824" hidden="1" x14ac:dyDescent="0.25"/>
    <row r="61825" hidden="1" x14ac:dyDescent="0.25"/>
    <row r="61826" hidden="1" x14ac:dyDescent="0.25"/>
    <row r="61827" hidden="1" x14ac:dyDescent="0.25"/>
    <row r="61828" hidden="1" x14ac:dyDescent="0.25"/>
    <row r="61829" hidden="1" x14ac:dyDescent="0.25"/>
    <row r="61830" hidden="1" x14ac:dyDescent="0.25"/>
    <row r="61831" hidden="1" x14ac:dyDescent="0.25"/>
    <row r="61832" hidden="1" x14ac:dyDescent="0.25"/>
    <row r="61833" hidden="1" x14ac:dyDescent="0.25"/>
    <row r="61834" hidden="1" x14ac:dyDescent="0.25"/>
    <row r="61835" hidden="1" x14ac:dyDescent="0.25"/>
    <row r="61836" hidden="1" x14ac:dyDescent="0.25"/>
    <row r="61837" hidden="1" x14ac:dyDescent="0.25"/>
    <row r="61838" hidden="1" x14ac:dyDescent="0.25"/>
    <row r="61839" hidden="1" x14ac:dyDescent="0.25"/>
    <row r="61840" hidden="1" x14ac:dyDescent="0.25"/>
    <row r="61841" hidden="1" x14ac:dyDescent="0.25"/>
    <row r="61842" hidden="1" x14ac:dyDescent="0.25"/>
    <row r="61843" hidden="1" x14ac:dyDescent="0.25"/>
    <row r="61844" hidden="1" x14ac:dyDescent="0.25"/>
    <row r="61845" hidden="1" x14ac:dyDescent="0.25"/>
    <row r="61846" hidden="1" x14ac:dyDescent="0.25"/>
    <row r="61847" hidden="1" x14ac:dyDescent="0.25"/>
    <row r="61848" hidden="1" x14ac:dyDescent="0.25"/>
    <row r="61849" hidden="1" x14ac:dyDescent="0.25"/>
    <row r="61850" hidden="1" x14ac:dyDescent="0.25"/>
    <row r="61851" hidden="1" x14ac:dyDescent="0.25"/>
    <row r="61852" hidden="1" x14ac:dyDescent="0.25"/>
    <row r="61853" hidden="1" x14ac:dyDescent="0.25"/>
    <row r="61854" hidden="1" x14ac:dyDescent="0.25"/>
    <row r="61855" hidden="1" x14ac:dyDescent="0.25"/>
    <row r="61856" hidden="1" x14ac:dyDescent="0.25"/>
    <row r="61857" hidden="1" x14ac:dyDescent="0.25"/>
    <row r="61858" hidden="1" x14ac:dyDescent="0.25"/>
    <row r="61859" hidden="1" x14ac:dyDescent="0.25"/>
    <row r="61860" hidden="1" x14ac:dyDescent="0.25"/>
    <row r="61861" hidden="1" x14ac:dyDescent="0.25"/>
    <row r="61862" hidden="1" x14ac:dyDescent="0.25"/>
    <row r="61863" hidden="1" x14ac:dyDescent="0.25"/>
    <row r="61864" hidden="1" x14ac:dyDescent="0.25"/>
    <row r="61865" hidden="1" x14ac:dyDescent="0.25"/>
    <row r="61866" hidden="1" x14ac:dyDescent="0.25"/>
    <row r="61867" hidden="1" x14ac:dyDescent="0.25"/>
    <row r="61868" hidden="1" x14ac:dyDescent="0.25"/>
    <row r="61869" hidden="1" x14ac:dyDescent="0.25"/>
    <row r="61870" hidden="1" x14ac:dyDescent="0.25"/>
    <row r="61871" hidden="1" x14ac:dyDescent="0.25"/>
    <row r="61872" hidden="1" x14ac:dyDescent="0.25"/>
    <row r="61873" hidden="1" x14ac:dyDescent="0.25"/>
    <row r="61874" hidden="1" x14ac:dyDescent="0.25"/>
    <row r="61875" hidden="1" x14ac:dyDescent="0.25"/>
    <row r="61876" hidden="1" x14ac:dyDescent="0.25"/>
    <row r="61877" hidden="1" x14ac:dyDescent="0.25"/>
    <row r="61878" hidden="1" x14ac:dyDescent="0.25"/>
    <row r="61879" hidden="1" x14ac:dyDescent="0.25"/>
    <row r="61880" hidden="1" x14ac:dyDescent="0.25"/>
    <row r="61881" hidden="1" x14ac:dyDescent="0.25"/>
    <row r="61882" hidden="1" x14ac:dyDescent="0.25"/>
    <row r="61883" hidden="1" x14ac:dyDescent="0.25"/>
    <row r="61884" hidden="1" x14ac:dyDescent="0.25"/>
    <row r="61885" hidden="1" x14ac:dyDescent="0.25"/>
    <row r="61886" hidden="1" x14ac:dyDescent="0.25"/>
    <row r="61887" hidden="1" x14ac:dyDescent="0.25"/>
    <row r="61888" hidden="1" x14ac:dyDescent="0.25"/>
    <row r="61889" hidden="1" x14ac:dyDescent="0.25"/>
    <row r="61890" hidden="1" x14ac:dyDescent="0.25"/>
    <row r="61891" hidden="1" x14ac:dyDescent="0.25"/>
    <row r="61892" hidden="1" x14ac:dyDescent="0.25"/>
    <row r="61893" hidden="1" x14ac:dyDescent="0.25"/>
    <row r="61894" hidden="1" x14ac:dyDescent="0.25"/>
    <row r="61895" hidden="1" x14ac:dyDescent="0.25"/>
    <row r="61896" hidden="1" x14ac:dyDescent="0.25"/>
    <row r="61897" hidden="1" x14ac:dyDescent="0.25"/>
    <row r="61898" hidden="1" x14ac:dyDescent="0.25"/>
    <row r="61899" hidden="1" x14ac:dyDescent="0.25"/>
    <row r="61900" hidden="1" x14ac:dyDescent="0.25"/>
    <row r="61901" hidden="1" x14ac:dyDescent="0.25"/>
    <row r="61902" hidden="1" x14ac:dyDescent="0.25"/>
    <row r="61903" hidden="1" x14ac:dyDescent="0.25"/>
    <row r="61904" hidden="1" x14ac:dyDescent="0.25"/>
    <row r="61905" hidden="1" x14ac:dyDescent="0.25"/>
    <row r="61906" hidden="1" x14ac:dyDescent="0.25"/>
    <row r="61907" hidden="1" x14ac:dyDescent="0.25"/>
    <row r="61908" hidden="1" x14ac:dyDescent="0.25"/>
    <row r="61909" hidden="1" x14ac:dyDescent="0.25"/>
    <row r="61910" hidden="1" x14ac:dyDescent="0.25"/>
    <row r="61911" hidden="1" x14ac:dyDescent="0.25"/>
    <row r="61912" hidden="1" x14ac:dyDescent="0.25"/>
    <row r="61913" hidden="1" x14ac:dyDescent="0.25"/>
    <row r="61914" hidden="1" x14ac:dyDescent="0.25"/>
    <row r="61915" hidden="1" x14ac:dyDescent="0.25"/>
    <row r="61916" hidden="1" x14ac:dyDescent="0.25"/>
    <row r="61917" hidden="1" x14ac:dyDescent="0.25"/>
    <row r="61918" hidden="1" x14ac:dyDescent="0.25"/>
    <row r="61919" hidden="1" x14ac:dyDescent="0.25"/>
    <row r="61920" hidden="1" x14ac:dyDescent="0.25"/>
    <row r="61921" hidden="1" x14ac:dyDescent="0.25"/>
    <row r="61922" hidden="1" x14ac:dyDescent="0.25"/>
    <row r="61923" hidden="1" x14ac:dyDescent="0.25"/>
    <row r="61924" hidden="1" x14ac:dyDescent="0.25"/>
    <row r="61925" hidden="1" x14ac:dyDescent="0.25"/>
    <row r="61926" hidden="1" x14ac:dyDescent="0.25"/>
    <row r="61927" hidden="1" x14ac:dyDescent="0.25"/>
    <row r="61928" hidden="1" x14ac:dyDescent="0.25"/>
    <row r="61929" hidden="1" x14ac:dyDescent="0.25"/>
    <row r="61930" hidden="1" x14ac:dyDescent="0.25"/>
    <row r="61931" hidden="1" x14ac:dyDescent="0.25"/>
    <row r="61932" hidden="1" x14ac:dyDescent="0.25"/>
    <row r="61933" hidden="1" x14ac:dyDescent="0.25"/>
    <row r="61934" hidden="1" x14ac:dyDescent="0.25"/>
    <row r="61935" hidden="1" x14ac:dyDescent="0.25"/>
    <row r="61936" hidden="1" x14ac:dyDescent="0.25"/>
    <row r="61937" hidden="1" x14ac:dyDescent="0.25"/>
    <row r="61938" hidden="1" x14ac:dyDescent="0.25"/>
    <row r="61939" hidden="1" x14ac:dyDescent="0.25"/>
    <row r="61940" hidden="1" x14ac:dyDescent="0.25"/>
    <row r="61941" hidden="1" x14ac:dyDescent="0.25"/>
    <row r="61942" hidden="1" x14ac:dyDescent="0.25"/>
    <row r="61943" hidden="1" x14ac:dyDescent="0.25"/>
    <row r="61944" hidden="1" x14ac:dyDescent="0.25"/>
    <row r="61945" hidden="1" x14ac:dyDescent="0.25"/>
    <row r="61946" hidden="1" x14ac:dyDescent="0.25"/>
    <row r="61947" hidden="1" x14ac:dyDescent="0.25"/>
    <row r="61948" hidden="1" x14ac:dyDescent="0.25"/>
    <row r="61949" hidden="1" x14ac:dyDescent="0.25"/>
    <row r="61950" hidden="1" x14ac:dyDescent="0.25"/>
    <row r="61951" hidden="1" x14ac:dyDescent="0.25"/>
    <row r="61952" hidden="1" x14ac:dyDescent="0.25"/>
    <row r="61953" hidden="1" x14ac:dyDescent="0.25"/>
    <row r="61954" hidden="1" x14ac:dyDescent="0.25"/>
    <row r="61955" hidden="1" x14ac:dyDescent="0.25"/>
    <row r="61956" hidden="1" x14ac:dyDescent="0.25"/>
    <row r="61957" hidden="1" x14ac:dyDescent="0.25"/>
    <row r="61958" hidden="1" x14ac:dyDescent="0.25"/>
    <row r="61959" hidden="1" x14ac:dyDescent="0.25"/>
    <row r="61960" hidden="1" x14ac:dyDescent="0.25"/>
    <row r="61961" hidden="1" x14ac:dyDescent="0.25"/>
    <row r="61962" hidden="1" x14ac:dyDescent="0.25"/>
    <row r="61963" hidden="1" x14ac:dyDescent="0.25"/>
    <row r="61964" hidden="1" x14ac:dyDescent="0.25"/>
    <row r="61965" hidden="1" x14ac:dyDescent="0.25"/>
    <row r="61966" hidden="1" x14ac:dyDescent="0.25"/>
    <row r="61967" hidden="1" x14ac:dyDescent="0.25"/>
    <row r="61968" hidden="1" x14ac:dyDescent="0.25"/>
    <row r="61969" hidden="1" x14ac:dyDescent="0.25"/>
    <row r="61970" hidden="1" x14ac:dyDescent="0.25"/>
    <row r="61971" hidden="1" x14ac:dyDescent="0.25"/>
    <row r="61972" hidden="1" x14ac:dyDescent="0.25"/>
    <row r="61973" hidden="1" x14ac:dyDescent="0.25"/>
    <row r="61974" hidden="1" x14ac:dyDescent="0.25"/>
    <row r="61975" hidden="1" x14ac:dyDescent="0.25"/>
    <row r="61976" hidden="1" x14ac:dyDescent="0.25"/>
    <row r="61977" hidden="1" x14ac:dyDescent="0.25"/>
    <row r="61978" hidden="1" x14ac:dyDescent="0.25"/>
    <row r="61979" hidden="1" x14ac:dyDescent="0.25"/>
    <row r="61980" hidden="1" x14ac:dyDescent="0.25"/>
    <row r="61981" hidden="1" x14ac:dyDescent="0.25"/>
    <row r="61982" hidden="1" x14ac:dyDescent="0.25"/>
    <row r="61983" hidden="1" x14ac:dyDescent="0.25"/>
    <row r="61984" hidden="1" x14ac:dyDescent="0.25"/>
    <row r="61985" hidden="1" x14ac:dyDescent="0.25"/>
    <row r="61986" hidden="1" x14ac:dyDescent="0.25"/>
    <row r="61987" hidden="1" x14ac:dyDescent="0.25"/>
    <row r="61988" hidden="1" x14ac:dyDescent="0.25"/>
    <row r="61989" hidden="1" x14ac:dyDescent="0.25"/>
    <row r="61990" hidden="1" x14ac:dyDescent="0.25"/>
    <row r="61991" hidden="1" x14ac:dyDescent="0.25"/>
    <row r="61992" hidden="1" x14ac:dyDescent="0.25"/>
    <row r="61993" hidden="1" x14ac:dyDescent="0.25"/>
    <row r="61994" hidden="1" x14ac:dyDescent="0.25"/>
    <row r="61995" hidden="1" x14ac:dyDescent="0.25"/>
    <row r="61996" hidden="1" x14ac:dyDescent="0.25"/>
    <row r="61997" hidden="1" x14ac:dyDescent="0.25"/>
    <row r="61998" hidden="1" x14ac:dyDescent="0.25"/>
    <row r="61999" hidden="1" x14ac:dyDescent="0.25"/>
    <row r="62000" hidden="1" x14ac:dyDescent="0.25"/>
    <row r="62001" hidden="1" x14ac:dyDescent="0.25"/>
    <row r="62002" hidden="1" x14ac:dyDescent="0.25"/>
    <row r="62003" hidden="1" x14ac:dyDescent="0.25"/>
    <row r="62004" hidden="1" x14ac:dyDescent="0.25"/>
    <row r="62005" hidden="1" x14ac:dyDescent="0.25"/>
    <row r="62006" hidden="1" x14ac:dyDescent="0.25"/>
    <row r="62007" hidden="1" x14ac:dyDescent="0.25"/>
    <row r="62008" hidden="1" x14ac:dyDescent="0.25"/>
    <row r="62009" hidden="1" x14ac:dyDescent="0.25"/>
    <row r="62010" hidden="1" x14ac:dyDescent="0.25"/>
    <row r="62011" hidden="1" x14ac:dyDescent="0.25"/>
    <row r="62012" hidden="1" x14ac:dyDescent="0.25"/>
    <row r="62013" hidden="1" x14ac:dyDescent="0.25"/>
    <row r="62014" hidden="1" x14ac:dyDescent="0.25"/>
    <row r="62015" hidden="1" x14ac:dyDescent="0.25"/>
    <row r="62016" hidden="1" x14ac:dyDescent="0.25"/>
    <row r="62017" hidden="1" x14ac:dyDescent="0.25"/>
    <row r="62018" hidden="1" x14ac:dyDescent="0.25"/>
    <row r="62019" hidden="1" x14ac:dyDescent="0.25"/>
    <row r="62020" hidden="1" x14ac:dyDescent="0.25"/>
    <row r="62021" hidden="1" x14ac:dyDescent="0.25"/>
    <row r="62022" hidden="1" x14ac:dyDescent="0.25"/>
    <row r="62023" hidden="1" x14ac:dyDescent="0.25"/>
    <row r="62024" hidden="1" x14ac:dyDescent="0.25"/>
    <row r="62025" hidden="1" x14ac:dyDescent="0.25"/>
    <row r="62026" hidden="1" x14ac:dyDescent="0.25"/>
    <row r="62027" hidden="1" x14ac:dyDescent="0.25"/>
    <row r="62028" hidden="1" x14ac:dyDescent="0.25"/>
    <row r="62029" hidden="1" x14ac:dyDescent="0.25"/>
    <row r="62030" hidden="1" x14ac:dyDescent="0.25"/>
    <row r="62031" hidden="1" x14ac:dyDescent="0.25"/>
    <row r="62032" hidden="1" x14ac:dyDescent="0.25"/>
    <row r="62033" hidden="1" x14ac:dyDescent="0.25"/>
    <row r="62034" hidden="1" x14ac:dyDescent="0.25"/>
    <row r="62035" hidden="1" x14ac:dyDescent="0.25"/>
    <row r="62036" hidden="1" x14ac:dyDescent="0.25"/>
    <row r="62037" hidden="1" x14ac:dyDescent="0.25"/>
    <row r="62038" hidden="1" x14ac:dyDescent="0.25"/>
    <row r="62039" hidden="1" x14ac:dyDescent="0.25"/>
    <row r="62040" hidden="1" x14ac:dyDescent="0.25"/>
    <row r="62041" hidden="1" x14ac:dyDescent="0.25"/>
    <row r="62042" hidden="1" x14ac:dyDescent="0.25"/>
    <row r="62043" hidden="1" x14ac:dyDescent="0.25"/>
    <row r="62044" hidden="1" x14ac:dyDescent="0.25"/>
    <row r="62045" hidden="1" x14ac:dyDescent="0.25"/>
    <row r="62046" hidden="1" x14ac:dyDescent="0.25"/>
    <row r="62047" hidden="1" x14ac:dyDescent="0.25"/>
    <row r="62048" hidden="1" x14ac:dyDescent="0.25"/>
    <row r="62049" hidden="1" x14ac:dyDescent="0.25"/>
    <row r="62050" hidden="1" x14ac:dyDescent="0.25"/>
    <row r="62051" hidden="1" x14ac:dyDescent="0.25"/>
    <row r="62052" hidden="1" x14ac:dyDescent="0.25"/>
    <row r="62053" hidden="1" x14ac:dyDescent="0.25"/>
    <row r="62054" hidden="1" x14ac:dyDescent="0.25"/>
    <row r="62055" hidden="1" x14ac:dyDescent="0.25"/>
    <row r="62056" hidden="1" x14ac:dyDescent="0.25"/>
    <row r="62057" hidden="1" x14ac:dyDescent="0.25"/>
    <row r="62058" hidden="1" x14ac:dyDescent="0.25"/>
    <row r="62059" hidden="1" x14ac:dyDescent="0.25"/>
    <row r="62060" hidden="1" x14ac:dyDescent="0.25"/>
    <row r="62061" hidden="1" x14ac:dyDescent="0.25"/>
    <row r="62062" hidden="1" x14ac:dyDescent="0.25"/>
    <row r="62063" hidden="1" x14ac:dyDescent="0.25"/>
    <row r="62064" hidden="1" x14ac:dyDescent="0.25"/>
    <row r="62065" hidden="1" x14ac:dyDescent="0.25"/>
    <row r="62066" hidden="1" x14ac:dyDescent="0.25"/>
    <row r="62067" hidden="1" x14ac:dyDescent="0.25"/>
    <row r="62068" hidden="1" x14ac:dyDescent="0.25"/>
    <row r="62069" hidden="1" x14ac:dyDescent="0.25"/>
    <row r="62070" hidden="1" x14ac:dyDescent="0.25"/>
    <row r="62071" hidden="1" x14ac:dyDescent="0.25"/>
    <row r="62072" hidden="1" x14ac:dyDescent="0.25"/>
    <row r="62073" hidden="1" x14ac:dyDescent="0.25"/>
    <row r="62074" hidden="1" x14ac:dyDescent="0.25"/>
    <row r="62075" hidden="1" x14ac:dyDescent="0.25"/>
    <row r="62076" hidden="1" x14ac:dyDescent="0.25"/>
    <row r="62077" hidden="1" x14ac:dyDescent="0.25"/>
    <row r="62078" hidden="1" x14ac:dyDescent="0.25"/>
    <row r="62079" hidden="1" x14ac:dyDescent="0.25"/>
    <row r="62080" hidden="1" x14ac:dyDescent="0.25"/>
    <row r="62081" hidden="1" x14ac:dyDescent="0.25"/>
    <row r="62082" hidden="1" x14ac:dyDescent="0.25"/>
    <row r="62083" hidden="1" x14ac:dyDescent="0.25"/>
    <row r="62084" hidden="1" x14ac:dyDescent="0.25"/>
    <row r="62085" hidden="1" x14ac:dyDescent="0.25"/>
    <row r="62086" hidden="1" x14ac:dyDescent="0.25"/>
    <row r="62087" hidden="1" x14ac:dyDescent="0.25"/>
    <row r="62088" hidden="1" x14ac:dyDescent="0.25"/>
    <row r="62089" hidden="1" x14ac:dyDescent="0.25"/>
    <row r="62090" hidden="1" x14ac:dyDescent="0.25"/>
    <row r="62091" hidden="1" x14ac:dyDescent="0.25"/>
    <row r="62092" hidden="1" x14ac:dyDescent="0.25"/>
    <row r="62093" hidden="1" x14ac:dyDescent="0.25"/>
    <row r="62094" hidden="1" x14ac:dyDescent="0.25"/>
    <row r="62095" hidden="1" x14ac:dyDescent="0.25"/>
    <row r="62096" hidden="1" x14ac:dyDescent="0.25"/>
    <row r="62097" hidden="1" x14ac:dyDescent="0.25"/>
    <row r="62098" hidden="1" x14ac:dyDescent="0.25"/>
    <row r="62099" hidden="1" x14ac:dyDescent="0.25"/>
    <row r="62100" hidden="1" x14ac:dyDescent="0.25"/>
    <row r="62101" hidden="1" x14ac:dyDescent="0.25"/>
    <row r="62102" hidden="1" x14ac:dyDescent="0.25"/>
    <row r="62103" hidden="1" x14ac:dyDescent="0.25"/>
    <row r="62104" hidden="1" x14ac:dyDescent="0.25"/>
    <row r="62105" hidden="1" x14ac:dyDescent="0.25"/>
    <row r="62106" hidden="1" x14ac:dyDescent="0.25"/>
    <row r="62107" hidden="1" x14ac:dyDescent="0.25"/>
    <row r="62108" hidden="1" x14ac:dyDescent="0.25"/>
    <row r="62109" hidden="1" x14ac:dyDescent="0.25"/>
    <row r="62110" hidden="1" x14ac:dyDescent="0.25"/>
    <row r="62111" hidden="1" x14ac:dyDescent="0.25"/>
    <row r="62112" hidden="1" x14ac:dyDescent="0.25"/>
    <row r="62113" hidden="1" x14ac:dyDescent="0.25"/>
    <row r="62114" hidden="1" x14ac:dyDescent="0.25"/>
    <row r="62115" hidden="1" x14ac:dyDescent="0.25"/>
    <row r="62116" hidden="1" x14ac:dyDescent="0.25"/>
    <row r="62117" hidden="1" x14ac:dyDescent="0.25"/>
    <row r="62118" hidden="1" x14ac:dyDescent="0.25"/>
    <row r="62119" hidden="1" x14ac:dyDescent="0.25"/>
    <row r="62120" hidden="1" x14ac:dyDescent="0.25"/>
    <row r="62121" hidden="1" x14ac:dyDescent="0.25"/>
    <row r="62122" hidden="1" x14ac:dyDescent="0.25"/>
    <row r="62123" hidden="1" x14ac:dyDescent="0.25"/>
    <row r="62124" hidden="1" x14ac:dyDescent="0.25"/>
    <row r="62125" hidden="1" x14ac:dyDescent="0.25"/>
    <row r="62126" hidden="1" x14ac:dyDescent="0.25"/>
    <row r="62127" hidden="1" x14ac:dyDescent="0.25"/>
    <row r="62128" hidden="1" x14ac:dyDescent="0.25"/>
    <row r="62129" hidden="1" x14ac:dyDescent="0.25"/>
    <row r="62130" hidden="1" x14ac:dyDescent="0.25"/>
    <row r="62131" hidden="1" x14ac:dyDescent="0.25"/>
    <row r="62132" hidden="1" x14ac:dyDescent="0.25"/>
    <row r="62133" hidden="1" x14ac:dyDescent="0.25"/>
    <row r="62134" hidden="1" x14ac:dyDescent="0.25"/>
    <row r="62135" hidden="1" x14ac:dyDescent="0.25"/>
    <row r="62136" hidden="1" x14ac:dyDescent="0.25"/>
    <row r="62137" hidden="1" x14ac:dyDescent="0.25"/>
    <row r="62138" hidden="1" x14ac:dyDescent="0.25"/>
    <row r="62139" hidden="1" x14ac:dyDescent="0.25"/>
    <row r="62140" hidden="1" x14ac:dyDescent="0.25"/>
    <row r="62141" hidden="1" x14ac:dyDescent="0.25"/>
    <row r="62142" hidden="1" x14ac:dyDescent="0.25"/>
    <row r="62143" hidden="1" x14ac:dyDescent="0.25"/>
    <row r="62144" hidden="1" x14ac:dyDescent="0.25"/>
    <row r="62145" hidden="1" x14ac:dyDescent="0.25"/>
    <row r="62146" hidden="1" x14ac:dyDescent="0.25"/>
    <row r="62147" hidden="1" x14ac:dyDescent="0.25"/>
    <row r="62148" hidden="1" x14ac:dyDescent="0.25"/>
    <row r="62149" hidden="1" x14ac:dyDescent="0.25"/>
    <row r="62150" hidden="1" x14ac:dyDescent="0.25"/>
    <row r="62151" hidden="1" x14ac:dyDescent="0.25"/>
    <row r="62152" hidden="1" x14ac:dyDescent="0.25"/>
    <row r="62153" hidden="1" x14ac:dyDescent="0.25"/>
    <row r="62154" hidden="1" x14ac:dyDescent="0.25"/>
    <row r="62155" hidden="1" x14ac:dyDescent="0.25"/>
    <row r="62156" hidden="1" x14ac:dyDescent="0.25"/>
    <row r="62157" hidden="1" x14ac:dyDescent="0.25"/>
    <row r="62158" hidden="1" x14ac:dyDescent="0.25"/>
    <row r="62159" hidden="1" x14ac:dyDescent="0.25"/>
    <row r="62160" hidden="1" x14ac:dyDescent="0.25"/>
    <row r="62161" hidden="1" x14ac:dyDescent="0.25"/>
    <row r="62162" hidden="1" x14ac:dyDescent="0.25"/>
    <row r="62163" hidden="1" x14ac:dyDescent="0.25"/>
    <row r="62164" hidden="1" x14ac:dyDescent="0.25"/>
    <row r="62165" hidden="1" x14ac:dyDescent="0.25"/>
    <row r="62166" hidden="1" x14ac:dyDescent="0.25"/>
    <row r="62167" hidden="1" x14ac:dyDescent="0.25"/>
    <row r="62168" hidden="1" x14ac:dyDescent="0.25"/>
    <row r="62169" hidden="1" x14ac:dyDescent="0.25"/>
    <row r="62170" hidden="1" x14ac:dyDescent="0.25"/>
    <row r="62171" hidden="1" x14ac:dyDescent="0.25"/>
    <row r="62172" hidden="1" x14ac:dyDescent="0.25"/>
    <row r="62173" hidden="1" x14ac:dyDescent="0.25"/>
    <row r="62174" hidden="1" x14ac:dyDescent="0.25"/>
    <row r="62175" hidden="1" x14ac:dyDescent="0.25"/>
    <row r="62176" hidden="1" x14ac:dyDescent="0.25"/>
    <row r="62177" hidden="1" x14ac:dyDescent="0.25"/>
    <row r="62178" hidden="1" x14ac:dyDescent="0.25"/>
    <row r="62179" hidden="1" x14ac:dyDescent="0.25"/>
    <row r="62180" hidden="1" x14ac:dyDescent="0.25"/>
    <row r="62181" hidden="1" x14ac:dyDescent="0.25"/>
    <row r="62182" hidden="1" x14ac:dyDescent="0.25"/>
    <row r="62183" hidden="1" x14ac:dyDescent="0.25"/>
    <row r="62184" hidden="1" x14ac:dyDescent="0.25"/>
    <row r="62185" hidden="1" x14ac:dyDescent="0.25"/>
    <row r="62186" hidden="1" x14ac:dyDescent="0.25"/>
    <row r="62187" hidden="1" x14ac:dyDescent="0.25"/>
    <row r="62188" hidden="1" x14ac:dyDescent="0.25"/>
    <row r="62189" hidden="1" x14ac:dyDescent="0.25"/>
    <row r="62190" hidden="1" x14ac:dyDescent="0.25"/>
    <row r="62191" hidden="1" x14ac:dyDescent="0.25"/>
    <row r="62192" hidden="1" x14ac:dyDescent="0.25"/>
    <row r="62193" hidden="1" x14ac:dyDescent="0.25"/>
    <row r="62194" hidden="1" x14ac:dyDescent="0.25"/>
    <row r="62195" hidden="1" x14ac:dyDescent="0.25"/>
    <row r="62196" hidden="1" x14ac:dyDescent="0.25"/>
    <row r="62197" hidden="1" x14ac:dyDescent="0.25"/>
    <row r="62198" hidden="1" x14ac:dyDescent="0.25"/>
    <row r="62199" hidden="1" x14ac:dyDescent="0.25"/>
    <row r="62200" hidden="1" x14ac:dyDescent="0.25"/>
    <row r="62201" hidden="1" x14ac:dyDescent="0.25"/>
    <row r="62202" hidden="1" x14ac:dyDescent="0.25"/>
    <row r="62203" hidden="1" x14ac:dyDescent="0.25"/>
    <row r="62204" hidden="1" x14ac:dyDescent="0.25"/>
    <row r="62205" hidden="1" x14ac:dyDescent="0.25"/>
    <row r="62206" hidden="1" x14ac:dyDescent="0.25"/>
    <row r="62207" hidden="1" x14ac:dyDescent="0.25"/>
    <row r="62208" hidden="1" x14ac:dyDescent="0.25"/>
    <row r="62209" hidden="1" x14ac:dyDescent="0.25"/>
    <row r="62210" hidden="1" x14ac:dyDescent="0.25"/>
    <row r="62211" hidden="1" x14ac:dyDescent="0.25"/>
    <row r="62212" hidden="1" x14ac:dyDescent="0.25"/>
    <row r="62213" hidden="1" x14ac:dyDescent="0.25"/>
    <row r="62214" hidden="1" x14ac:dyDescent="0.25"/>
    <row r="62215" hidden="1" x14ac:dyDescent="0.25"/>
    <row r="62216" hidden="1" x14ac:dyDescent="0.25"/>
    <row r="62217" hidden="1" x14ac:dyDescent="0.25"/>
    <row r="62218" hidden="1" x14ac:dyDescent="0.25"/>
    <row r="62219" hidden="1" x14ac:dyDescent="0.25"/>
    <row r="62220" hidden="1" x14ac:dyDescent="0.25"/>
    <row r="62221" hidden="1" x14ac:dyDescent="0.25"/>
    <row r="62222" hidden="1" x14ac:dyDescent="0.25"/>
    <row r="62223" hidden="1" x14ac:dyDescent="0.25"/>
    <row r="62224" hidden="1" x14ac:dyDescent="0.25"/>
    <row r="62225" hidden="1" x14ac:dyDescent="0.25"/>
    <row r="62226" hidden="1" x14ac:dyDescent="0.25"/>
    <row r="62227" hidden="1" x14ac:dyDescent="0.25"/>
    <row r="62228" hidden="1" x14ac:dyDescent="0.25"/>
    <row r="62229" hidden="1" x14ac:dyDescent="0.25"/>
    <row r="62230" hidden="1" x14ac:dyDescent="0.25"/>
    <row r="62231" hidden="1" x14ac:dyDescent="0.25"/>
    <row r="62232" hidden="1" x14ac:dyDescent="0.25"/>
    <row r="62233" hidden="1" x14ac:dyDescent="0.25"/>
    <row r="62234" hidden="1" x14ac:dyDescent="0.25"/>
    <row r="62235" hidden="1" x14ac:dyDescent="0.25"/>
    <row r="62236" hidden="1" x14ac:dyDescent="0.25"/>
    <row r="62237" hidden="1" x14ac:dyDescent="0.25"/>
    <row r="62238" hidden="1" x14ac:dyDescent="0.25"/>
    <row r="62239" hidden="1" x14ac:dyDescent="0.25"/>
    <row r="62240" hidden="1" x14ac:dyDescent="0.25"/>
    <row r="62241" hidden="1" x14ac:dyDescent="0.25"/>
    <row r="62242" hidden="1" x14ac:dyDescent="0.25"/>
    <row r="62243" hidden="1" x14ac:dyDescent="0.25"/>
    <row r="62244" hidden="1" x14ac:dyDescent="0.25"/>
    <row r="62245" hidden="1" x14ac:dyDescent="0.25"/>
    <row r="62246" hidden="1" x14ac:dyDescent="0.25"/>
    <row r="62247" hidden="1" x14ac:dyDescent="0.25"/>
    <row r="62248" hidden="1" x14ac:dyDescent="0.25"/>
    <row r="62249" hidden="1" x14ac:dyDescent="0.25"/>
    <row r="62250" hidden="1" x14ac:dyDescent="0.25"/>
    <row r="62251" hidden="1" x14ac:dyDescent="0.25"/>
    <row r="62252" hidden="1" x14ac:dyDescent="0.25"/>
    <row r="62253" hidden="1" x14ac:dyDescent="0.25"/>
    <row r="62254" hidden="1" x14ac:dyDescent="0.25"/>
    <row r="62255" hidden="1" x14ac:dyDescent="0.25"/>
    <row r="62256" hidden="1" x14ac:dyDescent="0.25"/>
    <row r="62257" hidden="1" x14ac:dyDescent="0.25"/>
    <row r="62258" hidden="1" x14ac:dyDescent="0.25"/>
    <row r="62259" hidden="1" x14ac:dyDescent="0.25"/>
    <row r="62260" hidden="1" x14ac:dyDescent="0.25"/>
    <row r="62261" hidden="1" x14ac:dyDescent="0.25"/>
    <row r="62262" hidden="1" x14ac:dyDescent="0.25"/>
    <row r="62263" hidden="1" x14ac:dyDescent="0.25"/>
    <row r="62264" hidden="1" x14ac:dyDescent="0.25"/>
    <row r="62265" hidden="1" x14ac:dyDescent="0.25"/>
    <row r="62266" hidden="1" x14ac:dyDescent="0.25"/>
    <row r="62267" hidden="1" x14ac:dyDescent="0.25"/>
    <row r="62268" hidden="1" x14ac:dyDescent="0.25"/>
    <row r="62269" hidden="1" x14ac:dyDescent="0.25"/>
    <row r="62270" hidden="1" x14ac:dyDescent="0.25"/>
    <row r="62271" hidden="1" x14ac:dyDescent="0.25"/>
    <row r="62272" hidden="1" x14ac:dyDescent="0.25"/>
    <row r="62273" hidden="1" x14ac:dyDescent="0.25"/>
    <row r="62274" hidden="1" x14ac:dyDescent="0.25"/>
    <row r="62275" hidden="1" x14ac:dyDescent="0.25"/>
    <row r="62276" hidden="1" x14ac:dyDescent="0.25"/>
    <row r="62277" hidden="1" x14ac:dyDescent="0.25"/>
    <row r="62278" hidden="1" x14ac:dyDescent="0.25"/>
    <row r="62279" hidden="1" x14ac:dyDescent="0.25"/>
    <row r="62280" hidden="1" x14ac:dyDescent="0.25"/>
    <row r="62281" hidden="1" x14ac:dyDescent="0.25"/>
    <row r="62282" hidden="1" x14ac:dyDescent="0.25"/>
    <row r="62283" hidden="1" x14ac:dyDescent="0.25"/>
    <row r="62284" hidden="1" x14ac:dyDescent="0.25"/>
    <row r="62285" hidden="1" x14ac:dyDescent="0.25"/>
    <row r="62286" hidden="1" x14ac:dyDescent="0.25"/>
    <row r="62287" hidden="1" x14ac:dyDescent="0.25"/>
    <row r="62288" hidden="1" x14ac:dyDescent="0.25"/>
    <row r="62289" hidden="1" x14ac:dyDescent="0.25"/>
    <row r="62290" hidden="1" x14ac:dyDescent="0.25"/>
    <row r="62291" hidden="1" x14ac:dyDescent="0.25"/>
    <row r="62292" hidden="1" x14ac:dyDescent="0.25"/>
    <row r="62293" hidden="1" x14ac:dyDescent="0.25"/>
    <row r="62294" hidden="1" x14ac:dyDescent="0.25"/>
    <row r="62295" hidden="1" x14ac:dyDescent="0.25"/>
    <row r="62296" hidden="1" x14ac:dyDescent="0.25"/>
    <row r="62297" hidden="1" x14ac:dyDescent="0.25"/>
    <row r="62298" hidden="1" x14ac:dyDescent="0.25"/>
    <row r="62299" hidden="1" x14ac:dyDescent="0.25"/>
    <row r="62300" hidden="1" x14ac:dyDescent="0.25"/>
    <row r="62301" hidden="1" x14ac:dyDescent="0.25"/>
    <row r="62302" hidden="1" x14ac:dyDescent="0.25"/>
    <row r="62303" hidden="1" x14ac:dyDescent="0.25"/>
    <row r="62304" hidden="1" x14ac:dyDescent="0.25"/>
    <row r="62305" hidden="1" x14ac:dyDescent="0.25"/>
    <row r="62306" hidden="1" x14ac:dyDescent="0.25"/>
    <row r="62307" hidden="1" x14ac:dyDescent="0.25"/>
    <row r="62308" hidden="1" x14ac:dyDescent="0.25"/>
    <row r="62309" hidden="1" x14ac:dyDescent="0.25"/>
    <row r="62310" hidden="1" x14ac:dyDescent="0.25"/>
    <row r="62311" hidden="1" x14ac:dyDescent="0.25"/>
    <row r="62312" hidden="1" x14ac:dyDescent="0.25"/>
    <row r="62313" hidden="1" x14ac:dyDescent="0.25"/>
    <row r="62314" hidden="1" x14ac:dyDescent="0.25"/>
    <row r="62315" hidden="1" x14ac:dyDescent="0.25"/>
    <row r="62316" hidden="1" x14ac:dyDescent="0.25"/>
    <row r="62317" hidden="1" x14ac:dyDescent="0.25"/>
    <row r="62318" hidden="1" x14ac:dyDescent="0.25"/>
    <row r="62319" hidden="1" x14ac:dyDescent="0.25"/>
    <row r="62320" hidden="1" x14ac:dyDescent="0.25"/>
    <row r="62321" hidden="1" x14ac:dyDescent="0.25"/>
    <row r="62322" hidden="1" x14ac:dyDescent="0.25"/>
    <row r="62323" hidden="1" x14ac:dyDescent="0.25"/>
    <row r="62324" hidden="1" x14ac:dyDescent="0.25"/>
    <row r="62325" hidden="1" x14ac:dyDescent="0.25"/>
    <row r="62326" hidden="1" x14ac:dyDescent="0.25"/>
    <row r="62327" hidden="1" x14ac:dyDescent="0.25"/>
    <row r="62328" hidden="1" x14ac:dyDescent="0.25"/>
    <row r="62329" hidden="1" x14ac:dyDescent="0.25"/>
    <row r="62330" hidden="1" x14ac:dyDescent="0.25"/>
    <row r="62331" hidden="1" x14ac:dyDescent="0.25"/>
    <row r="62332" hidden="1" x14ac:dyDescent="0.25"/>
    <row r="62333" hidden="1" x14ac:dyDescent="0.25"/>
    <row r="62334" hidden="1" x14ac:dyDescent="0.25"/>
    <row r="62335" hidden="1" x14ac:dyDescent="0.25"/>
    <row r="62336" hidden="1" x14ac:dyDescent="0.25"/>
    <row r="62337" hidden="1" x14ac:dyDescent="0.25"/>
    <row r="62338" hidden="1" x14ac:dyDescent="0.25"/>
    <row r="62339" hidden="1" x14ac:dyDescent="0.25"/>
    <row r="62340" hidden="1" x14ac:dyDescent="0.25"/>
    <row r="62341" hidden="1" x14ac:dyDescent="0.25"/>
    <row r="62342" hidden="1" x14ac:dyDescent="0.25"/>
    <row r="62343" hidden="1" x14ac:dyDescent="0.25"/>
    <row r="62344" hidden="1" x14ac:dyDescent="0.25"/>
    <row r="62345" hidden="1" x14ac:dyDescent="0.25"/>
    <row r="62346" hidden="1" x14ac:dyDescent="0.25"/>
    <row r="62347" hidden="1" x14ac:dyDescent="0.25"/>
    <row r="62348" hidden="1" x14ac:dyDescent="0.25"/>
    <row r="62349" hidden="1" x14ac:dyDescent="0.25"/>
    <row r="62350" hidden="1" x14ac:dyDescent="0.25"/>
    <row r="62351" hidden="1" x14ac:dyDescent="0.25"/>
    <row r="62352" hidden="1" x14ac:dyDescent="0.25"/>
    <row r="62353" hidden="1" x14ac:dyDescent="0.25"/>
    <row r="62354" hidden="1" x14ac:dyDescent="0.25"/>
    <row r="62355" hidden="1" x14ac:dyDescent="0.25"/>
    <row r="62356" hidden="1" x14ac:dyDescent="0.25"/>
    <row r="62357" hidden="1" x14ac:dyDescent="0.25"/>
    <row r="62358" hidden="1" x14ac:dyDescent="0.25"/>
    <row r="62359" hidden="1" x14ac:dyDescent="0.25"/>
    <row r="62360" hidden="1" x14ac:dyDescent="0.25"/>
    <row r="62361" hidden="1" x14ac:dyDescent="0.25"/>
    <row r="62362" hidden="1" x14ac:dyDescent="0.25"/>
    <row r="62363" hidden="1" x14ac:dyDescent="0.25"/>
    <row r="62364" hidden="1" x14ac:dyDescent="0.25"/>
    <row r="62365" hidden="1" x14ac:dyDescent="0.25"/>
    <row r="62366" hidden="1" x14ac:dyDescent="0.25"/>
    <row r="62367" hidden="1" x14ac:dyDescent="0.25"/>
    <row r="62368" hidden="1" x14ac:dyDescent="0.25"/>
    <row r="62369" hidden="1" x14ac:dyDescent="0.25"/>
    <row r="62370" hidden="1" x14ac:dyDescent="0.25"/>
    <row r="62371" hidden="1" x14ac:dyDescent="0.25"/>
    <row r="62372" hidden="1" x14ac:dyDescent="0.25"/>
    <row r="62373" hidden="1" x14ac:dyDescent="0.25"/>
    <row r="62374" hidden="1" x14ac:dyDescent="0.25"/>
    <row r="62375" hidden="1" x14ac:dyDescent="0.25"/>
    <row r="62376" hidden="1" x14ac:dyDescent="0.25"/>
    <row r="62377" hidden="1" x14ac:dyDescent="0.25"/>
    <row r="62378" hidden="1" x14ac:dyDescent="0.25"/>
    <row r="62379" hidden="1" x14ac:dyDescent="0.25"/>
    <row r="62380" hidden="1" x14ac:dyDescent="0.25"/>
    <row r="62381" hidden="1" x14ac:dyDescent="0.25"/>
    <row r="62382" hidden="1" x14ac:dyDescent="0.25"/>
    <row r="62383" hidden="1" x14ac:dyDescent="0.25"/>
    <row r="62384" hidden="1" x14ac:dyDescent="0.25"/>
    <row r="62385" hidden="1" x14ac:dyDescent="0.25"/>
    <row r="62386" hidden="1" x14ac:dyDescent="0.25"/>
    <row r="62387" hidden="1" x14ac:dyDescent="0.25"/>
    <row r="62388" hidden="1" x14ac:dyDescent="0.25"/>
    <row r="62389" hidden="1" x14ac:dyDescent="0.25"/>
    <row r="62390" hidden="1" x14ac:dyDescent="0.25"/>
    <row r="62391" hidden="1" x14ac:dyDescent="0.25"/>
    <row r="62392" hidden="1" x14ac:dyDescent="0.25"/>
    <row r="62393" hidden="1" x14ac:dyDescent="0.25"/>
    <row r="62394" hidden="1" x14ac:dyDescent="0.25"/>
    <row r="62395" hidden="1" x14ac:dyDescent="0.25"/>
    <row r="62396" hidden="1" x14ac:dyDescent="0.25"/>
    <row r="62397" hidden="1" x14ac:dyDescent="0.25"/>
    <row r="62398" hidden="1" x14ac:dyDescent="0.25"/>
    <row r="62399" hidden="1" x14ac:dyDescent="0.25"/>
    <row r="62400" hidden="1" x14ac:dyDescent="0.25"/>
    <row r="62401" hidden="1" x14ac:dyDescent="0.25"/>
    <row r="62402" hidden="1" x14ac:dyDescent="0.25"/>
    <row r="62403" hidden="1" x14ac:dyDescent="0.25"/>
    <row r="62404" hidden="1" x14ac:dyDescent="0.25"/>
    <row r="62405" hidden="1" x14ac:dyDescent="0.25"/>
    <row r="62406" hidden="1" x14ac:dyDescent="0.25"/>
    <row r="62407" hidden="1" x14ac:dyDescent="0.25"/>
    <row r="62408" hidden="1" x14ac:dyDescent="0.25"/>
    <row r="62409" hidden="1" x14ac:dyDescent="0.25"/>
    <row r="62410" hidden="1" x14ac:dyDescent="0.25"/>
    <row r="62411" hidden="1" x14ac:dyDescent="0.25"/>
    <row r="62412" hidden="1" x14ac:dyDescent="0.25"/>
    <row r="62413" hidden="1" x14ac:dyDescent="0.25"/>
    <row r="62414" hidden="1" x14ac:dyDescent="0.25"/>
    <row r="62415" hidden="1" x14ac:dyDescent="0.25"/>
    <row r="62416" hidden="1" x14ac:dyDescent="0.25"/>
    <row r="62417" hidden="1" x14ac:dyDescent="0.25"/>
    <row r="62418" hidden="1" x14ac:dyDescent="0.25"/>
    <row r="62419" hidden="1" x14ac:dyDescent="0.25"/>
    <row r="62420" hidden="1" x14ac:dyDescent="0.25"/>
    <row r="62421" hidden="1" x14ac:dyDescent="0.25"/>
    <row r="62422" hidden="1" x14ac:dyDescent="0.25"/>
    <row r="62423" hidden="1" x14ac:dyDescent="0.25"/>
    <row r="62424" hidden="1" x14ac:dyDescent="0.25"/>
    <row r="62425" hidden="1" x14ac:dyDescent="0.25"/>
    <row r="62426" hidden="1" x14ac:dyDescent="0.25"/>
    <row r="62427" hidden="1" x14ac:dyDescent="0.25"/>
    <row r="62428" hidden="1" x14ac:dyDescent="0.25"/>
    <row r="62429" hidden="1" x14ac:dyDescent="0.25"/>
    <row r="62430" hidden="1" x14ac:dyDescent="0.25"/>
    <row r="62431" hidden="1" x14ac:dyDescent="0.25"/>
    <row r="62432" hidden="1" x14ac:dyDescent="0.25"/>
    <row r="62433" hidden="1" x14ac:dyDescent="0.25"/>
    <row r="62434" hidden="1" x14ac:dyDescent="0.25"/>
    <row r="62435" hidden="1" x14ac:dyDescent="0.25"/>
    <row r="62436" hidden="1" x14ac:dyDescent="0.25"/>
    <row r="62437" hidden="1" x14ac:dyDescent="0.25"/>
    <row r="62438" hidden="1" x14ac:dyDescent="0.25"/>
    <row r="62439" hidden="1" x14ac:dyDescent="0.25"/>
    <row r="62440" hidden="1" x14ac:dyDescent="0.25"/>
    <row r="62441" hidden="1" x14ac:dyDescent="0.25"/>
    <row r="62442" hidden="1" x14ac:dyDescent="0.25"/>
    <row r="62443" hidden="1" x14ac:dyDescent="0.25"/>
    <row r="62444" hidden="1" x14ac:dyDescent="0.25"/>
    <row r="62445" hidden="1" x14ac:dyDescent="0.25"/>
    <row r="62446" hidden="1" x14ac:dyDescent="0.25"/>
    <row r="62447" hidden="1" x14ac:dyDescent="0.25"/>
    <row r="62448" hidden="1" x14ac:dyDescent="0.25"/>
    <row r="62449" hidden="1" x14ac:dyDescent="0.25"/>
    <row r="62450" hidden="1" x14ac:dyDescent="0.25"/>
    <row r="62451" hidden="1" x14ac:dyDescent="0.25"/>
    <row r="62452" hidden="1" x14ac:dyDescent="0.25"/>
    <row r="62453" hidden="1" x14ac:dyDescent="0.25"/>
    <row r="62454" hidden="1" x14ac:dyDescent="0.25"/>
    <row r="62455" hidden="1" x14ac:dyDescent="0.25"/>
    <row r="62456" hidden="1" x14ac:dyDescent="0.25"/>
    <row r="62457" hidden="1" x14ac:dyDescent="0.25"/>
    <row r="62458" hidden="1" x14ac:dyDescent="0.25"/>
    <row r="62459" hidden="1" x14ac:dyDescent="0.25"/>
    <row r="62460" hidden="1" x14ac:dyDescent="0.25"/>
    <row r="62461" hidden="1" x14ac:dyDescent="0.25"/>
    <row r="62462" hidden="1" x14ac:dyDescent="0.25"/>
    <row r="62463" hidden="1" x14ac:dyDescent="0.25"/>
    <row r="62464" hidden="1" x14ac:dyDescent="0.25"/>
    <row r="62465" hidden="1" x14ac:dyDescent="0.25"/>
    <row r="62466" hidden="1" x14ac:dyDescent="0.25"/>
    <row r="62467" hidden="1" x14ac:dyDescent="0.25"/>
    <row r="62468" hidden="1" x14ac:dyDescent="0.25"/>
    <row r="62469" hidden="1" x14ac:dyDescent="0.25"/>
    <row r="62470" hidden="1" x14ac:dyDescent="0.25"/>
    <row r="62471" hidden="1" x14ac:dyDescent="0.25"/>
    <row r="62472" hidden="1" x14ac:dyDescent="0.25"/>
    <row r="62473" hidden="1" x14ac:dyDescent="0.25"/>
    <row r="62474" hidden="1" x14ac:dyDescent="0.25"/>
    <row r="62475" hidden="1" x14ac:dyDescent="0.25"/>
    <row r="62476" hidden="1" x14ac:dyDescent="0.25"/>
    <row r="62477" hidden="1" x14ac:dyDescent="0.25"/>
    <row r="62478" hidden="1" x14ac:dyDescent="0.25"/>
    <row r="62479" hidden="1" x14ac:dyDescent="0.25"/>
    <row r="62480" hidden="1" x14ac:dyDescent="0.25"/>
    <row r="62481" hidden="1" x14ac:dyDescent="0.25"/>
    <row r="62482" hidden="1" x14ac:dyDescent="0.25"/>
    <row r="62483" hidden="1" x14ac:dyDescent="0.25"/>
    <row r="62484" hidden="1" x14ac:dyDescent="0.25"/>
    <row r="62485" hidden="1" x14ac:dyDescent="0.25"/>
    <row r="62486" hidden="1" x14ac:dyDescent="0.25"/>
    <row r="62487" hidden="1" x14ac:dyDescent="0.25"/>
    <row r="62488" hidden="1" x14ac:dyDescent="0.25"/>
    <row r="62489" hidden="1" x14ac:dyDescent="0.25"/>
    <row r="62490" hidden="1" x14ac:dyDescent="0.25"/>
    <row r="62491" hidden="1" x14ac:dyDescent="0.25"/>
    <row r="62492" hidden="1" x14ac:dyDescent="0.25"/>
    <row r="62493" hidden="1" x14ac:dyDescent="0.25"/>
    <row r="62494" hidden="1" x14ac:dyDescent="0.25"/>
    <row r="62495" hidden="1" x14ac:dyDescent="0.25"/>
    <row r="62496" hidden="1" x14ac:dyDescent="0.25"/>
    <row r="62497" hidden="1" x14ac:dyDescent="0.25"/>
    <row r="62498" hidden="1" x14ac:dyDescent="0.25"/>
    <row r="62499" hidden="1" x14ac:dyDescent="0.25"/>
    <row r="62500" hidden="1" x14ac:dyDescent="0.25"/>
    <row r="62501" hidden="1" x14ac:dyDescent="0.25"/>
    <row r="62502" hidden="1" x14ac:dyDescent="0.25"/>
    <row r="62503" hidden="1" x14ac:dyDescent="0.25"/>
    <row r="62504" hidden="1" x14ac:dyDescent="0.25"/>
    <row r="62505" hidden="1" x14ac:dyDescent="0.25"/>
    <row r="62506" hidden="1" x14ac:dyDescent="0.25"/>
    <row r="62507" hidden="1" x14ac:dyDescent="0.25"/>
    <row r="62508" hidden="1" x14ac:dyDescent="0.25"/>
    <row r="62509" hidden="1" x14ac:dyDescent="0.25"/>
    <row r="62510" hidden="1" x14ac:dyDescent="0.25"/>
    <row r="62511" hidden="1" x14ac:dyDescent="0.25"/>
    <row r="62512" hidden="1" x14ac:dyDescent="0.25"/>
    <row r="62513" hidden="1" x14ac:dyDescent="0.25"/>
    <row r="62514" hidden="1" x14ac:dyDescent="0.25"/>
    <row r="62515" hidden="1" x14ac:dyDescent="0.25"/>
    <row r="62516" hidden="1" x14ac:dyDescent="0.25"/>
    <row r="62517" hidden="1" x14ac:dyDescent="0.25"/>
    <row r="62518" hidden="1" x14ac:dyDescent="0.25"/>
    <row r="62519" hidden="1" x14ac:dyDescent="0.25"/>
    <row r="62520" hidden="1" x14ac:dyDescent="0.25"/>
    <row r="62521" hidden="1" x14ac:dyDescent="0.25"/>
    <row r="62522" hidden="1" x14ac:dyDescent="0.25"/>
    <row r="62523" hidden="1" x14ac:dyDescent="0.25"/>
    <row r="62524" hidden="1" x14ac:dyDescent="0.25"/>
    <row r="62525" hidden="1" x14ac:dyDescent="0.25"/>
    <row r="62526" hidden="1" x14ac:dyDescent="0.25"/>
    <row r="62527" hidden="1" x14ac:dyDescent="0.25"/>
    <row r="62528" hidden="1" x14ac:dyDescent="0.25"/>
    <row r="62529" hidden="1" x14ac:dyDescent="0.25"/>
    <row r="62530" hidden="1" x14ac:dyDescent="0.25"/>
    <row r="62531" hidden="1" x14ac:dyDescent="0.25"/>
    <row r="62532" hidden="1" x14ac:dyDescent="0.25"/>
    <row r="62533" hidden="1" x14ac:dyDescent="0.25"/>
    <row r="62534" hidden="1" x14ac:dyDescent="0.25"/>
    <row r="62535" hidden="1" x14ac:dyDescent="0.25"/>
    <row r="62536" hidden="1" x14ac:dyDescent="0.25"/>
    <row r="62537" hidden="1" x14ac:dyDescent="0.25"/>
    <row r="62538" hidden="1" x14ac:dyDescent="0.25"/>
    <row r="62539" hidden="1" x14ac:dyDescent="0.25"/>
    <row r="62540" hidden="1" x14ac:dyDescent="0.25"/>
    <row r="62541" hidden="1" x14ac:dyDescent="0.25"/>
    <row r="62542" hidden="1" x14ac:dyDescent="0.25"/>
    <row r="62543" hidden="1" x14ac:dyDescent="0.25"/>
    <row r="62544" hidden="1" x14ac:dyDescent="0.25"/>
    <row r="62545" hidden="1" x14ac:dyDescent="0.25"/>
    <row r="62546" hidden="1" x14ac:dyDescent="0.25"/>
    <row r="62547" hidden="1" x14ac:dyDescent="0.25"/>
    <row r="62548" hidden="1" x14ac:dyDescent="0.25"/>
    <row r="62549" hidden="1" x14ac:dyDescent="0.25"/>
    <row r="62550" hidden="1" x14ac:dyDescent="0.25"/>
    <row r="62551" hidden="1" x14ac:dyDescent="0.25"/>
    <row r="62552" hidden="1" x14ac:dyDescent="0.25"/>
    <row r="62553" hidden="1" x14ac:dyDescent="0.25"/>
    <row r="62554" hidden="1" x14ac:dyDescent="0.25"/>
    <row r="62555" hidden="1" x14ac:dyDescent="0.25"/>
    <row r="62556" hidden="1" x14ac:dyDescent="0.25"/>
    <row r="62557" hidden="1" x14ac:dyDescent="0.25"/>
    <row r="62558" hidden="1" x14ac:dyDescent="0.25"/>
    <row r="62559" hidden="1" x14ac:dyDescent="0.25"/>
    <row r="62560" hidden="1" x14ac:dyDescent="0.25"/>
    <row r="62561" hidden="1" x14ac:dyDescent="0.25"/>
    <row r="62562" hidden="1" x14ac:dyDescent="0.25"/>
    <row r="62563" hidden="1" x14ac:dyDescent="0.25"/>
    <row r="62564" hidden="1" x14ac:dyDescent="0.25"/>
    <row r="62565" hidden="1" x14ac:dyDescent="0.25"/>
    <row r="62566" hidden="1" x14ac:dyDescent="0.25"/>
    <row r="62567" hidden="1" x14ac:dyDescent="0.25"/>
    <row r="62568" hidden="1" x14ac:dyDescent="0.25"/>
    <row r="62569" hidden="1" x14ac:dyDescent="0.25"/>
    <row r="62570" hidden="1" x14ac:dyDescent="0.25"/>
    <row r="62571" hidden="1" x14ac:dyDescent="0.25"/>
    <row r="62572" hidden="1" x14ac:dyDescent="0.25"/>
    <row r="62573" hidden="1" x14ac:dyDescent="0.25"/>
    <row r="62574" hidden="1" x14ac:dyDescent="0.25"/>
    <row r="62575" hidden="1" x14ac:dyDescent="0.25"/>
    <row r="62576" hidden="1" x14ac:dyDescent="0.25"/>
    <row r="62577" hidden="1" x14ac:dyDescent="0.25"/>
    <row r="62578" hidden="1" x14ac:dyDescent="0.25"/>
    <row r="62579" hidden="1" x14ac:dyDescent="0.25"/>
    <row r="62580" hidden="1" x14ac:dyDescent="0.25"/>
    <row r="62581" hidden="1" x14ac:dyDescent="0.25"/>
    <row r="62582" hidden="1" x14ac:dyDescent="0.25"/>
    <row r="62583" hidden="1" x14ac:dyDescent="0.25"/>
    <row r="62584" hidden="1" x14ac:dyDescent="0.25"/>
    <row r="62585" hidden="1" x14ac:dyDescent="0.25"/>
    <row r="62586" hidden="1" x14ac:dyDescent="0.25"/>
    <row r="62587" hidden="1" x14ac:dyDescent="0.25"/>
    <row r="62588" hidden="1" x14ac:dyDescent="0.25"/>
    <row r="62589" hidden="1" x14ac:dyDescent="0.25"/>
    <row r="62590" hidden="1" x14ac:dyDescent="0.25"/>
    <row r="62591" hidden="1" x14ac:dyDescent="0.25"/>
    <row r="62592" hidden="1" x14ac:dyDescent="0.25"/>
    <row r="62593" hidden="1" x14ac:dyDescent="0.25"/>
    <row r="62594" hidden="1" x14ac:dyDescent="0.25"/>
    <row r="62595" hidden="1" x14ac:dyDescent="0.25"/>
    <row r="62596" hidden="1" x14ac:dyDescent="0.25"/>
    <row r="62597" hidden="1" x14ac:dyDescent="0.25"/>
    <row r="62598" hidden="1" x14ac:dyDescent="0.25"/>
    <row r="62599" hidden="1" x14ac:dyDescent="0.25"/>
    <row r="62600" hidden="1" x14ac:dyDescent="0.25"/>
    <row r="62601" hidden="1" x14ac:dyDescent="0.25"/>
    <row r="62602" hidden="1" x14ac:dyDescent="0.25"/>
    <row r="62603" hidden="1" x14ac:dyDescent="0.25"/>
    <row r="62604" hidden="1" x14ac:dyDescent="0.25"/>
    <row r="62605" hidden="1" x14ac:dyDescent="0.25"/>
    <row r="62606" hidden="1" x14ac:dyDescent="0.25"/>
    <row r="62607" hidden="1" x14ac:dyDescent="0.25"/>
    <row r="62608" hidden="1" x14ac:dyDescent="0.25"/>
    <row r="62609" hidden="1" x14ac:dyDescent="0.25"/>
    <row r="62610" hidden="1" x14ac:dyDescent="0.25"/>
    <row r="62611" hidden="1" x14ac:dyDescent="0.25"/>
    <row r="62612" hidden="1" x14ac:dyDescent="0.25"/>
    <row r="62613" hidden="1" x14ac:dyDescent="0.25"/>
    <row r="62614" hidden="1" x14ac:dyDescent="0.25"/>
    <row r="62615" hidden="1" x14ac:dyDescent="0.25"/>
    <row r="62616" hidden="1" x14ac:dyDescent="0.25"/>
    <row r="62617" hidden="1" x14ac:dyDescent="0.25"/>
    <row r="62618" hidden="1" x14ac:dyDescent="0.25"/>
    <row r="62619" hidden="1" x14ac:dyDescent="0.25"/>
    <row r="62620" hidden="1" x14ac:dyDescent="0.25"/>
    <row r="62621" hidden="1" x14ac:dyDescent="0.25"/>
    <row r="62622" hidden="1" x14ac:dyDescent="0.25"/>
    <row r="62623" hidden="1" x14ac:dyDescent="0.25"/>
    <row r="62624" hidden="1" x14ac:dyDescent="0.25"/>
    <row r="62625" hidden="1" x14ac:dyDescent="0.25"/>
    <row r="62626" hidden="1" x14ac:dyDescent="0.25"/>
    <row r="62627" hidden="1" x14ac:dyDescent="0.25"/>
    <row r="62628" hidden="1" x14ac:dyDescent="0.25"/>
    <row r="62629" hidden="1" x14ac:dyDescent="0.25"/>
    <row r="62630" hidden="1" x14ac:dyDescent="0.25"/>
    <row r="62631" hidden="1" x14ac:dyDescent="0.25"/>
    <row r="62632" hidden="1" x14ac:dyDescent="0.25"/>
    <row r="62633" hidden="1" x14ac:dyDescent="0.25"/>
    <row r="62634" hidden="1" x14ac:dyDescent="0.25"/>
    <row r="62635" hidden="1" x14ac:dyDescent="0.25"/>
    <row r="62636" hidden="1" x14ac:dyDescent="0.25"/>
    <row r="62637" hidden="1" x14ac:dyDescent="0.25"/>
    <row r="62638" hidden="1" x14ac:dyDescent="0.25"/>
    <row r="62639" hidden="1" x14ac:dyDescent="0.25"/>
    <row r="62640" hidden="1" x14ac:dyDescent="0.25"/>
    <row r="62641" hidden="1" x14ac:dyDescent="0.25"/>
    <row r="62642" hidden="1" x14ac:dyDescent="0.25"/>
    <row r="62643" hidden="1" x14ac:dyDescent="0.25"/>
    <row r="62644" hidden="1" x14ac:dyDescent="0.25"/>
    <row r="62645" hidden="1" x14ac:dyDescent="0.25"/>
    <row r="62646" hidden="1" x14ac:dyDescent="0.25"/>
    <row r="62647" hidden="1" x14ac:dyDescent="0.25"/>
    <row r="62648" hidden="1" x14ac:dyDescent="0.25"/>
    <row r="62649" hidden="1" x14ac:dyDescent="0.25"/>
    <row r="62650" hidden="1" x14ac:dyDescent="0.25"/>
    <row r="62651" hidden="1" x14ac:dyDescent="0.25"/>
    <row r="62652" hidden="1" x14ac:dyDescent="0.25"/>
    <row r="62653" hidden="1" x14ac:dyDescent="0.25"/>
    <row r="62654" hidden="1" x14ac:dyDescent="0.25"/>
    <row r="62655" hidden="1" x14ac:dyDescent="0.25"/>
    <row r="62656" hidden="1" x14ac:dyDescent="0.25"/>
    <row r="62657" hidden="1" x14ac:dyDescent="0.25"/>
    <row r="62658" hidden="1" x14ac:dyDescent="0.25"/>
    <row r="62659" hidden="1" x14ac:dyDescent="0.25"/>
    <row r="62660" hidden="1" x14ac:dyDescent="0.25"/>
    <row r="62661" hidden="1" x14ac:dyDescent="0.25"/>
    <row r="62662" hidden="1" x14ac:dyDescent="0.25"/>
    <row r="62663" hidden="1" x14ac:dyDescent="0.25"/>
    <row r="62664" hidden="1" x14ac:dyDescent="0.25"/>
    <row r="62665" hidden="1" x14ac:dyDescent="0.25"/>
    <row r="62666" hidden="1" x14ac:dyDescent="0.25"/>
    <row r="62667" hidden="1" x14ac:dyDescent="0.25"/>
    <row r="62668" hidden="1" x14ac:dyDescent="0.25"/>
    <row r="62669" hidden="1" x14ac:dyDescent="0.25"/>
    <row r="62670" hidden="1" x14ac:dyDescent="0.25"/>
    <row r="62671" hidden="1" x14ac:dyDescent="0.25"/>
    <row r="62672" hidden="1" x14ac:dyDescent="0.25"/>
    <row r="62673" hidden="1" x14ac:dyDescent="0.25"/>
    <row r="62674" hidden="1" x14ac:dyDescent="0.25"/>
    <row r="62675" hidden="1" x14ac:dyDescent="0.25"/>
    <row r="62676" hidden="1" x14ac:dyDescent="0.25"/>
    <row r="62677" hidden="1" x14ac:dyDescent="0.25"/>
    <row r="62678" hidden="1" x14ac:dyDescent="0.25"/>
    <row r="62679" hidden="1" x14ac:dyDescent="0.25"/>
    <row r="62680" hidden="1" x14ac:dyDescent="0.25"/>
    <row r="62681" hidden="1" x14ac:dyDescent="0.25"/>
    <row r="62682" hidden="1" x14ac:dyDescent="0.25"/>
    <row r="62683" hidden="1" x14ac:dyDescent="0.25"/>
    <row r="62684" hidden="1" x14ac:dyDescent="0.25"/>
    <row r="62685" hidden="1" x14ac:dyDescent="0.25"/>
    <row r="62686" hidden="1" x14ac:dyDescent="0.25"/>
    <row r="62687" hidden="1" x14ac:dyDescent="0.25"/>
    <row r="62688" hidden="1" x14ac:dyDescent="0.25"/>
    <row r="62689" hidden="1" x14ac:dyDescent="0.25"/>
    <row r="62690" hidden="1" x14ac:dyDescent="0.25"/>
    <row r="62691" hidden="1" x14ac:dyDescent="0.25"/>
    <row r="62692" hidden="1" x14ac:dyDescent="0.25"/>
    <row r="62693" hidden="1" x14ac:dyDescent="0.25"/>
    <row r="62694" hidden="1" x14ac:dyDescent="0.25"/>
    <row r="62695" hidden="1" x14ac:dyDescent="0.25"/>
    <row r="62696" hidden="1" x14ac:dyDescent="0.25"/>
    <row r="62697" hidden="1" x14ac:dyDescent="0.25"/>
    <row r="62698" hidden="1" x14ac:dyDescent="0.25"/>
    <row r="62699" hidden="1" x14ac:dyDescent="0.25"/>
    <row r="62700" hidden="1" x14ac:dyDescent="0.25"/>
    <row r="62701" hidden="1" x14ac:dyDescent="0.25"/>
    <row r="62702" hidden="1" x14ac:dyDescent="0.25"/>
    <row r="62703" hidden="1" x14ac:dyDescent="0.25"/>
    <row r="62704" hidden="1" x14ac:dyDescent="0.25"/>
    <row r="62705" hidden="1" x14ac:dyDescent="0.25"/>
    <row r="62706" hidden="1" x14ac:dyDescent="0.25"/>
    <row r="62707" hidden="1" x14ac:dyDescent="0.25"/>
    <row r="62708" hidden="1" x14ac:dyDescent="0.25"/>
    <row r="62709" hidden="1" x14ac:dyDescent="0.25"/>
    <row r="62710" hidden="1" x14ac:dyDescent="0.25"/>
    <row r="62711" hidden="1" x14ac:dyDescent="0.25"/>
    <row r="62712" hidden="1" x14ac:dyDescent="0.25"/>
    <row r="62713" hidden="1" x14ac:dyDescent="0.25"/>
    <row r="62714" hidden="1" x14ac:dyDescent="0.25"/>
    <row r="62715" hidden="1" x14ac:dyDescent="0.25"/>
    <row r="62716" hidden="1" x14ac:dyDescent="0.25"/>
    <row r="62717" hidden="1" x14ac:dyDescent="0.25"/>
    <row r="62718" hidden="1" x14ac:dyDescent="0.25"/>
    <row r="62719" hidden="1" x14ac:dyDescent="0.25"/>
    <row r="62720" hidden="1" x14ac:dyDescent="0.25"/>
    <row r="62721" hidden="1" x14ac:dyDescent="0.25"/>
    <row r="62722" hidden="1" x14ac:dyDescent="0.25"/>
    <row r="62723" hidden="1" x14ac:dyDescent="0.25"/>
    <row r="62724" hidden="1" x14ac:dyDescent="0.25"/>
    <row r="62725" hidden="1" x14ac:dyDescent="0.25"/>
    <row r="62726" hidden="1" x14ac:dyDescent="0.25"/>
    <row r="62727" hidden="1" x14ac:dyDescent="0.25"/>
    <row r="62728" hidden="1" x14ac:dyDescent="0.25"/>
    <row r="62729" hidden="1" x14ac:dyDescent="0.25"/>
    <row r="62730" hidden="1" x14ac:dyDescent="0.25"/>
    <row r="62731" hidden="1" x14ac:dyDescent="0.25"/>
    <row r="62732" hidden="1" x14ac:dyDescent="0.25"/>
    <row r="62733" hidden="1" x14ac:dyDescent="0.25"/>
    <row r="62734" hidden="1" x14ac:dyDescent="0.25"/>
    <row r="62735" hidden="1" x14ac:dyDescent="0.25"/>
    <row r="62736" hidden="1" x14ac:dyDescent="0.25"/>
    <row r="62737" hidden="1" x14ac:dyDescent="0.25"/>
    <row r="62738" hidden="1" x14ac:dyDescent="0.25"/>
    <row r="62739" hidden="1" x14ac:dyDescent="0.25"/>
    <row r="62740" hidden="1" x14ac:dyDescent="0.25"/>
    <row r="62741" hidden="1" x14ac:dyDescent="0.25"/>
    <row r="62742" hidden="1" x14ac:dyDescent="0.25"/>
    <row r="62743" hidden="1" x14ac:dyDescent="0.25"/>
    <row r="62744" hidden="1" x14ac:dyDescent="0.25"/>
    <row r="62745" hidden="1" x14ac:dyDescent="0.25"/>
    <row r="62746" hidden="1" x14ac:dyDescent="0.25"/>
    <row r="62747" hidden="1" x14ac:dyDescent="0.25"/>
    <row r="62748" hidden="1" x14ac:dyDescent="0.25"/>
    <row r="62749" hidden="1" x14ac:dyDescent="0.25"/>
    <row r="62750" hidden="1" x14ac:dyDescent="0.25"/>
    <row r="62751" hidden="1" x14ac:dyDescent="0.25"/>
    <row r="62752" hidden="1" x14ac:dyDescent="0.25"/>
    <row r="62753" hidden="1" x14ac:dyDescent="0.25"/>
    <row r="62754" hidden="1" x14ac:dyDescent="0.25"/>
    <row r="62755" hidden="1" x14ac:dyDescent="0.25"/>
    <row r="62756" hidden="1" x14ac:dyDescent="0.25"/>
    <row r="62757" hidden="1" x14ac:dyDescent="0.25"/>
    <row r="62758" hidden="1" x14ac:dyDescent="0.25"/>
    <row r="62759" hidden="1" x14ac:dyDescent="0.25"/>
    <row r="62760" hidden="1" x14ac:dyDescent="0.25"/>
    <row r="62761" hidden="1" x14ac:dyDescent="0.25"/>
    <row r="62762" hidden="1" x14ac:dyDescent="0.25"/>
    <row r="62763" hidden="1" x14ac:dyDescent="0.25"/>
    <row r="62764" hidden="1" x14ac:dyDescent="0.25"/>
    <row r="62765" hidden="1" x14ac:dyDescent="0.25"/>
    <row r="62766" hidden="1" x14ac:dyDescent="0.25"/>
    <row r="62767" hidden="1" x14ac:dyDescent="0.25"/>
    <row r="62768" hidden="1" x14ac:dyDescent="0.25"/>
    <row r="62769" hidden="1" x14ac:dyDescent="0.25"/>
    <row r="62770" hidden="1" x14ac:dyDescent="0.25"/>
    <row r="62771" hidden="1" x14ac:dyDescent="0.25"/>
    <row r="62772" hidden="1" x14ac:dyDescent="0.25"/>
    <row r="62773" hidden="1" x14ac:dyDescent="0.25"/>
    <row r="62774" hidden="1" x14ac:dyDescent="0.25"/>
    <row r="62775" hidden="1" x14ac:dyDescent="0.25"/>
    <row r="62776" hidden="1" x14ac:dyDescent="0.25"/>
    <row r="62777" hidden="1" x14ac:dyDescent="0.25"/>
    <row r="62778" hidden="1" x14ac:dyDescent="0.25"/>
    <row r="62779" hidden="1" x14ac:dyDescent="0.25"/>
    <row r="62780" hidden="1" x14ac:dyDescent="0.25"/>
    <row r="62781" hidden="1" x14ac:dyDescent="0.25"/>
    <row r="62782" hidden="1" x14ac:dyDescent="0.25"/>
    <row r="62783" hidden="1" x14ac:dyDescent="0.25"/>
    <row r="62784" hidden="1" x14ac:dyDescent="0.25"/>
    <row r="62785" hidden="1" x14ac:dyDescent="0.25"/>
    <row r="62786" hidden="1" x14ac:dyDescent="0.25"/>
    <row r="62787" hidden="1" x14ac:dyDescent="0.25"/>
    <row r="62788" hidden="1" x14ac:dyDescent="0.25"/>
    <row r="62789" hidden="1" x14ac:dyDescent="0.25"/>
    <row r="62790" hidden="1" x14ac:dyDescent="0.25"/>
    <row r="62791" hidden="1" x14ac:dyDescent="0.25"/>
    <row r="62792" hidden="1" x14ac:dyDescent="0.25"/>
    <row r="62793" hidden="1" x14ac:dyDescent="0.25"/>
    <row r="62794" hidden="1" x14ac:dyDescent="0.25"/>
    <row r="62795" hidden="1" x14ac:dyDescent="0.25"/>
    <row r="62796" hidden="1" x14ac:dyDescent="0.25"/>
    <row r="62797" hidden="1" x14ac:dyDescent="0.25"/>
    <row r="62798" hidden="1" x14ac:dyDescent="0.25"/>
    <row r="62799" hidden="1" x14ac:dyDescent="0.25"/>
    <row r="62800" hidden="1" x14ac:dyDescent="0.25"/>
    <row r="62801" hidden="1" x14ac:dyDescent="0.25"/>
    <row r="62802" hidden="1" x14ac:dyDescent="0.25"/>
    <row r="62803" hidden="1" x14ac:dyDescent="0.25"/>
    <row r="62804" hidden="1" x14ac:dyDescent="0.25"/>
    <row r="62805" hidden="1" x14ac:dyDescent="0.25"/>
    <row r="62806" hidden="1" x14ac:dyDescent="0.25"/>
    <row r="62807" hidden="1" x14ac:dyDescent="0.25"/>
    <row r="62808" hidden="1" x14ac:dyDescent="0.25"/>
    <row r="62809" hidden="1" x14ac:dyDescent="0.25"/>
    <row r="62810" hidden="1" x14ac:dyDescent="0.25"/>
    <row r="62811" hidden="1" x14ac:dyDescent="0.25"/>
    <row r="62812" hidden="1" x14ac:dyDescent="0.25"/>
    <row r="62813" hidden="1" x14ac:dyDescent="0.25"/>
    <row r="62814" hidden="1" x14ac:dyDescent="0.25"/>
    <row r="62815" hidden="1" x14ac:dyDescent="0.25"/>
    <row r="62816" hidden="1" x14ac:dyDescent="0.25"/>
    <row r="62817" hidden="1" x14ac:dyDescent="0.25"/>
    <row r="62818" hidden="1" x14ac:dyDescent="0.25"/>
    <row r="62819" hidden="1" x14ac:dyDescent="0.25"/>
    <row r="62820" hidden="1" x14ac:dyDescent="0.25"/>
    <row r="62821" hidden="1" x14ac:dyDescent="0.25"/>
    <row r="62822" hidden="1" x14ac:dyDescent="0.25"/>
    <row r="62823" hidden="1" x14ac:dyDescent="0.25"/>
    <row r="62824" hidden="1" x14ac:dyDescent="0.25"/>
    <row r="62825" hidden="1" x14ac:dyDescent="0.25"/>
    <row r="62826" hidden="1" x14ac:dyDescent="0.25"/>
    <row r="62827" hidden="1" x14ac:dyDescent="0.25"/>
    <row r="62828" hidden="1" x14ac:dyDescent="0.25"/>
    <row r="62829" hidden="1" x14ac:dyDescent="0.25"/>
    <row r="62830" hidden="1" x14ac:dyDescent="0.25"/>
    <row r="62831" hidden="1" x14ac:dyDescent="0.25"/>
    <row r="62832" hidden="1" x14ac:dyDescent="0.25"/>
    <row r="62833" hidden="1" x14ac:dyDescent="0.25"/>
    <row r="62834" hidden="1" x14ac:dyDescent="0.25"/>
    <row r="62835" hidden="1" x14ac:dyDescent="0.25"/>
    <row r="62836" hidden="1" x14ac:dyDescent="0.25"/>
    <row r="62837" hidden="1" x14ac:dyDescent="0.25"/>
    <row r="62838" hidden="1" x14ac:dyDescent="0.25"/>
    <row r="62839" hidden="1" x14ac:dyDescent="0.25"/>
    <row r="62840" hidden="1" x14ac:dyDescent="0.25"/>
    <row r="62841" hidden="1" x14ac:dyDescent="0.25"/>
    <row r="62842" hidden="1" x14ac:dyDescent="0.25"/>
    <row r="62843" hidden="1" x14ac:dyDescent="0.25"/>
    <row r="62844" hidden="1" x14ac:dyDescent="0.25"/>
    <row r="62845" hidden="1" x14ac:dyDescent="0.25"/>
    <row r="62846" hidden="1" x14ac:dyDescent="0.25"/>
    <row r="62847" hidden="1" x14ac:dyDescent="0.25"/>
    <row r="62848" hidden="1" x14ac:dyDescent="0.25"/>
    <row r="62849" hidden="1" x14ac:dyDescent="0.25"/>
    <row r="62850" hidden="1" x14ac:dyDescent="0.25"/>
    <row r="62851" hidden="1" x14ac:dyDescent="0.25"/>
    <row r="62852" hidden="1" x14ac:dyDescent="0.25"/>
    <row r="62853" hidden="1" x14ac:dyDescent="0.25"/>
    <row r="62854" hidden="1" x14ac:dyDescent="0.25"/>
    <row r="62855" hidden="1" x14ac:dyDescent="0.25"/>
    <row r="62856" hidden="1" x14ac:dyDescent="0.25"/>
    <row r="62857" hidden="1" x14ac:dyDescent="0.25"/>
    <row r="62858" hidden="1" x14ac:dyDescent="0.25"/>
    <row r="62859" hidden="1" x14ac:dyDescent="0.25"/>
    <row r="62860" hidden="1" x14ac:dyDescent="0.25"/>
    <row r="62861" hidden="1" x14ac:dyDescent="0.25"/>
    <row r="62862" hidden="1" x14ac:dyDescent="0.25"/>
    <row r="62863" hidden="1" x14ac:dyDescent="0.25"/>
    <row r="62864" hidden="1" x14ac:dyDescent="0.25"/>
    <row r="62865" hidden="1" x14ac:dyDescent="0.25"/>
    <row r="62866" hidden="1" x14ac:dyDescent="0.25"/>
    <row r="62867" hidden="1" x14ac:dyDescent="0.25"/>
    <row r="62868" hidden="1" x14ac:dyDescent="0.25"/>
    <row r="62869" hidden="1" x14ac:dyDescent="0.25"/>
    <row r="62870" hidden="1" x14ac:dyDescent="0.25"/>
    <row r="62871" hidden="1" x14ac:dyDescent="0.25"/>
    <row r="62872" hidden="1" x14ac:dyDescent="0.25"/>
    <row r="62873" hidden="1" x14ac:dyDescent="0.25"/>
    <row r="62874" hidden="1" x14ac:dyDescent="0.25"/>
    <row r="62875" hidden="1" x14ac:dyDescent="0.25"/>
    <row r="62876" hidden="1" x14ac:dyDescent="0.25"/>
    <row r="62877" hidden="1" x14ac:dyDescent="0.25"/>
    <row r="62878" hidden="1" x14ac:dyDescent="0.25"/>
    <row r="62879" hidden="1" x14ac:dyDescent="0.25"/>
    <row r="62880" hidden="1" x14ac:dyDescent="0.25"/>
    <row r="62881" hidden="1" x14ac:dyDescent="0.25"/>
    <row r="62882" hidden="1" x14ac:dyDescent="0.25"/>
    <row r="62883" hidden="1" x14ac:dyDescent="0.25"/>
    <row r="62884" hidden="1" x14ac:dyDescent="0.25"/>
    <row r="62885" hidden="1" x14ac:dyDescent="0.25"/>
    <row r="62886" hidden="1" x14ac:dyDescent="0.25"/>
    <row r="62887" hidden="1" x14ac:dyDescent="0.25"/>
    <row r="62888" hidden="1" x14ac:dyDescent="0.25"/>
    <row r="62889" hidden="1" x14ac:dyDescent="0.25"/>
    <row r="62890" hidden="1" x14ac:dyDescent="0.25"/>
    <row r="62891" hidden="1" x14ac:dyDescent="0.25"/>
    <row r="62892" hidden="1" x14ac:dyDescent="0.25"/>
    <row r="62893" hidden="1" x14ac:dyDescent="0.25"/>
    <row r="62894" hidden="1" x14ac:dyDescent="0.25"/>
    <row r="62895" hidden="1" x14ac:dyDescent="0.25"/>
    <row r="62896" hidden="1" x14ac:dyDescent="0.25"/>
    <row r="62897" hidden="1" x14ac:dyDescent="0.25"/>
    <row r="62898" hidden="1" x14ac:dyDescent="0.25"/>
    <row r="62899" hidden="1" x14ac:dyDescent="0.25"/>
    <row r="62900" hidden="1" x14ac:dyDescent="0.25"/>
    <row r="62901" hidden="1" x14ac:dyDescent="0.25"/>
    <row r="62902" hidden="1" x14ac:dyDescent="0.25"/>
    <row r="62903" hidden="1" x14ac:dyDescent="0.25"/>
    <row r="62904" hidden="1" x14ac:dyDescent="0.25"/>
    <row r="62905" hidden="1" x14ac:dyDescent="0.25"/>
    <row r="62906" hidden="1" x14ac:dyDescent="0.25"/>
    <row r="62907" hidden="1" x14ac:dyDescent="0.25"/>
    <row r="62908" hidden="1" x14ac:dyDescent="0.25"/>
    <row r="62909" hidden="1" x14ac:dyDescent="0.25"/>
    <row r="62910" hidden="1" x14ac:dyDescent="0.25"/>
    <row r="62911" hidden="1" x14ac:dyDescent="0.25"/>
    <row r="62912" hidden="1" x14ac:dyDescent="0.25"/>
    <row r="62913" hidden="1" x14ac:dyDescent="0.25"/>
    <row r="62914" hidden="1" x14ac:dyDescent="0.25"/>
    <row r="62915" hidden="1" x14ac:dyDescent="0.25"/>
    <row r="62916" hidden="1" x14ac:dyDescent="0.25"/>
    <row r="62917" hidden="1" x14ac:dyDescent="0.25"/>
    <row r="62918" hidden="1" x14ac:dyDescent="0.25"/>
    <row r="62919" hidden="1" x14ac:dyDescent="0.25"/>
    <row r="62920" hidden="1" x14ac:dyDescent="0.25"/>
    <row r="62921" hidden="1" x14ac:dyDescent="0.25"/>
    <row r="62922" hidden="1" x14ac:dyDescent="0.25"/>
    <row r="62923" hidden="1" x14ac:dyDescent="0.25"/>
    <row r="62924" hidden="1" x14ac:dyDescent="0.25"/>
    <row r="62925" hidden="1" x14ac:dyDescent="0.25"/>
    <row r="62926" hidden="1" x14ac:dyDescent="0.25"/>
    <row r="62927" hidden="1" x14ac:dyDescent="0.25"/>
    <row r="62928" hidden="1" x14ac:dyDescent="0.25"/>
    <row r="62929" hidden="1" x14ac:dyDescent="0.25"/>
    <row r="62930" hidden="1" x14ac:dyDescent="0.25"/>
    <row r="62931" hidden="1" x14ac:dyDescent="0.25"/>
    <row r="62932" hidden="1" x14ac:dyDescent="0.25"/>
    <row r="62933" hidden="1" x14ac:dyDescent="0.25"/>
    <row r="62934" hidden="1" x14ac:dyDescent="0.25"/>
    <row r="62935" hidden="1" x14ac:dyDescent="0.25"/>
    <row r="62936" hidden="1" x14ac:dyDescent="0.25"/>
    <row r="62937" hidden="1" x14ac:dyDescent="0.25"/>
    <row r="62938" hidden="1" x14ac:dyDescent="0.25"/>
    <row r="62939" hidden="1" x14ac:dyDescent="0.25"/>
    <row r="62940" hidden="1" x14ac:dyDescent="0.25"/>
    <row r="62941" hidden="1" x14ac:dyDescent="0.25"/>
    <row r="62942" hidden="1" x14ac:dyDescent="0.25"/>
    <row r="62943" hidden="1" x14ac:dyDescent="0.25"/>
    <row r="62944" hidden="1" x14ac:dyDescent="0.25"/>
    <row r="62945" hidden="1" x14ac:dyDescent="0.25"/>
    <row r="62946" hidden="1" x14ac:dyDescent="0.25"/>
    <row r="62947" hidden="1" x14ac:dyDescent="0.25"/>
    <row r="62948" hidden="1" x14ac:dyDescent="0.25"/>
    <row r="62949" hidden="1" x14ac:dyDescent="0.25"/>
    <row r="62950" hidden="1" x14ac:dyDescent="0.25"/>
    <row r="62951" hidden="1" x14ac:dyDescent="0.25"/>
    <row r="62952" hidden="1" x14ac:dyDescent="0.25"/>
    <row r="62953" hidden="1" x14ac:dyDescent="0.25"/>
    <row r="62954" hidden="1" x14ac:dyDescent="0.25"/>
    <row r="62955" hidden="1" x14ac:dyDescent="0.25"/>
    <row r="62956" hidden="1" x14ac:dyDescent="0.25"/>
    <row r="62957" hidden="1" x14ac:dyDescent="0.25"/>
    <row r="62958" hidden="1" x14ac:dyDescent="0.25"/>
    <row r="62959" hidden="1" x14ac:dyDescent="0.25"/>
    <row r="62960" hidden="1" x14ac:dyDescent="0.25"/>
    <row r="62961" hidden="1" x14ac:dyDescent="0.25"/>
    <row r="62962" hidden="1" x14ac:dyDescent="0.25"/>
    <row r="62963" hidden="1" x14ac:dyDescent="0.25"/>
    <row r="62964" hidden="1" x14ac:dyDescent="0.25"/>
    <row r="62965" hidden="1" x14ac:dyDescent="0.25"/>
    <row r="62966" hidden="1" x14ac:dyDescent="0.25"/>
    <row r="62967" hidden="1" x14ac:dyDescent="0.25"/>
    <row r="62968" hidden="1" x14ac:dyDescent="0.25"/>
    <row r="62969" hidden="1" x14ac:dyDescent="0.25"/>
    <row r="62970" hidden="1" x14ac:dyDescent="0.25"/>
    <row r="62971" hidden="1" x14ac:dyDescent="0.25"/>
    <row r="62972" hidden="1" x14ac:dyDescent="0.25"/>
    <row r="62973" hidden="1" x14ac:dyDescent="0.25"/>
    <row r="62974" hidden="1" x14ac:dyDescent="0.25"/>
    <row r="62975" hidden="1" x14ac:dyDescent="0.25"/>
    <row r="62976" hidden="1" x14ac:dyDescent="0.25"/>
    <row r="62977" hidden="1" x14ac:dyDescent="0.25"/>
    <row r="62978" hidden="1" x14ac:dyDescent="0.25"/>
    <row r="62979" hidden="1" x14ac:dyDescent="0.25"/>
    <row r="62980" hidden="1" x14ac:dyDescent="0.25"/>
    <row r="62981" hidden="1" x14ac:dyDescent="0.25"/>
    <row r="62982" hidden="1" x14ac:dyDescent="0.25"/>
    <row r="62983" hidden="1" x14ac:dyDescent="0.25"/>
    <row r="62984" hidden="1" x14ac:dyDescent="0.25"/>
    <row r="62985" hidden="1" x14ac:dyDescent="0.25"/>
    <row r="62986" hidden="1" x14ac:dyDescent="0.25"/>
    <row r="62987" hidden="1" x14ac:dyDescent="0.25"/>
    <row r="62988" hidden="1" x14ac:dyDescent="0.25"/>
    <row r="62989" hidden="1" x14ac:dyDescent="0.25"/>
    <row r="62990" hidden="1" x14ac:dyDescent="0.25"/>
    <row r="62991" hidden="1" x14ac:dyDescent="0.25"/>
    <row r="62992" hidden="1" x14ac:dyDescent="0.25"/>
    <row r="62993" hidden="1" x14ac:dyDescent="0.25"/>
    <row r="62994" hidden="1" x14ac:dyDescent="0.25"/>
    <row r="62995" hidden="1" x14ac:dyDescent="0.25"/>
    <row r="62996" hidden="1" x14ac:dyDescent="0.25"/>
    <row r="62997" hidden="1" x14ac:dyDescent="0.25"/>
    <row r="62998" hidden="1" x14ac:dyDescent="0.25"/>
    <row r="62999" hidden="1" x14ac:dyDescent="0.25"/>
    <row r="63000" hidden="1" x14ac:dyDescent="0.25"/>
    <row r="63001" hidden="1" x14ac:dyDescent="0.25"/>
    <row r="63002" hidden="1" x14ac:dyDescent="0.25"/>
    <row r="63003" hidden="1" x14ac:dyDescent="0.25"/>
    <row r="63004" hidden="1" x14ac:dyDescent="0.25"/>
    <row r="63005" hidden="1" x14ac:dyDescent="0.25"/>
    <row r="63006" hidden="1" x14ac:dyDescent="0.25"/>
    <row r="63007" hidden="1" x14ac:dyDescent="0.25"/>
    <row r="63008" hidden="1" x14ac:dyDescent="0.25"/>
    <row r="63009" hidden="1" x14ac:dyDescent="0.25"/>
    <row r="63010" hidden="1" x14ac:dyDescent="0.25"/>
    <row r="63011" hidden="1" x14ac:dyDescent="0.25"/>
    <row r="63012" hidden="1" x14ac:dyDescent="0.25"/>
    <row r="63013" hidden="1" x14ac:dyDescent="0.25"/>
    <row r="63014" hidden="1" x14ac:dyDescent="0.25"/>
    <row r="63015" hidden="1" x14ac:dyDescent="0.25"/>
    <row r="63016" hidden="1" x14ac:dyDescent="0.25"/>
    <row r="63017" hidden="1" x14ac:dyDescent="0.25"/>
    <row r="63018" hidden="1" x14ac:dyDescent="0.25"/>
    <row r="63019" hidden="1" x14ac:dyDescent="0.25"/>
    <row r="63020" hidden="1" x14ac:dyDescent="0.25"/>
    <row r="63021" hidden="1" x14ac:dyDescent="0.25"/>
    <row r="63022" hidden="1" x14ac:dyDescent="0.25"/>
    <row r="63023" hidden="1" x14ac:dyDescent="0.25"/>
    <row r="63024" hidden="1" x14ac:dyDescent="0.25"/>
    <row r="63025" hidden="1" x14ac:dyDescent="0.25"/>
    <row r="63026" hidden="1" x14ac:dyDescent="0.25"/>
    <row r="63027" hidden="1" x14ac:dyDescent="0.25"/>
    <row r="63028" hidden="1" x14ac:dyDescent="0.25"/>
    <row r="63029" hidden="1" x14ac:dyDescent="0.25"/>
    <row r="63030" hidden="1" x14ac:dyDescent="0.25"/>
    <row r="63031" hidden="1" x14ac:dyDescent="0.25"/>
    <row r="63032" hidden="1" x14ac:dyDescent="0.25"/>
    <row r="63033" hidden="1" x14ac:dyDescent="0.25"/>
    <row r="63034" hidden="1" x14ac:dyDescent="0.25"/>
    <row r="63035" hidden="1" x14ac:dyDescent="0.25"/>
    <row r="63036" hidden="1" x14ac:dyDescent="0.25"/>
    <row r="63037" hidden="1" x14ac:dyDescent="0.25"/>
    <row r="63038" hidden="1" x14ac:dyDescent="0.25"/>
    <row r="63039" hidden="1" x14ac:dyDescent="0.25"/>
    <row r="63040" hidden="1" x14ac:dyDescent="0.25"/>
    <row r="63041" hidden="1" x14ac:dyDescent="0.25"/>
    <row r="63042" hidden="1" x14ac:dyDescent="0.25"/>
    <row r="63043" hidden="1" x14ac:dyDescent="0.25"/>
    <row r="63044" hidden="1" x14ac:dyDescent="0.25"/>
    <row r="63045" hidden="1" x14ac:dyDescent="0.25"/>
    <row r="63046" hidden="1" x14ac:dyDescent="0.25"/>
    <row r="63047" hidden="1" x14ac:dyDescent="0.25"/>
    <row r="63048" hidden="1" x14ac:dyDescent="0.25"/>
    <row r="63049" hidden="1" x14ac:dyDescent="0.25"/>
    <row r="63050" hidden="1" x14ac:dyDescent="0.25"/>
    <row r="63051" hidden="1" x14ac:dyDescent="0.25"/>
    <row r="63052" hidden="1" x14ac:dyDescent="0.25"/>
    <row r="63053" hidden="1" x14ac:dyDescent="0.25"/>
    <row r="63054" hidden="1" x14ac:dyDescent="0.25"/>
    <row r="63055" hidden="1" x14ac:dyDescent="0.25"/>
    <row r="63056" hidden="1" x14ac:dyDescent="0.25"/>
    <row r="63057" hidden="1" x14ac:dyDescent="0.25"/>
    <row r="63058" hidden="1" x14ac:dyDescent="0.25"/>
    <row r="63059" hidden="1" x14ac:dyDescent="0.25"/>
    <row r="63060" hidden="1" x14ac:dyDescent="0.25"/>
    <row r="63061" hidden="1" x14ac:dyDescent="0.25"/>
    <row r="63062" hidden="1" x14ac:dyDescent="0.25"/>
    <row r="63063" hidden="1" x14ac:dyDescent="0.25"/>
    <row r="63064" hidden="1" x14ac:dyDescent="0.25"/>
    <row r="63065" hidden="1" x14ac:dyDescent="0.25"/>
    <row r="63066" hidden="1" x14ac:dyDescent="0.25"/>
    <row r="63067" hidden="1" x14ac:dyDescent="0.25"/>
    <row r="63068" hidden="1" x14ac:dyDescent="0.25"/>
    <row r="63069" hidden="1" x14ac:dyDescent="0.25"/>
    <row r="63070" hidden="1" x14ac:dyDescent="0.25"/>
    <row r="63071" hidden="1" x14ac:dyDescent="0.25"/>
    <row r="63072" hidden="1" x14ac:dyDescent="0.25"/>
    <row r="63073" hidden="1" x14ac:dyDescent="0.25"/>
    <row r="63074" hidden="1" x14ac:dyDescent="0.25"/>
    <row r="63075" hidden="1" x14ac:dyDescent="0.25"/>
    <row r="63076" hidden="1" x14ac:dyDescent="0.25"/>
    <row r="63077" hidden="1" x14ac:dyDescent="0.25"/>
    <row r="63078" hidden="1" x14ac:dyDescent="0.25"/>
    <row r="63079" hidden="1" x14ac:dyDescent="0.25"/>
    <row r="63080" hidden="1" x14ac:dyDescent="0.25"/>
    <row r="63081" hidden="1" x14ac:dyDescent="0.25"/>
    <row r="63082" hidden="1" x14ac:dyDescent="0.25"/>
    <row r="63083" hidden="1" x14ac:dyDescent="0.25"/>
    <row r="63084" hidden="1" x14ac:dyDescent="0.25"/>
    <row r="63085" hidden="1" x14ac:dyDescent="0.25"/>
    <row r="63086" hidden="1" x14ac:dyDescent="0.25"/>
    <row r="63087" hidden="1" x14ac:dyDescent="0.25"/>
    <row r="63088" hidden="1" x14ac:dyDescent="0.25"/>
    <row r="63089" hidden="1" x14ac:dyDescent="0.25"/>
    <row r="63090" hidden="1" x14ac:dyDescent="0.25"/>
    <row r="63091" hidden="1" x14ac:dyDescent="0.25"/>
    <row r="63092" hidden="1" x14ac:dyDescent="0.25"/>
    <row r="63093" hidden="1" x14ac:dyDescent="0.25"/>
    <row r="63094" hidden="1" x14ac:dyDescent="0.25"/>
    <row r="63095" hidden="1" x14ac:dyDescent="0.25"/>
    <row r="63096" hidden="1" x14ac:dyDescent="0.25"/>
    <row r="63097" hidden="1" x14ac:dyDescent="0.25"/>
    <row r="63098" hidden="1" x14ac:dyDescent="0.25"/>
    <row r="63099" hidden="1" x14ac:dyDescent="0.25"/>
    <row r="63100" hidden="1" x14ac:dyDescent="0.25"/>
    <row r="63101" hidden="1" x14ac:dyDescent="0.25"/>
    <row r="63102" hidden="1" x14ac:dyDescent="0.25"/>
    <row r="63103" hidden="1" x14ac:dyDescent="0.25"/>
    <row r="63104" hidden="1" x14ac:dyDescent="0.25"/>
    <row r="63105" hidden="1" x14ac:dyDescent="0.25"/>
    <row r="63106" hidden="1" x14ac:dyDescent="0.25"/>
    <row r="63107" hidden="1" x14ac:dyDescent="0.25"/>
    <row r="63108" hidden="1" x14ac:dyDescent="0.25"/>
    <row r="63109" hidden="1" x14ac:dyDescent="0.25"/>
    <row r="63110" hidden="1" x14ac:dyDescent="0.25"/>
    <row r="63111" hidden="1" x14ac:dyDescent="0.25"/>
    <row r="63112" hidden="1" x14ac:dyDescent="0.25"/>
    <row r="63113" hidden="1" x14ac:dyDescent="0.25"/>
    <row r="63114" hidden="1" x14ac:dyDescent="0.25"/>
    <row r="63115" hidden="1" x14ac:dyDescent="0.25"/>
    <row r="63116" hidden="1" x14ac:dyDescent="0.25"/>
    <row r="63117" hidden="1" x14ac:dyDescent="0.25"/>
    <row r="63118" hidden="1" x14ac:dyDescent="0.25"/>
    <row r="63119" hidden="1" x14ac:dyDescent="0.25"/>
    <row r="63120" hidden="1" x14ac:dyDescent="0.25"/>
    <row r="63121" hidden="1" x14ac:dyDescent="0.25"/>
    <row r="63122" hidden="1" x14ac:dyDescent="0.25"/>
    <row r="63123" hidden="1" x14ac:dyDescent="0.25"/>
    <row r="63124" hidden="1" x14ac:dyDescent="0.25"/>
    <row r="63125" hidden="1" x14ac:dyDescent="0.25"/>
    <row r="63126" hidden="1" x14ac:dyDescent="0.25"/>
    <row r="63127" hidden="1" x14ac:dyDescent="0.25"/>
    <row r="63128" hidden="1" x14ac:dyDescent="0.25"/>
    <row r="63129" hidden="1" x14ac:dyDescent="0.25"/>
    <row r="63130" hidden="1" x14ac:dyDescent="0.25"/>
    <row r="63131" hidden="1" x14ac:dyDescent="0.25"/>
    <row r="63132" hidden="1" x14ac:dyDescent="0.25"/>
    <row r="63133" hidden="1" x14ac:dyDescent="0.25"/>
    <row r="63134" hidden="1" x14ac:dyDescent="0.25"/>
    <row r="63135" hidden="1" x14ac:dyDescent="0.25"/>
    <row r="63136" hidden="1" x14ac:dyDescent="0.25"/>
    <row r="63137" hidden="1" x14ac:dyDescent="0.25"/>
    <row r="63138" hidden="1" x14ac:dyDescent="0.25"/>
    <row r="63139" hidden="1" x14ac:dyDescent="0.25"/>
    <row r="63140" hidden="1" x14ac:dyDescent="0.25"/>
    <row r="63141" hidden="1" x14ac:dyDescent="0.25"/>
    <row r="63142" hidden="1" x14ac:dyDescent="0.25"/>
    <row r="63143" hidden="1" x14ac:dyDescent="0.25"/>
    <row r="63144" hidden="1" x14ac:dyDescent="0.25"/>
    <row r="63145" hidden="1" x14ac:dyDescent="0.25"/>
    <row r="63146" hidden="1" x14ac:dyDescent="0.25"/>
    <row r="63147" hidden="1" x14ac:dyDescent="0.25"/>
    <row r="63148" hidden="1" x14ac:dyDescent="0.25"/>
    <row r="63149" hidden="1" x14ac:dyDescent="0.25"/>
    <row r="63150" hidden="1" x14ac:dyDescent="0.25"/>
    <row r="63151" hidden="1" x14ac:dyDescent="0.25"/>
    <row r="63152" hidden="1" x14ac:dyDescent="0.25"/>
    <row r="63153" hidden="1" x14ac:dyDescent="0.25"/>
    <row r="63154" hidden="1" x14ac:dyDescent="0.25"/>
    <row r="63155" hidden="1" x14ac:dyDescent="0.25"/>
    <row r="63156" hidden="1" x14ac:dyDescent="0.25"/>
    <row r="63157" hidden="1" x14ac:dyDescent="0.25"/>
    <row r="63158" hidden="1" x14ac:dyDescent="0.25"/>
    <row r="63159" hidden="1" x14ac:dyDescent="0.25"/>
    <row r="63160" hidden="1" x14ac:dyDescent="0.25"/>
    <row r="63161" hidden="1" x14ac:dyDescent="0.25"/>
    <row r="63162" hidden="1" x14ac:dyDescent="0.25"/>
    <row r="63163" hidden="1" x14ac:dyDescent="0.25"/>
    <row r="63164" hidden="1" x14ac:dyDescent="0.25"/>
    <row r="63165" hidden="1" x14ac:dyDescent="0.25"/>
    <row r="63166" hidden="1" x14ac:dyDescent="0.25"/>
    <row r="63167" hidden="1" x14ac:dyDescent="0.25"/>
    <row r="63168" hidden="1" x14ac:dyDescent="0.25"/>
    <row r="63169" hidden="1" x14ac:dyDescent="0.25"/>
    <row r="63170" hidden="1" x14ac:dyDescent="0.25"/>
    <row r="63171" hidden="1" x14ac:dyDescent="0.25"/>
    <row r="63172" hidden="1" x14ac:dyDescent="0.25"/>
    <row r="63173" hidden="1" x14ac:dyDescent="0.25"/>
    <row r="63174" hidden="1" x14ac:dyDescent="0.25"/>
    <row r="63175" hidden="1" x14ac:dyDescent="0.25"/>
    <row r="63176" hidden="1" x14ac:dyDescent="0.25"/>
    <row r="63177" hidden="1" x14ac:dyDescent="0.25"/>
    <row r="63178" hidden="1" x14ac:dyDescent="0.25"/>
    <row r="63179" hidden="1" x14ac:dyDescent="0.25"/>
    <row r="63180" hidden="1" x14ac:dyDescent="0.25"/>
    <row r="63181" hidden="1" x14ac:dyDescent="0.25"/>
    <row r="63182" hidden="1" x14ac:dyDescent="0.25"/>
    <row r="63183" hidden="1" x14ac:dyDescent="0.25"/>
    <row r="63184" hidden="1" x14ac:dyDescent="0.25"/>
    <row r="63185" hidden="1" x14ac:dyDescent="0.25"/>
    <row r="63186" hidden="1" x14ac:dyDescent="0.25"/>
    <row r="63187" hidden="1" x14ac:dyDescent="0.25"/>
    <row r="63188" hidden="1" x14ac:dyDescent="0.25"/>
    <row r="63189" hidden="1" x14ac:dyDescent="0.25"/>
    <row r="63190" hidden="1" x14ac:dyDescent="0.25"/>
    <row r="63191" hidden="1" x14ac:dyDescent="0.25"/>
    <row r="63192" hidden="1" x14ac:dyDescent="0.25"/>
    <row r="63193" hidden="1" x14ac:dyDescent="0.25"/>
    <row r="63194" hidden="1" x14ac:dyDescent="0.25"/>
    <row r="63195" hidden="1" x14ac:dyDescent="0.25"/>
    <row r="63196" hidden="1" x14ac:dyDescent="0.25"/>
    <row r="63197" hidden="1" x14ac:dyDescent="0.25"/>
    <row r="63198" hidden="1" x14ac:dyDescent="0.25"/>
    <row r="63199" hidden="1" x14ac:dyDescent="0.25"/>
    <row r="63200" hidden="1" x14ac:dyDescent="0.25"/>
    <row r="63201" hidden="1" x14ac:dyDescent="0.25"/>
    <row r="63202" hidden="1" x14ac:dyDescent="0.25"/>
    <row r="63203" hidden="1" x14ac:dyDescent="0.25"/>
    <row r="63204" hidden="1" x14ac:dyDescent="0.25"/>
    <row r="63205" hidden="1" x14ac:dyDescent="0.25"/>
    <row r="63206" hidden="1" x14ac:dyDescent="0.25"/>
    <row r="63207" hidden="1" x14ac:dyDescent="0.25"/>
    <row r="63208" hidden="1" x14ac:dyDescent="0.25"/>
    <row r="63209" hidden="1" x14ac:dyDescent="0.25"/>
    <row r="63210" hidden="1" x14ac:dyDescent="0.25"/>
    <row r="63211" hidden="1" x14ac:dyDescent="0.25"/>
    <row r="63212" hidden="1" x14ac:dyDescent="0.25"/>
    <row r="63213" hidden="1" x14ac:dyDescent="0.25"/>
    <row r="63214" hidden="1" x14ac:dyDescent="0.25"/>
    <row r="63215" hidden="1" x14ac:dyDescent="0.25"/>
    <row r="63216" hidden="1" x14ac:dyDescent="0.25"/>
    <row r="63217" hidden="1" x14ac:dyDescent="0.25"/>
    <row r="63218" hidden="1" x14ac:dyDescent="0.25"/>
    <row r="63219" hidden="1" x14ac:dyDescent="0.25"/>
    <row r="63220" hidden="1" x14ac:dyDescent="0.25"/>
    <row r="63221" hidden="1" x14ac:dyDescent="0.25"/>
    <row r="63222" hidden="1" x14ac:dyDescent="0.25"/>
    <row r="63223" hidden="1" x14ac:dyDescent="0.25"/>
    <row r="63224" hidden="1" x14ac:dyDescent="0.25"/>
    <row r="63225" hidden="1" x14ac:dyDescent="0.25"/>
    <row r="63226" hidden="1" x14ac:dyDescent="0.25"/>
    <row r="63227" hidden="1" x14ac:dyDescent="0.25"/>
    <row r="63228" hidden="1" x14ac:dyDescent="0.25"/>
    <row r="63229" hidden="1" x14ac:dyDescent="0.25"/>
    <row r="63230" hidden="1" x14ac:dyDescent="0.25"/>
    <row r="63231" hidden="1" x14ac:dyDescent="0.25"/>
    <row r="63232" hidden="1" x14ac:dyDescent="0.25"/>
    <row r="63233" hidden="1" x14ac:dyDescent="0.25"/>
    <row r="63234" hidden="1" x14ac:dyDescent="0.25"/>
    <row r="63235" hidden="1" x14ac:dyDescent="0.25"/>
    <row r="63236" hidden="1" x14ac:dyDescent="0.25"/>
    <row r="63237" hidden="1" x14ac:dyDescent="0.25"/>
    <row r="63238" hidden="1" x14ac:dyDescent="0.25"/>
    <row r="63239" hidden="1" x14ac:dyDescent="0.25"/>
    <row r="63240" hidden="1" x14ac:dyDescent="0.25"/>
    <row r="63241" hidden="1" x14ac:dyDescent="0.25"/>
    <row r="63242" hidden="1" x14ac:dyDescent="0.25"/>
    <row r="63243" hidden="1" x14ac:dyDescent="0.25"/>
    <row r="63244" hidden="1" x14ac:dyDescent="0.25"/>
    <row r="63245" hidden="1" x14ac:dyDescent="0.25"/>
    <row r="63246" hidden="1" x14ac:dyDescent="0.25"/>
    <row r="63247" hidden="1" x14ac:dyDescent="0.25"/>
    <row r="63248" hidden="1" x14ac:dyDescent="0.25"/>
    <row r="63249" hidden="1" x14ac:dyDescent="0.25"/>
    <row r="63250" hidden="1" x14ac:dyDescent="0.25"/>
    <row r="63251" hidden="1" x14ac:dyDescent="0.25"/>
    <row r="63252" hidden="1" x14ac:dyDescent="0.25"/>
    <row r="63253" hidden="1" x14ac:dyDescent="0.25"/>
    <row r="63254" hidden="1" x14ac:dyDescent="0.25"/>
    <row r="63255" hidden="1" x14ac:dyDescent="0.25"/>
    <row r="63256" hidden="1" x14ac:dyDescent="0.25"/>
    <row r="63257" hidden="1" x14ac:dyDescent="0.25"/>
    <row r="63258" hidden="1" x14ac:dyDescent="0.25"/>
    <row r="63259" hidden="1" x14ac:dyDescent="0.25"/>
    <row r="63260" hidden="1" x14ac:dyDescent="0.25"/>
    <row r="63261" hidden="1" x14ac:dyDescent="0.25"/>
    <row r="63262" hidden="1" x14ac:dyDescent="0.25"/>
    <row r="63263" hidden="1" x14ac:dyDescent="0.25"/>
    <row r="63264" hidden="1" x14ac:dyDescent="0.25"/>
    <row r="63265" hidden="1" x14ac:dyDescent="0.25"/>
    <row r="63266" hidden="1" x14ac:dyDescent="0.25"/>
    <row r="63267" hidden="1" x14ac:dyDescent="0.25"/>
    <row r="63268" hidden="1" x14ac:dyDescent="0.25"/>
    <row r="63269" hidden="1" x14ac:dyDescent="0.25"/>
    <row r="63270" hidden="1" x14ac:dyDescent="0.25"/>
    <row r="63271" hidden="1" x14ac:dyDescent="0.25"/>
    <row r="63272" hidden="1" x14ac:dyDescent="0.25"/>
    <row r="63273" hidden="1" x14ac:dyDescent="0.25"/>
    <row r="63274" hidden="1" x14ac:dyDescent="0.25"/>
    <row r="63275" hidden="1" x14ac:dyDescent="0.25"/>
    <row r="63276" hidden="1" x14ac:dyDescent="0.25"/>
    <row r="63277" hidden="1" x14ac:dyDescent="0.25"/>
    <row r="63278" hidden="1" x14ac:dyDescent="0.25"/>
    <row r="63279" hidden="1" x14ac:dyDescent="0.25"/>
    <row r="63280" hidden="1" x14ac:dyDescent="0.25"/>
    <row r="63281" hidden="1" x14ac:dyDescent="0.25"/>
    <row r="63282" hidden="1" x14ac:dyDescent="0.25"/>
    <row r="63283" hidden="1" x14ac:dyDescent="0.25"/>
    <row r="63284" hidden="1" x14ac:dyDescent="0.25"/>
    <row r="63285" hidden="1" x14ac:dyDescent="0.25"/>
    <row r="63286" hidden="1" x14ac:dyDescent="0.25"/>
    <row r="63287" hidden="1" x14ac:dyDescent="0.25"/>
    <row r="63288" hidden="1" x14ac:dyDescent="0.25"/>
    <row r="63289" hidden="1" x14ac:dyDescent="0.25"/>
    <row r="63290" hidden="1" x14ac:dyDescent="0.25"/>
    <row r="63291" hidden="1" x14ac:dyDescent="0.25"/>
    <row r="63292" hidden="1" x14ac:dyDescent="0.25"/>
    <row r="63293" hidden="1" x14ac:dyDescent="0.25"/>
    <row r="63294" hidden="1" x14ac:dyDescent="0.25"/>
    <row r="63295" hidden="1" x14ac:dyDescent="0.25"/>
    <row r="63296" hidden="1" x14ac:dyDescent="0.25"/>
    <row r="63297" hidden="1" x14ac:dyDescent="0.25"/>
    <row r="63298" hidden="1" x14ac:dyDescent="0.25"/>
    <row r="63299" hidden="1" x14ac:dyDescent="0.25"/>
    <row r="63300" hidden="1" x14ac:dyDescent="0.25"/>
    <row r="63301" hidden="1" x14ac:dyDescent="0.25"/>
    <row r="63302" hidden="1" x14ac:dyDescent="0.25"/>
    <row r="63303" hidden="1" x14ac:dyDescent="0.25"/>
    <row r="63304" hidden="1" x14ac:dyDescent="0.25"/>
    <row r="63305" hidden="1" x14ac:dyDescent="0.25"/>
    <row r="63306" hidden="1" x14ac:dyDescent="0.25"/>
    <row r="63307" hidden="1" x14ac:dyDescent="0.25"/>
    <row r="63308" hidden="1" x14ac:dyDescent="0.25"/>
    <row r="63309" hidden="1" x14ac:dyDescent="0.25"/>
    <row r="63310" hidden="1" x14ac:dyDescent="0.25"/>
    <row r="63311" hidden="1" x14ac:dyDescent="0.25"/>
    <row r="63312" hidden="1" x14ac:dyDescent="0.25"/>
    <row r="63313" hidden="1" x14ac:dyDescent="0.25"/>
    <row r="63314" hidden="1" x14ac:dyDescent="0.25"/>
    <row r="63315" hidden="1" x14ac:dyDescent="0.25"/>
    <row r="63316" hidden="1" x14ac:dyDescent="0.25"/>
    <row r="63317" hidden="1" x14ac:dyDescent="0.25"/>
    <row r="63318" hidden="1" x14ac:dyDescent="0.25"/>
    <row r="63319" hidden="1" x14ac:dyDescent="0.25"/>
    <row r="63320" hidden="1" x14ac:dyDescent="0.25"/>
    <row r="63321" hidden="1" x14ac:dyDescent="0.25"/>
    <row r="63322" hidden="1" x14ac:dyDescent="0.25"/>
    <row r="63323" hidden="1" x14ac:dyDescent="0.25"/>
    <row r="63324" hidden="1" x14ac:dyDescent="0.25"/>
    <row r="63325" hidden="1" x14ac:dyDescent="0.25"/>
    <row r="63326" hidden="1" x14ac:dyDescent="0.25"/>
    <row r="63327" hidden="1" x14ac:dyDescent="0.25"/>
    <row r="63328" hidden="1" x14ac:dyDescent="0.25"/>
    <row r="63329" hidden="1" x14ac:dyDescent="0.25"/>
    <row r="63330" hidden="1" x14ac:dyDescent="0.25"/>
    <row r="63331" hidden="1" x14ac:dyDescent="0.25"/>
    <row r="63332" hidden="1" x14ac:dyDescent="0.25"/>
    <row r="63333" hidden="1" x14ac:dyDescent="0.25"/>
    <row r="63334" hidden="1" x14ac:dyDescent="0.25"/>
    <row r="63335" hidden="1" x14ac:dyDescent="0.25"/>
    <row r="63336" hidden="1" x14ac:dyDescent="0.25"/>
    <row r="63337" hidden="1" x14ac:dyDescent="0.25"/>
    <row r="63338" hidden="1" x14ac:dyDescent="0.25"/>
    <row r="63339" hidden="1" x14ac:dyDescent="0.25"/>
    <row r="63340" hidden="1" x14ac:dyDescent="0.25"/>
    <row r="63341" hidden="1" x14ac:dyDescent="0.25"/>
    <row r="63342" hidden="1" x14ac:dyDescent="0.25"/>
    <row r="63343" hidden="1" x14ac:dyDescent="0.25"/>
    <row r="63344" hidden="1" x14ac:dyDescent="0.25"/>
    <row r="63345" hidden="1" x14ac:dyDescent="0.25"/>
    <row r="63346" hidden="1" x14ac:dyDescent="0.25"/>
    <row r="63347" hidden="1" x14ac:dyDescent="0.25"/>
    <row r="63348" hidden="1" x14ac:dyDescent="0.25"/>
    <row r="63349" hidden="1" x14ac:dyDescent="0.25"/>
    <row r="63350" hidden="1" x14ac:dyDescent="0.25"/>
    <row r="63351" hidden="1" x14ac:dyDescent="0.25"/>
    <row r="63352" hidden="1" x14ac:dyDescent="0.25"/>
    <row r="63353" hidden="1" x14ac:dyDescent="0.25"/>
    <row r="63354" hidden="1" x14ac:dyDescent="0.25"/>
    <row r="63355" hidden="1" x14ac:dyDescent="0.25"/>
    <row r="63356" hidden="1" x14ac:dyDescent="0.25"/>
    <row r="63357" hidden="1" x14ac:dyDescent="0.25"/>
    <row r="63358" hidden="1" x14ac:dyDescent="0.25"/>
    <row r="63359" hidden="1" x14ac:dyDescent="0.25"/>
    <row r="63360" hidden="1" x14ac:dyDescent="0.25"/>
    <row r="63361" hidden="1" x14ac:dyDescent="0.25"/>
    <row r="63362" hidden="1" x14ac:dyDescent="0.25"/>
    <row r="63363" hidden="1" x14ac:dyDescent="0.25"/>
    <row r="63364" hidden="1" x14ac:dyDescent="0.25"/>
    <row r="63365" hidden="1" x14ac:dyDescent="0.25"/>
    <row r="63366" hidden="1" x14ac:dyDescent="0.25"/>
    <row r="63367" hidden="1" x14ac:dyDescent="0.25"/>
    <row r="63368" hidden="1" x14ac:dyDescent="0.25"/>
    <row r="63369" hidden="1" x14ac:dyDescent="0.25"/>
    <row r="63370" hidden="1" x14ac:dyDescent="0.25"/>
    <row r="63371" hidden="1" x14ac:dyDescent="0.25"/>
    <row r="63372" hidden="1" x14ac:dyDescent="0.25"/>
    <row r="63373" hidden="1" x14ac:dyDescent="0.25"/>
    <row r="63374" hidden="1" x14ac:dyDescent="0.25"/>
    <row r="63375" hidden="1" x14ac:dyDescent="0.25"/>
    <row r="63376" hidden="1" x14ac:dyDescent="0.25"/>
    <row r="63377" hidden="1" x14ac:dyDescent="0.25"/>
    <row r="63378" hidden="1" x14ac:dyDescent="0.25"/>
    <row r="63379" hidden="1" x14ac:dyDescent="0.25"/>
    <row r="63380" hidden="1" x14ac:dyDescent="0.25"/>
    <row r="63381" hidden="1" x14ac:dyDescent="0.25"/>
    <row r="63382" hidden="1" x14ac:dyDescent="0.25"/>
    <row r="63383" hidden="1" x14ac:dyDescent="0.25"/>
    <row r="63384" hidden="1" x14ac:dyDescent="0.25"/>
    <row r="63385" hidden="1" x14ac:dyDescent="0.25"/>
    <row r="63386" hidden="1" x14ac:dyDescent="0.25"/>
    <row r="63387" hidden="1" x14ac:dyDescent="0.25"/>
    <row r="63388" hidden="1" x14ac:dyDescent="0.25"/>
    <row r="63389" hidden="1" x14ac:dyDescent="0.25"/>
    <row r="63390" hidden="1" x14ac:dyDescent="0.25"/>
    <row r="63391" hidden="1" x14ac:dyDescent="0.25"/>
    <row r="63392" hidden="1" x14ac:dyDescent="0.25"/>
    <row r="63393" hidden="1" x14ac:dyDescent="0.25"/>
    <row r="63394" hidden="1" x14ac:dyDescent="0.25"/>
    <row r="63395" hidden="1" x14ac:dyDescent="0.25"/>
    <row r="63396" hidden="1" x14ac:dyDescent="0.25"/>
    <row r="63397" hidden="1" x14ac:dyDescent="0.25"/>
    <row r="63398" hidden="1" x14ac:dyDescent="0.25"/>
    <row r="63399" hidden="1" x14ac:dyDescent="0.25"/>
    <row r="63400" hidden="1" x14ac:dyDescent="0.25"/>
    <row r="63401" hidden="1" x14ac:dyDescent="0.25"/>
    <row r="63402" hidden="1" x14ac:dyDescent="0.25"/>
    <row r="63403" hidden="1" x14ac:dyDescent="0.25"/>
    <row r="63404" hidden="1" x14ac:dyDescent="0.25"/>
    <row r="63405" hidden="1" x14ac:dyDescent="0.25"/>
    <row r="63406" hidden="1" x14ac:dyDescent="0.25"/>
    <row r="63407" hidden="1" x14ac:dyDescent="0.25"/>
    <row r="63408" hidden="1" x14ac:dyDescent="0.25"/>
    <row r="63409" hidden="1" x14ac:dyDescent="0.25"/>
    <row r="63410" hidden="1" x14ac:dyDescent="0.25"/>
    <row r="63411" hidden="1" x14ac:dyDescent="0.25"/>
    <row r="63412" hidden="1" x14ac:dyDescent="0.25"/>
    <row r="63413" hidden="1" x14ac:dyDescent="0.25"/>
    <row r="63414" hidden="1" x14ac:dyDescent="0.25"/>
    <row r="63415" hidden="1" x14ac:dyDescent="0.25"/>
    <row r="63416" hidden="1" x14ac:dyDescent="0.25"/>
    <row r="63417" hidden="1" x14ac:dyDescent="0.25"/>
    <row r="63418" hidden="1" x14ac:dyDescent="0.25"/>
    <row r="63419" hidden="1" x14ac:dyDescent="0.25"/>
    <row r="63420" hidden="1" x14ac:dyDescent="0.25"/>
    <row r="63421" hidden="1" x14ac:dyDescent="0.25"/>
    <row r="63422" hidden="1" x14ac:dyDescent="0.25"/>
    <row r="63423" hidden="1" x14ac:dyDescent="0.25"/>
    <row r="63424" hidden="1" x14ac:dyDescent="0.25"/>
    <row r="63425" hidden="1" x14ac:dyDescent="0.25"/>
    <row r="63426" hidden="1" x14ac:dyDescent="0.25"/>
    <row r="63427" hidden="1" x14ac:dyDescent="0.25"/>
    <row r="63428" hidden="1" x14ac:dyDescent="0.25"/>
    <row r="63429" hidden="1" x14ac:dyDescent="0.25"/>
    <row r="63430" hidden="1" x14ac:dyDescent="0.25"/>
    <row r="63431" hidden="1" x14ac:dyDescent="0.25"/>
    <row r="63432" hidden="1" x14ac:dyDescent="0.25"/>
    <row r="63433" hidden="1" x14ac:dyDescent="0.25"/>
    <row r="63434" hidden="1" x14ac:dyDescent="0.25"/>
    <row r="63435" hidden="1" x14ac:dyDescent="0.25"/>
    <row r="63436" hidden="1" x14ac:dyDescent="0.25"/>
    <row r="63437" hidden="1" x14ac:dyDescent="0.25"/>
    <row r="63438" hidden="1" x14ac:dyDescent="0.25"/>
    <row r="63439" hidden="1" x14ac:dyDescent="0.25"/>
    <row r="63440" hidden="1" x14ac:dyDescent="0.25"/>
    <row r="63441" hidden="1" x14ac:dyDescent="0.25"/>
    <row r="63442" hidden="1" x14ac:dyDescent="0.25"/>
    <row r="63443" hidden="1" x14ac:dyDescent="0.25"/>
    <row r="63444" hidden="1" x14ac:dyDescent="0.25"/>
    <row r="63445" hidden="1" x14ac:dyDescent="0.25"/>
    <row r="63446" hidden="1" x14ac:dyDescent="0.25"/>
    <row r="63447" hidden="1" x14ac:dyDescent="0.25"/>
    <row r="63448" hidden="1" x14ac:dyDescent="0.25"/>
    <row r="63449" hidden="1" x14ac:dyDescent="0.25"/>
    <row r="63450" hidden="1" x14ac:dyDescent="0.25"/>
    <row r="63451" hidden="1" x14ac:dyDescent="0.25"/>
    <row r="63452" hidden="1" x14ac:dyDescent="0.25"/>
    <row r="63453" hidden="1" x14ac:dyDescent="0.25"/>
    <row r="63454" hidden="1" x14ac:dyDescent="0.25"/>
    <row r="63455" hidden="1" x14ac:dyDescent="0.25"/>
    <row r="63456" hidden="1" x14ac:dyDescent="0.25"/>
    <row r="63457" hidden="1" x14ac:dyDescent="0.25"/>
    <row r="63458" hidden="1" x14ac:dyDescent="0.25"/>
    <row r="63459" hidden="1" x14ac:dyDescent="0.25"/>
    <row r="63460" hidden="1" x14ac:dyDescent="0.25"/>
    <row r="63461" hidden="1" x14ac:dyDescent="0.25"/>
    <row r="63462" hidden="1" x14ac:dyDescent="0.25"/>
    <row r="63463" hidden="1" x14ac:dyDescent="0.25"/>
    <row r="63464" hidden="1" x14ac:dyDescent="0.25"/>
    <row r="63465" hidden="1" x14ac:dyDescent="0.25"/>
    <row r="63466" hidden="1" x14ac:dyDescent="0.25"/>
    <row r="63467" hidden="1" x14ac:dyDescent="0.25"/>
    <row r="63468" hidden="1" x14ac:dyDescent="0.25"/>
    <row r="63469" hidden="1" x14ac:dyDescent="0.25"/>
    <row r="63470" hidden="1" x14ac:dyDescent="0.25"/>
    <row r="63471" hidden="1" x14ac:dyDescent="0.25"/>
    <row r="63472" hidden="1" x14ac:dyDescent="0.25"/>
    <row r="63473" hidden="1" x14ac:dyDescent="0.25"/>
    <row r="63474" hidden="1" x14ac:dyDescent="0.25"/>
    <row r="63475" hidden="1" x14ac:dyDescent="0.25"/>
    <row r="63476" hidden="1" x14ac:dyDescent="0.25"/>
    <row r="63477" hidden="1" x14ac:dyDescent="0.25"/>
    <row r="63478" hidden="1" x14ac:dyDescent="0.25"/>
    <row r="63479" hidden="1" x14ac:dyDescent="0.25"/>
    <row r="63480" hidden="1" x14ac:dyDescent="0.25"/>
    <row r="63481" hidden="1" x14ac:dyDescent="0.25"/>
    <row r="63482" hidden="1" x14ac:dyDescent="0.25"/>
    <row r="63483" hidden="1" x14ac:dyDescent="0.25"/>
    <row r="63484" hidden="1" x14ac:dyDescent="0.25"/>
    <row r="63485" hidden="1" x14ac:dyDescent="0.25"/>
    <row r="63486" hidden="1" x14ac:dyDescent="0.25"/>
    <row r="63487" hidden="1" x14ac:dyDescent="0.25"/>
    <row r="63488" hidden="1" x14ac:dyDescent="0.25"/>
    <row r="63489" hidden="1" x14ac:dyDescent="0.25"/>
    <row r="63490" hidden="1" x14ac:dyDescent="0.25"/>
    <row r="63491" hidden="1" x14ac:dyDescent="0.25"/>
    <row r="63492" hidden="1" x14ac:dyDescent="0.25"/>
    <row r="63493" hidden="1" x14ac:dyDescent="0.25"/>
    <row r="63494" hidden="1" x14ac:dyDescent="0.25"/>
    <row r="63495" hidden="1" x14ac:dyDescent="0.25"/>
    <row r="63496" hidden="1" x14ac:dyDescent="0.25"/>
    <row r="63497" hidden="1" x14ac:dyDescent="0.25"/>
    <row r="63498" hidden="1" x14ac:dyDescent="0.25"/>
    <row r="63499" hidden="1" x14ac:dyDescent="0.25"/>
    <row r="63500" hidden="1" x14ac:dyDescent="0.25"/>
    <row r="63501" hidden="1" x14ac:dyDescent="0.25"/>
    <row r="63502" hidden="1" x14ac:dyDescent="0.25"/>
    <row r="63503" hidden="1" x14ac:dyDescent="0.25"/>
    <row r="63504" hidden="1" x14ac:dyDescent="0.25"/>
    <row r="63505" hidden="1" x14ac:dyDescent="0.25"/>
    <row r="63506" hidden="1" x14ac:dyDescent="0.25"/>
    <row r="63507" hidden="1" x14ac:dyDescent="0.25"/>
    <row r="63508" hidden="1" x14ac:dyDescent="0.25"/>
    <row r="63509" hidden="1" x14ac:dyDescent="0.25"/>
    <row r="63510" hidden="1" x14ac:dyDescent="0.25"/>
    <row r="63511" hidden="1" x14ac:dyDescent="0.25"/>
    <row r="63512" hidden="1" x14ac:dyDescent="0.25"/>
    <row r="63513" hidden="1" x14ac:dyDescent="0.25"/>
    <row r="63514" hidden="1" x14ac:dyDescent="0.25"/>
    <row r="63515" hidden="1" x14ac:dyDescent="0.25"/>
    <row r="63516" hidden="1" x14ac:dyDescent="0.25"/>
    <row r="63517" hidden="1" x14ac:dyDescent="0.25"/>
    <row r="63518" hidden="1" x14ac:dyDescent="0.25"/>
    <row r="63519" hidden="1" x14ac:dyDescent="0.25"/>
    <row r="63520" hidden="1" x14ac:dyDescent="0.25"/>
    <row r="63521" hidden="1" x14ac:dyDescent="0.25"/>
    <row r="63522" hidden="1" x14ac:dyDescent="0.25"/>
    <row r="63523" hidden="1" x14ac:dyDescent="0.25"/>
    <row r="63524" hidden="1" x14ac:dyDescent="0.25"/>
    <row r="63525" hidden="1" x14ac:dyDescent="0.25"/>
    <row r="63526" hidden="1" x14ac:dyDescent="0.25"/>
    <row r="63527" hidden="1" x14ac:dyDescent="0.25"/>
    <row r="63528" hidden="1" x14ac:dyDescent="0.25"/>
    <row r="63529" hidden="1" x14ac:dyDescent="0.25"/>
    <row r="63530" hidden="1" x14ac:dyDescent="0.25"/>
    <row r="63531" hidden="1" x14ac:dyDescent="0.25"/>
    <row r="63532" hidden="1" x14ac:dyDescent="0.25"/>
    <row r="63533" hidden="1" x14ac:dyDescent="0.25"/>
    <row r="63534" hidden="1" x14ac:dyDescent="0.25"/>
    <row r="63535" hidden="1" x14ac:dyDescent="0.25"/>
    <row r="63536" hidden="1" x14ac:dyDescent="0.25"/>
    <row r="63537" hidden="1" x14ac:dyDescent="0.25"/>
    <row r="63538" hidden="1" x14ac:dyDescent="0.25"/>
    <row r="63539" hidden="1" x14ac:dyDescent="0.25"/>
    <row r="63540" hidden="1" x14ac:dyDescent="0.25"/>
    <row r="63541" hidden="1" x14ac:dyDescent="0.25"/>
    <row r="63542" hidden="1" x14ac:dyDescent="0.25"/>
    <row r="63543" hidden="1" x14ac:dyDescent="0.25"/>
    <row r="63544" hidden="1" x14ac:dyDescent="0.25"/>
    <row r="63545" hidden="1" x14ac:dyDescent="0.25"/>
    <row r="63546" hidden="1" x14ac:dyDescent="0.25"/>
    <row r="63547" hidden="1" x14ac:dyDescent="0.25"/>
    <row r="63548" hidden="1" x14ac:dyDescent="0.25"/>
    <row r="63549" hidden="1" x14ac:dyDescent="0.25"/>
    <row r="63550" hidden="1" x14ac:dyDescent="0.25"/>
    <row r="63551" hidden="1" x14ac:dyDescent="0.25"/>
    <row r="63552" hidden="1" x14ac:dyDescent="0.25"/>
    <row r="63553" hidden="1" x14ac:dyDescent="0.25"/>
    <row r="63554" hidden="1" x14ac:dyDescent="0.25"/>
    <row r="63555" hidden="1" x14ac:dyDescent="0.25"/>
    <row r="63556" hidden="1" x14ac:dyDescent="0.25"/>
    <row r="63557" hidden="1" x14ac:dyDescent="0.25"/>
    <row r="63558" hidden="1" x14ac:dyDescent="0.25"/>
    <row r="63559" hidden="1" x14ac:dyDescent="0.25"/>
    <row r="63560" hidden="1" x14ac:dyDescent="0.25"/>
    <row r="63561" hidden="1" x14ac:dyDescent="0.25"/>
    <row r="63562" hidden="1" x14ac:dyDescent="0.25"/>
    <row r="63563" hidden="1" x14ac:dyDescent="0.25"/>
    <row r="63564" hidden="1" x14ac:dyDescent="0.25"/>
    <row r="63565" hidden="1" x14ac:dyDescent="0.25"/>
    <row r="63566" hidden="1" x14ac:dyDescent="0.25"/>
    <row r="63567" hidden="1" x14ac:dyDescent="0.25"/>
    <row r="63568" hidden="1" x14ac:dyDescent="0.25"/>
    <row r="63569" hidden="1" x14ac:dyDescent="0.25"/>
    <row r="63570" hidden="1" x14ac:dyDescent="0.25"/>
    <row r="63571" hidden="1" x14ac:dyDescent="0.25"/>
    <row r="63572" hidden="1" x14ac:dyDescent="0.25"/>
    <row r="63573" hidden="1" x14ac:dyDescent="0.25"/>
    <row r="63574" hidden="1" x14ac:dyDescent="0.25"/>
    <row r="63575" hidden="1" x14ac:dyDescent="0.25"/>
    <row r="63576" hidden="1" x14ac:dyDescent="0.25"/>
    <row r="63577" hidden="1" x14ac:dyDescent="0.25"/>
    <row r="63578" hidden="1" x14ac:dyDescent="0.25"/>
    <row r="63579" hidden="1" x14ac:dyDescent="0.25"/>
    <row r="63580" hidden="1" x14ac:dyDescent="0.25"/>
    <row r="63581" hidden="1" x14ac:dyDescent="0.25"/>
    <row r="63582" hidden="1" x14ac:dyDescent="0.25"/>
    <row r="63583" hidden="1" x14ac:dyDescent="0.25"/>
    <row r="63584" hidden="1" x14ac:dyDescent="0.25"/>
    <row r="63585" hidden="1" x14ac:dyDescent="0.25"/>
    <row r="63586" hidden="1" x14ac:dyDescent="0.25"/>
    <row r="63587" hidden="1" x14ac:dyDescent="0.25"/>
    <row r="63588" hidden="1" x14ac:dyDescent="0.25"/>
    <row r="63589" hidden="1" x14ac:dyDescent="0.25"/>
    <row r="63590" hidden="1" x14ac:dyDescent="0.25"/>
    <row r="63591" hidden="1" x14ac:dyDescent="0.25"/>
    <row r="63592" hidden="1" x14ac:dyDescent="0.25"/>
    <row r="63593" hidden="1" x14ac:dyDescent="0.25"/>
    <row r="63594" hidden="1" x14ac:dyDescent="0.25"/>
    <row r="63595" hidden="1" x14ac:dyDescent="0.25"/>
    <row r="63596" hidden="1" x14ac:dyDescent="0.25"/>
    <row r="63597" hidden="1" x14ac:dyDescent="0.25"/>
    <row r="63598" hidden="1" x14ac:dyDescent="0.25"/>
    <row r="63599" hidden="1" x14ac:dyDescent="0.25"/>
    <row r="63600" hidden="1" x14ac:dyDescent="0.25"/>
    <row r="63601" hidden="1" x14ac:dyDescent="0.25"/>
    <row r="63602" hidden="1" x14ac:dyDescent="0.25"/>
    <row r="63603" hidden="1" x14ac:dyDescent="0.25"/>
    <row r="63604" hidden="1" x14ac:dyDescent="0.25"/>
    <row r="63605" hidden="1" x14ac:dyDescent="0.25"/>
    <row r="63606" hidden="1" x14ac:dyDescent="0.25"/>
    <row r="63607" hidden="1" x14ac:dyDescent="0.25"/>
    <row r="63608" hidden="1" x14ac:dyDescent="0.25"/>
    <row r="63609" hidden="1" x14ac:dyDescent="0.25"/>
    <row r="63610" hidden="1" x14ac:dyDescent="0.25"/>
    <row r="63611" hidden="1" x14ac:dyDescent="0.25"/>
    <row r="63612" hidden="1" x14ac:dyDescent="0.25"/>
    <row r="63613" hidden="1" x14ac:dyDescent="0.25"/>
    <row r="63614" hidden="1" x14ac:dyDescent="0.25"/>
    <row r="63615" hidden="1" x14ac:dyDescent="0.25"/>
    <row r="63616" hidden="1" x14ac:dyDescent="0.25"/>
    <row r="63617" hidden="1" x14ac:dyDescent="0.25"/>
    <row r="63618" hidden="1" x14ac:dyDescent="0.25"/>
    <row r="63619" hidden="1" x14ac:dyDescent="0.25"/>
    <row r="63620" hidden="1" x14ac:dyDescent="0.25"/>
    <row r="63621" hidden="1" x14ac:dyDescent="0.25"/>
    <row r="63622" hidden="1" x14ac:dyDescent="0.25"/>
    <row r="63623" hidden="1" x14ac:dyDescent="0.25"/>
    <row r="63624" hidden="1" x14ac:dyDescent="0.25"/>
    <row r="63625" hidden="1" x14ac:dyDescent="0.25"/>
    <row r="63626" hidden="1" x14ac:dyDescent="0.25"/>
    <row r="63627" hidden="1" x14ac:dyDescent="0.25"/>
    <row r="63628" hidden="1" x14ac:dyDescent="0.25"/>
    <row r="63629" hidden="1" x14ac:dyDescent="0.25"/>
    <row r="63630" hidden="1" x14ac:dyDescent="0.25"/>
    <row r="63631" hidden="1" x14ac:dyDescent="0.25"/>
    <row r="63632" hidden="1" x14ac:dyDescent="0.25"/>
    <row r="63633" hidden="1" x14ac:dyDescent="0.25"/>
    <row r="63634" hidden="1" x14ac:dyDescent="0.25"/>
    <row r="63635" hidden="1" x14ac:dyDescent="0.25"/>
    <row r="63636" hidden="1" x14ac:dyDescent="0.25"/>
    <row r="63637" hidden="1" x14ac:dyDescent="0.25"/>
    <row r="63638" hidden="1" x14ac:dyDescent="0.25"/>
    <row r="63639" hidden="1" x14ac:dyDescent="0.25"/>
    <row r="63640" hidden="1" x14ac:dyDescent="0.25"/>
    <row r="63641" hidden="1" x14ac:dyDescent="0.25"/>
    <row r="63642" hidden="1" x14ac:dyDescent="0.25"/>
    <row r="63643" hidden="1" x14ac:dyDescent="0.25"/>
    <row r="63644" hidden="1" x14ac:dyDescent="0.25"/>
    <row r="63645" hidden="1" x14ac:dyDescent="0.25"/>
    <row r="63646" hidden="1" x14ac:dyDescent="0.25"/>
    <row r="63647" hidden="1" x14ac:dyDescent="0.25"/>
    <row r="63648" hidden="1" x14ac:dyDescent="0.25"/>
    <row r="63649" hidden="1" x14ac:dyDescent="0.25"/>
    <row r="63650" hidden="1" x14ac:dyDescent="0.25"/>
    <row r="63651" hidden="1" x14ac:dyDescent="0.25"/>
    <row r="63652" hidden="1" x14ac:dyDescent="0.25"/>
    <row r="63653" hidden="1" x14ac:dyDescent="0.25"/>
    <row r="63654" hidden="1" x14ac:dyDescent="0.25"/>
    <row r="63655" hidden="1" x14ac:dyDescent="0.25"/>
    <row r="63656" hidden="1" x14ac:dyDescent="0.25"/>
    <row r="63657" hidden="1" x14ac:dyDescent="0.25"/>
    <row r="63658" hidden="1" x14ac:dyDescent="0.25"/>
    <row r="63659" hidden="1" x14ac:dyDescent="0.25"/>
    <row r="63660" hidden="1" x14ac:dyDescent="0.25"/>
    <row r="63661" hidden="1" x14ac:dyDescent="0.25"/>
    <row r="63662" hidden="1" x14ac:dyDescent="0.25"/>
    <row r="63663" hidden="1" x14ac:dyDescent="0.25"/>
    <row r="63664" hidden="1" x14ac:dyDescent="0.25"/>
    <row r="63665" hidden="1" x14ac:dyDescent="0.25"/>
    <row r="63666" hidden="1" x14ac:dyDescent="0.25"/>
    <row r="63667" hidden="1" x14ac:dyDescent="0.25"/>
    <row r="63668" hidden="1" x14ac:dyDescent="0.25"/>
    <row r="63669" hidden="1" x14ac:dyDescent="0.25"/>
    <row r="63670" hidden="1" x14ac:dyDescent="0.25"/>
    <row r="63671" hidden="1" x14ac:dyDescent="0.25"/>
    <row r="63672" hidden="1" x14ac:dyDescent="0.25"/>
    <row r="63673" hidden="1" x14ac:dyDescent="0.25"/>
    <row r="63674" hidden="1" x14ac:dyDescent="0.25"/>
    <row r="63675" hidden="1" x14ac:dyDescent="0.25"/>
    <row r="63676" hidden="1" x14ac:dyDescent="0.25"/>
    <row r="63677" hidden="1" x14ac:dyDescent="0.25"/>
    <row r="63678" hidden="1" x14ac:dyDescent="0.25"/>
    <row r="63679" hidden="1" x14ac:dyDescent="0.25"/>
    <row r="63680" hidden="1" x14ac:dyDescent="0.25"/>
    <row r="63681" hidden="1" x14ac:dyDescent="0.25"/>
    <row r="63682" hidden="1" x14ac:dyDescent="0.25"/>
    <row r="63683" hidden="1" x14ac:dyDescent="0.25"/>
    <row r="63684" hidden="1" x14ac:dyDescent="0.25"/>
    <row r="63685" hidden="1" x14ac:dyDescent="0.25"/>
    <row r="63686" hidden="1" x14ac:dyDescent="0.25"/>
    <row r="63687" hidden="1" x14ac:dyDescent="0.25"/>
    <row r="63688" hidden="1" x14ac:dyDescent="0.25"/>
    <row r="63689" hidden="1" x14ac:dyDescent="0.25"/>
    <row r="63690" hidden="1" x14ac:dyDescent="0.25"/>
    <row r="63691" hidden="1" x14ac:dyDescent="0.25"/>
    <row r="63692" hidden="1" x14ac:dyDescent="0.25"/>
    <row r="63693" hidden="1" x14ac:dyDescent="0.25"/>
    <row r="63694" hidden="1" x14ac:dyDescent="0.25"/>
    <row r="63695" hidden="1" x14ac:dyDescent="0.25"/>
    <row r="63696" hidden="1" x14ac:dyDescent="0.25"/>
    <row r="63697" hidden="1" x14ac:dyDescent="0.25"/>
    <row r="63698" hidden="1" x14ac:dyDescent="0.25"/>
    <row r="63699" hidden="1" x14ac:dyDescent="0.25"/>
    <row r="63700" hidden="1" x14ac:dyDescent="0.25"/>
    <row r="63701" hidden="1" x14ac:dyDescent="0.25"/>
    <row r="63702" hidden="1" x14ac:dyDescent="0.25"/>
    <row r="63703" hidden="1" x14ac:dyDescent="0.25"/>
    <row r="63704" hidden="1" x14ac:dyDescent="0.25"/>
    <row r="63705" hidden="1" x14ac:dyDescent="0.25"/>
    <row r="63706" hidden="1" x14ac:dyDescent="0.25"/>
    <row r="63707" hidden="1" x14ac:dyDescent="0.25"/>
    <row r="63708" hidden="1" x14ac:dyDescent="0.25"/>
    <row r="63709" hidden="1" x14ac:dyDescent="0.25"/>
    <row r="63710" hidden="1" x14ac:dyDescent="0.25"/>
    <row r="63711" hidden="1" x14ac:dyDescent="0.25"/>
    <row r="63712" hidden="1" x14ac:dyDescent="0.25"/>
    <row r="63713" hidden="1" x14ac:dyDescent="0.25"/>
    <row r="63714" hidden="1" x14ac:dyDescent="0.25"/>
    <row r="63715" hidden="1" x14ac:dyDescent="0.25"/>
    <row r="63716" hidden="1" x14ac:dyDescent="0.25"/>
    <row r="63717" hidden="1" x14ac:dyDescent="0.25"/>
    <row r="63718" hidden="1" x14ac:dyDescent="0.25"/>
    <row r="63719" hidden="1" x14ac:dyDescent="0.25"/>
    <row r="63720" hidden="1" x14ac:dyDescent="0.25"/>
    <row r="63721" hidden="1" x14ac:dyDescent="0.25"/>
    <row r="63722" hidden="1" x14ac:dyDescent="0.25"/>
    <row r="63723" hidden="1" x14ac:dyDescent="0.25"/>
    <row r="63724" hidden="1" x14ac:dyDescent="0.25"/>
    <row r="63725" hidden="1" x14ac:dyDescent="0.25"/>
    <row r="63726" hidden="1" x14ac:dyDescent="0.25"/>
    <row r="63727" hidden="1" x14ac:dyDescent="0.25"/>
    <row r="63728" hidden="1" x14ac:dyDescent="0.25"/>
    <row r="63729" hidden="1" x14ac:dyDescent="0.25"/>
    <row r="63730" hidden="1" x14ac:dyDescent="0.25"/>
    <row r="63731" hidden="1" x14ac:dyDescent="0.25"/>
    <row r="63732" hidden="1" x14ac:dyDescent="0.25"/>
    <row r="63733" hidden="1" x14ac:dyDescent="0.25"/>
    <row r="63734" hidden="1" x14ac:dyDescent="0.25"/>
    <row r="63735" hidden="1" x14ac:dyDescent="0.25"/>
    <row r="63736" hidden="1" x14ac:dyDescent="0.25"/>
    <row r="63737" hidden="1" x14ac:dyDescent="0.25"/>
    <row r="63738" hidden="1" x14ac:dyDescent="0.25"/>
    <row r="63739" hidden="1" x14ac:dyDescent="0.25"/>
    <row r="63740" hidden="1" x14ac:dyDescent="0.25"/>
    <row r="63741" hidden="1" x14ac:dyDescent="0.25"/>
    <row r="63742" hidden="1" x14ac:dyDescent="0.25"/>
    <row r="63743" hidden="1" x14ac:dyDescent="0.25"/>
    <row r="63744" hidden="1" x14ac:dyDescent="0.25"/>
    <row r="63745" hidden="1" x14ac:dyDescent="0.25"/>
    <row r="63746" hidden="1" x14ac:dyDescent="0.25"/>
    <row r="63747" hidden="1" x14ac:dyDescent="0.25"/>
    <row r="63748" hidden="1" x14ac:dyDescent="0.25"/>
    <row r="63749" hidden="1" x14ac:dyDescent="0.25"/>
    <row r="63750" hidden="1" x14ac:dyDescent="0.25"/>
    <row r="63751" hidden="1" x14ac:dyDescent="0.25"/>
    <row r="63752" hidden="1" x14ac:dyDescent="0.25"/>
    <row r="63753" hidden="1" x14ac:dyDescent="0.25"/>
    <row r="63754" hidden="1" x14ac:dyDescent="0.25"/>
    <row r="63755" hidden="1" x14ac:dyDescent="0.25"/>
    <row r="63756" hidden="1" x14ac:dyDescent="0.25"/>
    <row r="63757" hidden="1" x14ac:dyDescent="0.25"/>
    <row r="63758" hidden="1" x14ac:dyDescent="0.25"/>
    <row r="63759" hidden="1" x14ac:dyDescent="0.25"/>
    <row r="63760" hidden="1" x14ac:dyDescent="0.25"/>
    <row r="63761" hidden="1" x14ac:dyDescent="0.25"/>
    <row r="63762" hidden="1" x14ac:dyDescent="0.25"/>
    <row r="63763" hidden="1" x14ac:dyDescent="0.25"/>
    <row r="63764" hidden="1" x14ac:dyDescent="0.25"/>
    <row r="63765" hidden="1" x14ac:dyDescent="0.25"/>
    <row r="63766" hidden="1" x14ac:dyDescent="0.25"/>
    <row r="63767" hidden="1" x14ac:dyDescent="0.25"/>
    <row r="63768" hidden="1" x14ac:dyDescent="0.25"/>
    <row r="63769" hidden="1" x14ac:dyDescent="0.25"/>
    <row r="63770" hidden="1" x14ac:dyDescent="0.25"/>
    <row r="63771" hidden="1" x14ac:dyDescent="0.25"/>
    <row r="63772" hidden="1" x14ac:dyDescent="0.25"/>
    <row r="63773" hidden="1" x14ac:dyDescent="0.25"/>
    <row r="63774" hidden="1" x14ac:dyDescent="0.25"/>
    <row r="63775" hidden="1" x14ac:dyDescent="0.25"/>
    <row r="63776" hidden="1" x14ac:dyDescent="0.25"/>
    <row r="63777" hidden="1" x14ac:dyDescent="0.25"/>
    <row r="63778" hidden="1" x14ac:dyDescent="0.25"/>
    <row r="63779" hidden="1" x14ac:dyDescent="0.25"/>
    <row r="63780" hidden="1" x14ac:dyDescent="0.25"/>
    <row r="63781" hidden="1" x14ac:dyDescent="0.25"/>
    <row r="63782" hidden="1" x14ac:dyDescent="0.25"/>
    <row r="63783" hidden="1" x14ac:dyDescent="0.25"/>
    <row r="63784" hidden="1" x14ac:dyDescent="0.25"/>
    <row r="63785" hidden="1" x14ac:dyDescent="0.25"/>
    <row r="63786" hidden="1" x14ac:dyDescent="0.25"/>
    <row r="63787" hidden="1" x14ac:dyDescent="0.25"/>
    <row r="63788" hidden="1" x14ac:dyDescent="0.25"/>
    <row r="63789" hidden="1" x14ac:dyDescent="0.25"/>
    <row r="63790" hidden="1" x14ac:dyDescent="0.25"/>
    <row r="63791" hidden="1" x14ac:dyDescent="0.25"/>
    <row r="63792" hidden="1" x14ac:dyDescent="0.25"/>
    <row r="63793" hidden="1" x14ac:dyDescent="0.25"/>
    <row r="63794" hidden="1" x14ac:dyDescent="0.25"/>
    <row r="63795" hidden="1" x14ac:dyDescent="0.25"/>
    <row r="63796" hidden="1" x14ac:dyDescent="0.25"/>
    <row r="63797" hidden="1" x14ac:dyDescent="0.25"/>
    <row r="63798" hidden="1" x14ac:dyDescent="0.25"/>
    <row r="63799" hidden="1" x14ac:dyDescent="0.25"/>
    <row r="63800" hidden="1" x14ac:dyDescent="0.25"/>
    <row r="63801" hidden="1" x14ac:dyDescent="0.25"/>
    <row r="63802" hidden="1" x14ac:dyDescent="0.25"/>
    <row r="63803" hidden="1" x14ac:dyDescent="0.25"/>
    <row r="63804" hidden="1" x14ac:dyDescent="0.25"/>
    <row r="63805" hidden="1" x14ac:dyDescent="0.25"/>
    <row r="63806" hidden="1" x14ac:dyDescent="0.25"/>
    <row r="63807" hidden="1" x14ac:dyDescent="0.25"/>
    <row r="63808" hidden="1" x14ac:dyDescent="0.25"/>
    <row r="63809" hidden="1" x14ac:dyDescent="0.25"/>
    <row r="63810" hidden="1" x14ac:dyDescent="0.25"/>
    <row r="63811" hidden="1" x14ac:dyDescent="0.25"/>
    <row r="63812" hidden="1" x14ac:dyDescent="0.25"/>
    <row r="63813" hidden="1" x14ac:dyDescent="0.25"/>
    <row r="63814" hidden="1" x14ac:dyDescent="0.25"/>
    <row r="63815" hidden="1" x14ac:dyDescent="0.25"/>
    <row r="63816" hidden="1" x14ac:dyDescent="0.25"/>
    <row r="63817" hidden="1" x14ac:dyDescent="0.25"/>
    <row r="63818" hidden="1" x14ac:dyDescent="0.25"/>
    <row r="63819" hidden="1" x14ac:dyDescent="0.25"/>
    <row r="63820" hidden="1" x14ac:dyDescent="0.25"/>
    <row r="63821" hidden="1" x14ac:dyDescent="0.25"/>
    <row r="63822" hidden="1" x14ac:dyDescent="0.25"/>
    <row r="63823" hidden="1" x14ac:dyDescent="0.25"/>
    <row r="63824" hidden="1" x14ac:dyDescent="0.25"/>
    <row r="63825" hidden="1" x14ac:dyDescent="0.25"/>
    <row r="63826" hidden="1" x14ac:dyDescent="0.25"/>
    <row r="63827" hidden="1" x14ac:dyDescent="0.25"/>
    <row r="63828" hidden="1" x14ac:dyDescent="0.25"/>
    <row r="63829" hidden="1" x14ac:dyDescent="0.25"/>
    <row r="63830" hidden="1" x14ac:dyDescent="0.25"/>
    <row r="63831" hidden="1" x14ac:dyDescent="0.25"/>
    <row r="63832" hidden="1" x14ac:dyDescent="0.25"/>
    <row r="63833" hidden="1" x14ac:dyDescent="0.25"/>
    <row r="63834" hidden="1" x14ac:dyDescent="0.25"/>
    <row r="63835" hidden="1" x14ac:dyDescent="0.25"/>
    <row r="63836" hidden="1" x14ac:dyDescent="0.25"/>
    <row r="63837" hidden="1" x14ac:dyDescent="0.25"/>
    <row r="63838" hidden="1" x14ac:dyDescent="0.25"/>
    <row r="63839" hidden="1" x14ac:dyDescent="0.25"/>
    <row r="63840" hidden="1" x14ac:dyDescent="0.25"/>
    <row r="63841" hidden="1" x14ac:dyDescent="0.25"/>
    <row r="63842" hidden="1" x14ac:dyDescent="0.25"/>
    <row r="63843" hidden="1" x14ac:dyDescent="0.25"/>
    <row r="63844" hidden="1" x14ac:dyDescent="0.25"/>
    <row r="63845" hidden="1" x14ac:dyDescent="0.25"/>
    <row r="63846" hidden="1" x14ac:dyDescent="0.25"/>
    <row r="63847" hidden="1" x14ac:dyDescent="0.25"/>
    <row r="63848" hidden="1" x14ac:dyDescent="0.25"/>
    <row r="63849" hidden="1" x14ac:dyDescent="0.25"/>
    <row r="63850" hidden="1" x14ac:dyDescent="0.25"/>
    <row r="63851" hidden="1" x14ac:dyDescent="0.25"/>
    <row r="63852" hidden="1" x14ac:dyDescent="0.25"/>
    <row r="63853" hidden="1" x14ac:dyDescent="0.25"/>
    <row r="63854" hidden="1" x14ac:dyDescent="0.25"/>
    <row r="63855" hidden="1" x14ac:dyDescent="0.25"/>
    <row r="63856" hidden="1" x14ac:dyDescent="0.25"/>
    <row r="63857" hidden="1" x14ac:dyDescent="0.25"/>
    <row r="63858" hidden="1" x14ac:dyDescent="0.25"/>
    <row r="63859" hidden="1" x14ac:dyDescent="0.25"/>
    <row r="63860" hidden="1" x14ac:dyDescent="0.25"/>
    <row r="63861" hidden="1" x14ac:dyDescent="0.25"/>
    <row r="63862" hidden="1" x14ac:dyDescent="0.25"/>
    <row r="63863" hidden="1" x14ac:dyDescent="0.25"/>
    <row r="63864" hidden="1" x14ac:dyDescent="0.25"/>
    <row r="63865" hidden="1" x14ac:dyDescent="0.25"/>
    <row r="63866" hidden="1" x14ac:dyDescent="0.25"/>
    <row r="63867" hidden="1" x14ac:dyDescent="0.25"/>
    <row r="63868" hidden="1" x14ac:dyDescent="0.25"/>
    <row r="63869" hidden="1" x14ac:dyDescent="0.25"/>
    <row r="63870" hidden="1" x14ac:dyDescent="0.25"/>
    <row r="63871" hidden="1" x14ac:dyDescent="0.25"/>
    <row r="63872" hidden="1" x14ac:dyDescent="0.25"/>
    <row r="63873" hidden="1" x14ac:dyDescent="0.25"/>
    <row r="63874" hidden="1" x14ac:dyDescent="0.25"/>
    <row r="63875" hidden="1" x14ac:dyDescent="0.25"/>
    <row r="63876" hidden="1" x14ac:dyDescent="0.25"/>
    <row r="63877" hidden="1" x14ac:dyDescent="0.25"/>
    <row r="63878" hidden="1" x14ac:dyDescent="0.25"/>
    <row r="63879" hidden="1" x14ac:dyDescent="0.25"/>
    <row r="63880" hidden="1" x14ac:dyDescent="0.25"/>
    <row r="63881" hidden="1" x14ac:dyDescent="0.25"/>
    <row r="63882" hidden="1" x14ac:dyDescent="0.25"/>
    <row r="63883" hidden="1" x14ac:dyDescent="0.25"/>
    <row r="63884" hidden="1" x14ac:dyDescent="0.25"/>
    <row r="63885" hidden="1" x14ac:dyDescent="0.25"/>
    <row r="63886" hidden="1" x14ac:dyDescent="0.25"/>
    <row r="63887" hidden="1" x14ac:dyDescent="0.25"/>
    <row r="63888" hidden="1" x14ac:dyDescent="0.25"/>
    <row r="63889" hidden="1" x14ac:dyDescent="0.25"/>
    <row r="63890" hidden="1" x14ac:dyDescent="0.25"/>
    <row r="63891" hidden="1" x14ac:dyDescent="0.25"/>
    <row r="63892" hidden="1" x14ac:dyDescent="0.25"/>
    <row r="63893" hidden="1" x14ac:dyDescent="0.25"/>
    <row r="63894" hidden="1" x14ac:dyDescent="0.25"/>
    <row r="63895" hidden="1" x14ac:dyDescent="0.25"/>
    <row r="63896" hidden="1" x14ac:dyDescent="0.25"/>
    <row r="63897" hidden="1" x14ac:dyDescent="0.25"/>
    <row r="63898" hidden="1" x14ac:dyDescent="0.25"/>
    <row r="63899" hidden="1" x14ac:dyDescent="0.25"/>
    <row r="63900" hidden="1" x14ac:dyDescent="0.25"/>
    <row r="63901" hidden="1" x14ac:dyDescent="0.25"/>
    <row r="63902" hidden="1" x14ac:dyDescent="0.25"/>
    <row r="63903" hidden="1" x14ac:dyDescent="0.25"/>
    <row r="63904" hidden="1" x14ac:dyDescent="0.25"/>
    <row r="63905" hidden="1" x14ac:dyDescent="0.25"/>
    <row r="63906" hidden="1" x14ac:dyDescent="0.25"/>
    <row r="63907" hidden="1" x14ac:dyDescent="0.25"/>
    <row r="63908" hidden="1" x14ac:dyDescent="0.25"/>
    <row r="63909" hidden="1" x14ac:dyDescent="0.25"/>
    <row r="63910" hidden="1" x14ac:dyDescent="0.25"/>
    <row r="63911" hidden="1" x14ac:dyDescent="0.25"/>
    <row r="63912" hidden="1" x14ac:dyDescent="0.25"/>
    <row r="63913" hidden="1" x14ac:dyDescent="0.25"/>
    <row r="63914" hidden="1" x14ac:dyDescent="0.25"/>
    <row r="63915" hidden="1" x14ac:dyDescent="0.25"/>
    <row r="63916" hidden="1" x14ac:dyDescent="0.25"/>
    <row r="63917" hidden="1" x14ac:dyDescent="0.25"/>
    <row r="63918" hidden="1" x14ac:dyDescent="0.25"/>
    <row r="63919" hidden="1" x14ac:dyDescent="0.25"/>
    <row r="63920" hidden="1" x14ac:dyDescent="0.25"/>
    <row r="63921" hidden="1" x14ac:dyDescent="0.25"/>
    <row r="63922" hidden="1" x14ac:dyDescent="0.25"/>
    <row r="63923" hidden="1" x14ac:dyDescent="0.25"/>
    <row r="63924" hidden="1" x14ac:dyDescent="0.25"/>
    <row r="63925" hidden="1" x14ac:dyDescent="0.25"/>
    <row r="63926" hidden="1" x14ac:dyDescent="0.25"/>
    <row r="63927" hidden="1" x14ac:dyDescent="0.25"/>
    <row r="63928" hidden="1" x14ac:dyDescent="0.25"/>
    <row r="63929" hidden="1" x14ac:dyDescent="0.25"/>
    <row r="63930" hidden="1" x14ac:dyDescent="0.25"/>
    <row r="63931" hidden="1" x14ac:dyDescent="0.25"/>
    <row r="63932" hidden="1" x14ac:dyDescent="0.25"/>
    <row r="63933" hidden="1" x14ac:dyDescent="0.25"/>
    <row r="63934" hidden="1" x14ac:dyDescent="0.25"/>
    <row r="63935" hidden="1" x14ac:dyDescent="0.25"/>
    <row r="63936" hidden="1" x14ac:dyDescent="0.25"/>
    <row r="63937" hidden="1" x14ac:dyDescent="0.25"/>
    <row r="63938" hidden="1" x14ac:dyDescent="0.25"/>
    <row r="63939" hidden="1" x14ac:dyDescent="0.25"/>
    <row r="63940" hidden="1" x14ac:dyDescent="0.25"/>
    <row r="63941" hidden="1" x14ac:dyDescent="0.25"/>
    <row r="63942" hidden="1" x14ac:dyDescent="0.25"/>
    <row r="63943" hidden="1" x14ac:dyDescent="0.25"/>
    <row r="63944" hidden="1" x14ac:dyDescent="0.25"/>
    <row r="63945" hidden="1" x14ac:dyDescent="0.25"/>
    <row r="63946" hidden="1" x14ac:dyDescent="0.25"/>
    <row r="63947" hidden="1" x14ac:dyDescent="0.25"/>
    <row r="63948" hidden="1" x14ac:dyDescent="0.25"/>
    <row r="63949" hidden="1" x14ac:dyDescent="0.25"/>
    <row r="63950" hidden="1" x14ac:dyDescent="0.25"/>
    <row r="63951" hidden="1" x14ac:dyDescent="0.25"/>
    <row r="63952" hidden="1" x14ac:dyDescent="0.25"/>
    <row r="63953" hidden="1" x14ac:dyDescent="0.25"/>
    <row r="63954" hidden="1" x14ac:dyDescent="0.25"/>
    <row r="63955" hidden="1" x14ac:dyDescent="0.25"/>
    <row r="63956" hidden="1" x14ac:dyDescent="0.25"/>
    <row r="63957" hidden="1" x14ac:dyDescent="0.25"/>
    <row r="63958" hidden="1" x14ac:dyDescent="0.25"/>
    <row r="63959" hidden="1" x14ac:dyDescent="0.25"/>
    <row r="63960" hidden="1" x14ac:dyDescent="0.25"/>
    <row r="63961" hidden="1" x14ac:dyDescent="0.25"/>
    <row r="63962" hidden="1" x14ac:dyDescent="0.25"/>
    <row r="63963" hidden="1" x14ac:dyDescent="0.25"/>
    <row r="63964" hidden="1" x14ac:dyDescent="0.25"/>
    <row r="63965" hidden="1" x14ac:dyDescent="0.25"/>
    <row r="63966" hidden="1" x14ac:dyDescent="0.25"/>
    <row r="63967" hidden="1" x14ac:dyDescent="0.25"/>
    <row r="63968" hidden="1" x14ac:dyDescent="0.25"/>
    <row r="63969" hidden="1" x14ac:dyDescent="0.25"/>
    <row r="63970" hidden="1" x14ac:dyDescent="0.25"/>
    <row r="63971" hidden="1" x14ac:dyDescent="0.25"/>
    <row r="63972" hidden="1" x14ac:dyDescent="0.25"/>
    <row r="63973" hidden="1" x14ac:dyDescent="0.25"/>
    <row r="63974" hidden="1" x14ac:dyDescent="0.25"/>
    <row r="63975" hidden="1" x14ac:dyDescent="0.25"/>
    <row r="63976" hidden="1" x14ac:dyDescent="0.25"/>
    <row r="63977" hidden="1" x14ac:dyDescent="0.25"/>
    <row r="63978" hidden="1" x14ac:dyDescent="0.25"/>
    <row r="63979" hidden="1" x14ac:dyDescent="0.25"/>
    <row r="63980" hidden="1" x14ac:dyDescent="0.25"/>
    <row r="63981" hidden="1" x14ac:dyDescent="0.25"/>
    <row r="63982" hidden="1" x14ac:dyDescent="0.25"/>
    <row r="63983" hidden="1" x14ac:dyDescent="0.25"/>
    <row r="63984" hidden="1" x14ac:dyDescent="0.25"/>
    <row r="63985" hidden="1" x14ac:dyDescent="0.25"/>
    <row r="63986" hidden="1" x14ac:dyDescent="0.25"/>
    <row r="63987" hidden="1" x14ac:dyDescent="0.25"/>
    <row r="63988" hidden="1" x14ac:dyDescent="0.25"/>
    <row r="63989" hidden="1" x14ac:dyDescent="0.25"/>
    <row r="63990" hidden="1" x14ac:dyDescent="0.25"/>
    <row r="63991" hidden="1" x14ac:dyDescent="0.25"/>
    <row r="63992" hidden="1" x14ac:dyDescent="0.25"/>
    <row r="63993" hidden="1" x14ac:dyDescent="0.25"/>
    <row r="63994" hidden="1" x14ac:dyDescent="0.25"/>
    <row r="63995" hidden="1" x14ac:dyDescent="0.25"/>
    <row r="63996" hidden="1" x14ac:dyDescent="0.25"/>
    <row r="63997" hidden="1" x14ac:dyDescent="0.25"/>
    <row r="63998" hidden="1" x14ac:dyDescent="0.25"/>
    <row r="63999" hidden="1" x14ac:dyDescent="0.25"/>
    <row r="64000" hidden="1" x14ac:dyDescent="0.25"/>
    <row r="64001" hidden="1" x14ac:dyDescent="0.25"/>
    <row r="64002" hidden="1" x14ac:dyDescent="0.25"/>
    <row r="64003" hidden="1" x14ac:dyDescent="0.25"/>
    <row r="64004" hidden="1" x14ac:dyDescent="0.25"/>
    <row r="64005" hidden="1" x14ac:dyDescent="0.25"/>
    <row r="64006" hidden="1" x14ac:dyDescent="0.25"/>
    <row r="64007" hidden="1" x14ac:dyDescent="0.25"/>
    <row r="64008" hidden="1" x14ac:dyDescent="0.25"/>
    <row r="64009" hidden="1" x14ac:dyDescent="0.25"/>
    <row r="64010" hidden="1" x14ac:dyDescent="0.25"/>
    <row r="64011" hidden="1" x14ac:dyDescent="0.25"/>
    <row r="64012" hidden="1" x14ac:dyDescent="0.25"/>
    <row r="64013" hidden="1" x14ac:dyDescent="0.25"/>
    <row r="64014" hidden="1" x14ac:dyDescent="0.25"/>
    <row r="64015" hidden="1" x14ac:dyDescent="0.25"/>
    <row r="64016" hidden="1" x14ac:dyDescent="0.25"/>
    <row r="64017" hidden="1" x14ac:dyDescent="0.25"/>
    <row r="64018" hidden="1" x14ac:dyDescent="0.25"/>
    <row r="64019" hidden="1" x14ac:dyDescent="0.25"/>
    <row r="64020" hidden="1" x14ac:dyDescent="0.25"/>
    <row r="64021" hidden="1" x14ac:dyDescent="0.25"/>
    <row r="64022" hidden="1" x14ac:dyDescent="0.25"/>
    <row r="64023" hidden="1" x14ac:dyDescent="0.25"/>
    <row r="64024" hidden="1" x14ac:dyDescent="0.25"/>
    <row r="64025" hidden="1" x14ac:dyDescent="0.25"/>
    <row r="64026" hidden="1" x14ac:dyDescent="0.25"/>
    <row r="64027" hidden="1" x14ac:dyDescent="0.25"/>
    <row r="64028" hidden="1" x14ac:dyDescent="0.25"/>
    <row r="64029" hidden="1" x14ac:dyDescent="0.25"/>
    <row r="64030" hidden="1" x14ac:dyDescent="0.25"/>
    <row r="64031" hidden="1" x14ac:dyDescent="0.25"/>
    <row r="64032" hidden="1" x14ac:dyDescent="0.25"/>
    <row r="64033" hidden="1" x14ac:dyDescent="0.25"/>
    <row r="64034" hidden="1" x14ac:dyDescent="0.25"/>
    <row r="64035" hidden="1" x14ac:dyDescent="0.25"/>
    <row r="64036" hidden="1" x14ac:dyDescent="0.25"/>
    <row r="64037" hidden="1" x14ac:dyDescent="0.25"/>
    <row r="64038" hidden="1" x14ac:dyDescent="0.25"/>
    <row r="64039" hidden="1" x14ac:dyDescent="0.25"/>
    <row r="64040" hidden="1" x14ac:dyDescent="0.25"/>
    <row r="64041" hidden="1" x14ac:dyDescent="0.25"/>
    <row r="64042" hidden="1" x14ac:dyDescent="0.25"/>
    <row r="64043" hidden="1" x14ac:dyDescent="0.25"/>
    <row r="64044" hidden="1" x14ac:dyDescent="0.25"/>
    <row r="64045" hidden="1" x14ac:dyDescent="0.25"/>
    <row r="64046" hidden="1" x14ac:dyDescent="0.25"/>
    <row r="64047" hidden="1" x14ac:dyDescent="0.25"/>
    <row r="64048" hidden="1" x14ac:dyDescent="0.25"/>
    <row r="64049" hidden="1" x14ac:dyDescent="0.25"/>
    <row r="64050" hidden="1" x14ac:dyDescent="0.25"/>
    <row r="64051" hidden="1" x14ac:dyDescent="0.25"/>
    <row r="64052" hidden="1" x14ac:dyDescent="0.25"/>
    <row r="64053" hidden="1" x14ac:dyDescent="0.25"/>
    <row r="64054" hidden="1" x14ac:dyDescent="0.25"/>
    <row r="64055" hidden="1" x14ac:dyDescent="0.25"/>
    <row r="64056" hidden="1" x14ac:dyDescent="0.25"/>
    <row r="64057" hidden="1" x14ac:dyDescent="0.25"/>
    <row r="64058" hidden="1" x14ac:dyDescent="0.25"/>
    <row r="64059" hidden="1" x14ac:dyDescent="0.25"/>
    <row r="64060" hidden="1" x14ac:dyDescent="0.25"/>
    <row r="64061" hidden="1" x14ac:dyDescent="0.25"/>
    <row r="64062" hidden="1" x14ac:dyDescent="0.25"/>
    <row r="64063" hidden="1" x14ac:dyDescent="0.25"/>
    <row r="64064" hidden="1" x14ac:dyDescent="0.25"/>
    <row r="64065" hidden="1" x14ac:dyDescent="0.25"/>
    <row r="64066" hidden="1" x14ac:dyDescent="0.25"/>
    <row r="64067" hidden="1" x14ac:dyDescent="0.25"/>
    <row r="64068" hidden="1" x14ac:dyDescent="0.25"/>
    <row r="64069" hidden="1" x14ac:dyDescent="0.25"/>
    <row r="64070" hidden="1" x14ac:dyDescent="0.25"/>
    <row r="64071" hidden="1" x14ac:dyDescent="0.25"/>
    <row r="64072" hidden="1" x14ac:dyDescent="0.25"/>
    <row r="64073" hidden="1" x14ac:dyDescent="0.25"/>
    <row r="64074" hidden="1" x14ac:dyDescent="0.25"/>
    <row r="64075" hidden="1" x14ac:dyDescent="0.25"/>
    <row r="64076" hidden="1" x14ac:dyDescent="0.25"/>
    <row r="64077" hidden="1" x14ac:dyDescent="0.25"/>
    <row r="64078" hidden="1" x14ac:dyDescent="0.25"/>
    <row r="64079" hidden="1" x14ac:dyDescent="0.25"/>
    <row r="64080" hidden="1" x14ac:dyDescent="0.25"/>
    <row r="64081" hidden="1" x14ac:dyDescent="0.25"/>
    <row r="64082" hidden="1" x14ac:dyDescent="0.25"/>
    <row r="64083" hidden="1" x14ac:dyDescent="0.25"/>
    <row r="64084" hidden="1" x14ac:dyDescent="0.25"/>
    <row r="64085" hidden="1" x14ac:dyDescent="0.25"/>
    <row r="64086" hidden="1" x14ac:dyDescent="0.25"/>
    <row r="64087" hidden="1" x14ac:dyDescent="0.25"/>
    <row r="64088" hidden="1" x14ac:dyDescent="0.25"/>
    <row r="64089" hidden="1" x14ac:dyDescent="0.25"/>
    <row r="64090" hidden="1" x14ac:dyDescent="0.25"/>
    <row r="64091" hidden="1" x14ac:dyDescent="0.25"/>
    <row r="64092" hidden="1" x14ac:dyDescent="0.25"/>
    <row r="64093" hidden="1" x14ac:dyDescent="0.25"/>
    <row r="64094" hidden="1" x14ac:dyDescent="0.25"/>
    <row r="64095" hidden="1" x14ac:dyDescent="0.25"/>
    <row r="64096" hidden="1" x14ac:dyDescent="0.25"/>
    <row r="64097" hidden="1" x14ac:dyDescent="0.25"/>
    <row r="64098" hidden="1" x14ac:dyDescent="0.25"/>
    <row r="64099" hidden="1" x14ac:dyDescent="0.25"/>
    <row r="64100" hidden="1" x14ac:dyDescent="0.25"/>
    <row r="64101" hidden="1" x14ac:dyDescent="0.25"/>
    <row r="64102" hidden="1" x14ac:dyDescent="0.25"/>
    <row r="64103" hidden="1" x14ac:dyDescent="0.25"/>
    <row r="64104" hidden="1" x14ac:dyDescent="0.25"/>
    <row r="64105" hidden="1" x14ac:dyDescent="0.25"/>
    <row r="64106" hidden="1" x14ac:dyDescent="0.25"/>
    <row r="64107" hidden="1" x14ac:dyDescent="0.25"/>
    <row r="64108" hidden="1" x14ac:dyDescent="0.25"/>
    <row r="64109" hidden="1" x14ac:dyDescent="0.25"/>
    <row r="64110" hidden="1" x14ac:dyDescent="0.25"/>
    <row r="64111" hidden="1" x14ac:dyDescent="0.25"/>
    <row r="64112" hidden="1" x14ac:dyDescent="0.25"/>
    <row r="64113" hidden="1" x14ac:dyDescent="0.25"/>
    <row r="64114" hidden="1" x14ac:dyDescent="0.25"/>
    <row r="64115" hidden="1" x14ac:dyDescent="0.25"/>
    <row r="64116" hidden="1" x14ac:dyDescent="0.25"/>
    <row r="64117" hidden="1" x14ac:dyDescent="0.25"/>
    <row r="64118" hidden="1" x14ac:dyDescent="0.25"/>
    <row r="64119" hidden="1" x14ac:dyDescent="0.25"/>
    <row r="64120" hidden="1" x14ac:dyDescent="0.25"/>
    <row r="64121" hidden="1" x14ac:dyDescent="0.25"/>
    <row r="64122" hidden="1" x14ac:dyDescent="0.25"/>
    <row r="64123" hidden="1" x14ac:dyDescent="0.25"/>
    <row r="64124" hidden="1" x14ac:dyDescent="0.25"/>
    <row r="64125" hidden="1" x14ac:dyDescent="0.25"/>
    <row r="64126" hidden="1" x14ac:dyDescent="0.25"/>
    <row r="64127" hidden="1" x14ac:dyDescent="0.25"/>
    <row r="64128" hidden="1" x14ac:dyDescent="0.25"/>
    <row r="64129" hidden="1" x14ac:dyDescent="0.25"/>
    <row r="64130" hidden="1" x14ac:dyDescent="0.25"/>
    <row r="64131" hidden="1" x14ac:dyDescent="0.25"/>
    <row r="64132" hidden="1" x14ac:dyDescent="0.25"/>
    <row r="64133" hidden="1" x14ac:dyDescent="0.25"/>
    <row r="64134" hidden="1" x14ac:dyDescent="0.25"/>
    <row r="64135" hidden="1" x14ac:dyDescent="0.25"/>
    <row r="64136" hidden="1" x14ac:dyDescent="0.25"/>
    <row r="64137" hidden="1" x14ac:dyDescent="0.25"/>
    <row r="64138" hidden="1" x14ac:dyDescent="0.25"/>
    <row r="64139" hidden="1" x14ac:dyDescent="0.25"/>
    <row r="64140" hidden="1" x14ac:dyDescent="0.25"/>
    <row r="64141" hidden="1" x14ac:dyDescent="0.25"/>
    <row r="64142" hidden="1" x14ac:dyDescent="0.25"/>
    <row r="64143" hidden="1" x14ac:dyDescent="0.25"/>
    <row r="64144" hidden="1" x14ac:dyDescent="0.25"/>
    <row r="64145" hidden="1" x14ac:dyDescent="0.25"/>
    <row r="64146" hidden="1" x14ac:dyDescent="0.25"/>
    <row r="64147" hidden="1" x14ac:dyDescent="0.25"/>
    <row r="64148" hidden="1" x14ac:dyDescent="0.25"/>
    <row r="64149" hidden="1" x14ac:dyDescent="0.25"/>
    <row r="64150" hidden="1" x14ac:dyDescent="0.25"/>
    <row r="64151" hidden="1" x14ac:dyDescent="0.25"/>
    <row r="64152" hidden="1" x14ac:dyDescent="0.25"/>
    <row r="64153" hidden="1" x14ac:dyDescent="0.25"/>
    <row r="64154" hidden="1" x14ac:dyDescent="0.25"/>
    <row r="64155" hidden="1" x14ac:dyDescent="0.25"/>
    <row r="64156" hidden="1" x14ac:dyDescent="0.25"/>
    <row r="64157" hidden="1" x14ac:dyDescent="0.25"/>
    <row r="64158" hidden="1" x14ac:dyDescent="0.25"/>
    <row r="64159" hidden="1" x14ac:dyDescent="0.25"/>
    <row r="64160" hidden="1" x14ac:dyDescent="0.25"/>
    <row r="64161" hidden="1" x14ac:dyDescent="0.25"/>
    <row r="64162" hidden="1" x14ac:dyDescent="0.25"/>
    <row r="64163" hidden="1" x14ac:dyDescent="0.25"/>
    <row r="64164" hidden="1" x14ac:dyDescent="0.25"/>
    <row r="64165" hidden="1" x14ac:dyDescent="0.25"/>
    <row r="64166" hidden="1" x14ac:dyDescent="0.25"/>
    <row r="64167" hidden="1" x14ac:dyDescent="0.25"/>
    <row r="64168" hidden="1" x14ac:dyDescent="0.25"/>
    <row r="64169" hidden="1" x14ac:dyDescent="0.25"/>
    <row r="64170" hidden="1" x14ac:dyDescent="0.25"/>
    <row r="64171" hidden="1" x14ac:dyDescent="0.25"/>
    <row r="64172" hidden="1" x14ac:dyDescent="0.25"/>
    <row r="64173" hidden="1" x14ac:dyDescent="0.25"/>
    <row r="64174" hidden="1" x14ac:dyDescent="0.25"/>
    <row r="64175" hidden="1" x14ac:dyDescent="0.25"/>
    <row r="64176" hidden="1" x14ac:dyDescent="0.25"/>
    <row r="64177" hidden="1" x14ac:dyDescent="0.25"/>
    <row r="64178" hidden="1" x14ac:dyDescent="0.25"/>
    <row r="64179" hidden="1" x14ac:dyDescent="0.25"/>
    <row r="64180" hidden="1" x14ac:dyDescent="0.25"/>
    <row r="64181" hidden="1" x14ac:dyDescent="0.25"/>
    <row r="64182" hidden="1" x14ac:dyDescent="0.25"/>
    <row r="64183" hidden="1" x14ac:dyDescent="0.25"/>
    <row r="64184" hidden="1" x14ac:dyDescent="0.25"/>
    <row r="64185" hidden="1" x14ac:dyDescent="0.25"/>
    <row r="64186" hidden="1" x14ac:dyDescent="0.25"/>
    <row r="64187" hidden="1" x14ac:dyDescent="0.25"/>
    <row r="64188" hidden="1" x14ac:dyDescent="0.25"/>
    <row r="64189" hidden="1" x14ac:dyDescent="0.25"/>
    <row r="64190" hidden="1" x14ac:dyDescent="0.25"/>
    <row r="64191" hidden="1" x14ac:dyDescent="0.25"/>
    <row r="64192" hidden="1" x14ac:dyDescent="0.25"/>
    <row r="64193" hidden="1" x14ac:dyDescent="0.25"/>
    <row r="64194" hidden="1" x14ac:dyDescent="0.25"/>
    <row r="64195" hidden="1" x14ac:dyDescent="0.25"/>
    <row r="64196" hidden="1" x14ac:dyDescent="0.25"/>
    <row r="64197" hidden="1" x14ac:dyDescent="0.25"/>
    <row r="64198" hidden="1" x14ac:dyDescent="0.25"/>
    <row r="64199" hidden="1" x14ac:dyDescent="0.25"/>
    <row r="64200" hidden="1" x14ac:dyDescent="0.25"/>
    <row r="64201" hidden="1" x14ac:dyDescent="0.25"/>
    <row r="64202" hidden="1" x14ac:dyDescent="0.25"/>
    <row r="64203" hidden="1" x14ac:dyDescent="0.25"/>
    <row r="64204" hidden="1" x14ac:dyDescent="0.25"/>
    <row r="64205" hidden="1" x14ac:dyDescent="0.25"/>
    <row r="64206" hidden="1" x14ac:dyDescent="0.25"/>
    <row r="64207" hidden="1" x14ac:dyDescent="0.25"/>
    <row r="64208" hidden="1" x14ac:dyDescent="0.25"/>
    <row r="64209" hidden="1" x14ac:dyDescent="0.25"/>
    <row r="64210" hidden="1" x14ac:dyDescent="0.25"/>
    <row r="64211" hidden="1" x14ac:dyDescent="0.25"/>
    <row r="64212" hidden="1" x14ac:dyDescent="0.25"/>
    <row r="64213" hidden="1" x14ac:dyDescent="0.25"/>
    <row r="64214" hidden="1" x14ac:dyDescent="0.25"/>
    <row r="64215" hidden="1" x14ac:dyDescent="0.25"/>
    <row r="64216" hidden="1" x14ac:dyDescent="0.25"/>
    <row r="64217" hidden="1" x14ac:dyDescent="0.25"/>
    <row r="64218" hidden="1" x14ac:dyDescent="0.25"/>
    <row r="64219" hidden="1" x14ac:dyDescent="0.25"/>
    <row r="64220" hidden="1" x14ac:dyDescent="0.25"/>
    <row r="64221" hidden="1" x14ac:dyDescent="0.25"/>
    <row r="64222" hidden="1" x14ac:dyDescent="0.25"/>
    <row r="64223" hidden="1" x14ac:dyDescent="0.25"/>
    <row r="64224" hidden="1" x14ac:dyDescent="0.25"/>
    <row r="64225" hidden="1" x14ac:dyDescent="0.25"/>
    <row r="64226" hidden="1" x14ac:dyDescent="0.25"/>
    <row r="64227" hidden="1" x14ac:dyDescent="0.25"/>
    <row r="64228" hidden="1" x14ac:dyDescent="0.25"/>
    <row r="64229" hidden="1" x14ac:dyDescent="0.25"/>
    <row r="64230" hidden="1" x14ac:dyDescent="0.25"/>
    <row r="64231" hidden="1" x14ac:dyDescent="0.25"/>
    <row r="64232" hidden="1" x14ac:dyDescent="0.25"/>
    <row r="64233" hidden="1" x14ac:dyDescent="0.25"/>
    <row r="64234" hidden="1" x14ac:dyDescent="0.25"/>
    <row r="64235" hidden="1" x14ac:dyDescent="0.25"/>
    <row r="64236" hidden="1" x14ac:dyDescent="0.25"/>
    <row r="64237" hidden="1" x14ac:dyDescent="0.25"/>
    <row r="64238" hidden="1" x14ac:dyDescent="0.25"/>
    <row r="64239" hidden="1" x14ac:dyDescent="0.25"/>
    <row r="64240" hidden="1" x14ac:dyDescent="0.25"/>
    <row r="64241" hidden="1" x14ac:dyDescent="0.25"/>
    <row r="64242" hidden="1" x14ac:dyDescent="0.25"/>
    <row r="64243" hidden="1" x14ac:dyDescent="0.25"/>
    <row r="64244" hidden="1" x14ac:dyDescent="0.25"/>
    <row r="64245" hidden="1" x14ac:dyDescent="0.25"/>
    <row r="64246" hidden="1" x14ac:dyDescent="0.25"/>
    <row r="64247" hidden="1" x14ac:dyDescent="0.25"/>
    <row r="64248" hidden="1" x14ac:dyDescent="0.25"/>
    <row r="64249" hidden="1" x14ac:dyDescent="0.25"/>
    <row r="64250" hidden="1" x14ac:dyDescent="0.25"/>
    <row r="64251" hidden="1" x14ac:dyDescent="0.25"/>
    <row r="64252" hidden="1" x14ac:dyDescent="0.25"/>
    <row r="64253" hidden="1" x14ac:dyDescent="0.25"/>
    <row r="64254" hidden="1" x14ac:dyDescent="0.25"/>
    <row r="64255" hidden="1" x14ac:dyDescent="0.25"/>
    <row r="64256" hidden="1" x14ac:dyDescent="0.25"/>
    <row r="64257" hidden="1" x14ac:dyDescent="0.25"/>
    <row r="64258" hidden="1" x14ac:dyDescent="0.25"/>
    <row r="64259" hidden="1" x14ac:dyDescent="0.25"/>
    <row r="64260" hidden="1" x14ac:dyDescent="0.25"/>
    <row r="64261" hidden="1" x14ac:dyDescent="0.25"/>
    <row r="64262" hidden="1" x14ac:dyDescent="0.25"/>
    <row r="64263" hidden="1" x14ac:dyDescent="0.25"/>
    <row r="64264" hidden="1" x14ac:dyDescent="0.25"/>
    <row r="64265" hidden="1" x14ac:dyDescent="0.25"/>
    <row r="64266" hidden="1" x14ac:dyDescent="0.25"/>
    <row r="64267" hidden="1" x14ac:dyDescent="0.25"/>
    <row r="64268" hidden="1" x14ac:dyDescent="0.25"/>
    <row r="64269" hidden="1" x14ac:dyDescent="0.25"/>
    <row r="64270" hidden="1" x14ac:dyDescent="0.25"/>
    <row r="64271" hidden="1" x14ac:dyDescent="0.25"/>
    <row r="64272" hidden="1" x14ac:dyDescent="0.25"/>
    <row r="64273" hidden="1" x14ac:dyDescent="0.25"/>
    <row r="64274" hidden="1" x14ac:dyDescent="0.25"/>
    <row r="64275" hidden="1" x14ac:dyDescent="0.25"/>
    <row r="64276" hidden="1" x14ac:dyDescent="0.25"/>
    <row r="64277" hidden="1" x14ac:dyDescent="0.25"/>
    <row r="64278" hidden="1" x14ac:dyDescent="0.25"/>
    <row r="64279" hidden="1" x14ac:dyDescent="0.25"/>
    <row r="64280" hidden="1" x14ac:dyDescent="0.25"/>
    <row r="64281" hidden="1" x14ac:dyDescent="0.25"/>
    <row r="64282" hidden="1" x14ac:dyDescent="0.25"/>
    <row r="64283" hidden="1" x14ac:dyDescent="0.25"/>
    <row r="64284" hidden="1" x14ac:dyDescent="0.25"/>
    <row r="64285" hidden="1" x14ac:dyDescent="0.25"/>
    <row r="64286" hidden="1" x14ac:dyDescent="0.25"/>
    <row r="64287" hidden="1" x14ac:dyDescent="0.25"/>
    <row r="64288" hidden="1" x14ac:dyDescent="0.25"/>
    <row r="64289" hidden="1" x14ac:dyDescent="0.25"/>
    <row r="64290" hidden="1" x14ac:dyDescent="0.25"/>
    <row r="64291" hidden="1" x14ac:dyDescent="0.25"/>
    <row r="64292" hidden="1" x14ac:dyDescent="0.25"/>
    <row r="64293" hidden="1" x14ac:dyDescent="0.25"/>
    <row r="64294" hidden="1" x14ac:dyDescent="0.25"/>
    <row r="64295" hidden="1" x14ac:dyDescent="0.25"/>
    <row r="64296" hidden="1" x14ac:dyDescent="0.25"/>
    <row r="64297" hidden="1" x14ac:dyDescent="0.25"/>
    <row r="64298" hidden="1" x14ac:dyDescent="0.25"/>
    <row r="64299" hidden="1" x14ac:dyDescent="0.25"/>
    <row r="64300" hidden="1" x14ac:dyDescent="0.25"/>
    <row r="64301" hidden="1" x14ac:dyDescent="0.25"/>
    <row r="64302" hidden="1" x14ac:dyDescent="0.25"/>
    <row r="64303" hidden="1" x14ac:dyDescent="0.25"/>
    <row r="64304" hidden="1" x14ac:dyDescent="0.25"/>
    <row r="64305" hidden="1" x14ac:dyDescent="0.25"/>
    <row r="64306" hidden="1" x14ac:dyDescent="0.25"/>
    <row r="64307" hidden="1" x14ac:dyDescent="0.25"/>
    <row r="64308" hidden="1" x14ac:dyDescent="0.25"/>
    <row r="64309" hidden="1" x14ac:dyDescent="0.25"/>
    <row r="64310" hidden="1" x14ac:dyDescent="0.25"/>
    <row r="64311" hidden="1" x14ac:dyDescent="0.25"/>
    <row r="64312" hidden="1" x14ac:dyDescent="0.25"/>
    <row r="64313" hidden="1" x14ac:dyDescent="0.25"/>
    <row r="64314" hidden="1" x14ac:dyDescent="0.25"/>
    <row r="64315" hidden="1" x14ac:dyDescent="0.25"/>
    <row r="64316" hidden="1" x14ac:dyDescent="0.25"/>
    <row r="64317" hidden="1" x14ac:dyDescent="0.25"/>
    <row r="64318" hidden="1" x14ac:dyDescent="0.25"/>
    <row r="64319" hidden="1" x14ac:dyDescent="0.25"/>
    <row r="64320" hidden="1" x14ac:dyDescent="0.25"/>
    <row r="64321" hidden="1" x14ac:dyDescent="0.25"/>
    <row r="64322" hidden="1" x14ac:dyDescent="0.25"/>
    <row r="64323" hidden="1" x14ac:dyDescent="0.25"/>
    <row r="64324" hidden="1" x14ac:dyDescent="0.25"/>
    <row r="64325" hidden="1" x14ac:dyDescent="0.25"/>
    <row r="64326" hidden="1" x14ac:dyDescent="0.25"/>
    <row r="64327" hidden="1" x14ac:dyDescent="0.25"/>
    <row r="64328" hidden="1" x14ac:dyDescent="0.25"/>
    <row r="64329" hidden="1" x14ac:dyDescent="0.25"/>
    <row r="64330" hidden="1" x14ac:dyDescent="0.25"/>
    <row r="64331" hidden="1" x14ac:dyDescent="0.25"/>
    <row r="64332" hidden="1" x14ac:dyDescent="0.25"/>
    <row r="64333" hidden="1" x14ac:dyDescent="0.25"/>
    <row r="64334" hidden="1" x14ac:dyDescent="0.25"/>
    <row r="64335" hidden="1" x14ac:dyDescent="0.25"/>
    <row r="64336" hidden="1" x14ac:dyDescent="0.25"/>
    <row r="64337" hidden="1" x14ac:dyDescent="0.25"/>
    <row r="64338" hidden="1" x14ac:dyDescent="0.25"/>
    <row r="64339" hidden="1" x14ac:dyDescent="0.25"/>
    <row r="64340" hidden="1" x14ac:dyDescent="0.25"/>
    <row r="64341" hidden="1" x14ac:dyDescent="0.25"/>
    <row r="64342" hidden="1" x14ac:dyDescent="0.25"/>
    <row r="64343" hidden="1" x14ac:dyDescent="0.25"/>
    <row r="64344" hidden="1" x14ac:dyDescent="0.25"/>
    <row r="64345" hidden="1" x14ac:dyDescent="0.25"/>
    <row r="64346" hidden="1" x14ac:dyDescent="0.25"/>
    <row r="64347" hidden="1" x14ac:dyDescent="0.25"/>
    <row r="64348" hidden="1" x14ac:dyDescent="0.25"/>
    <row r="64349" hidden="1" x14ac:dyDescent="0.25"/>
    <row r="64350" hidden="1" x14ac:dyDescent="0.25"/>
    <row r="64351" hidden="1" x14ac:dyDescent="0.25"/>
    <row r="64352" hidden="1" x14ac:dyDescent="0.25"/>
    <row r="64353" hidden="1" x14ac:dyDescent="0.25"/>
    <row r="64354" hidden="1" x14ac:dyDescent="0.25"/>
    <row r="64355" hidden="1" x14ac:dyDescent="0.25"/>
    <row r="64356" hidden="1" x14ac:dyDescent="0.25"/>
    <row r="64357" hidden="1" x14ac:dyDescent="0.25"/>
    <row r="64358" hidden="1" x14ac:dyDescent="0.25"/>
    <row r="64359" hidden="1" x14ac:dyDescent="0.25"/>
    <row r="64360" hidden="1" x14ac:dyDescent="0.25"/>
    <row r="64361" hidden="1" x14ac:dyDescent="0.25"/>
    <row r="64362" hidden="1" x14ac:dyDescent="0.25"/>
    <row r="64363" hidden="1" x14ac:dyDescent="0.25"/>
    <row r="64364" hidden="1" x14ac:dyDescent="0.25"/>
    <row r="64365" hidden="1" x14ac:dyDescent="0.25"/>
    <row r="64366" hidden="1" x14ac:dyDescent="0.25"/>
    <row r="64367" hidden="1" x14ac:dyDescent="0.25"/>
    <row r="64368" hidden="1" x14ac:dyDescent="0.25"/>
    <row r="64369" hidden="1" x14ac:dyDescent="0.25"/>
    <row r="64370" hidden="1" x14ac:dyDescent="0.25"/>
    <row r="64371" hidden="1" x14ac:dyDescent="0.25"/>
    <row r="64372" hidden="1" x14ac:dyDescent="0.25"/>
    <row r="64373" hidden="1" x14ac:dyDescent="0.25"/>
    <row r="64374" hidden="1" x14ac:dyDescent="0.25"/>
    <row r="64375" hidden="1" x14ac:dyDescent="0.25"/>
    <row r="64376" hidden="1" x14ac:dyDescent="0.25"/>
    <row r="64377" hidden="1" x14ac:dyDescent="0.25"/>
    <row r="64378" hidden="1" x14ac:dyDescent="0.25"/>
    <row r="64379" hidden="1" x14ac:dyDescent="0.25"/>
    <row r="64380" hidden="1" x14ac:dyDescent="0.25"/>
    <row r="64381" hidden="1" x14ac:dyDescent="0.25"/>
    <row r="64382" hidden="1" x14ac:dyDescent="0.25"/>
    <row r="64383" hidden="1" x14ac:dyDescent="0.25"/>
    <row r="64384" hidden="1" x14ac:dyDescent="0.25"/>
    <row r="64385" hidden="1" x14ac:dyDescent="0.25"/>
    <row r="64386" hidden="1" x14ac:dyDescent="0.25"/>
    <row r="64387" hidden="1" x14ac:dyDescent="0.25"/>
    <row r="64388" hidden="1" x14ac:dyDescent="0.25"/>
    <row r="64389" hidden="1" x14ac:dyDescent="0.25"/>
    <row r="64390" hidden="1" x14ac:dyDescent="0.25"/>
    <row r="64391" hidden="1" x14ac:dyDescent="0.25"/>
    <row r="64392" hidden="1" x14ac:dyDescent="0.25"/>
    <row r="64393" hidden="1" x14ac:dyDescent="0.25"/>
    <row r="64394" hidden="1" x14ac:dyDescent="0.25"/>
    <row r="64395" hidden="1" x14ac:dyDescent="0.25"/>
    <row r="64396" hidden="1" x14ac:dyDescent="0.25"/>
    <row r="64397" hidden="1" x14ac:dyDescent="0.25"/>
    <row r="64398" hidden="1" x14ac:dyDescent="0.25"/>
    <row r="64399" hidden="1" x14ac:dyDescent="0.25"/>
    <row r="64400" hidden="1" x14ac:dyDescent="0.25"/>
    <row r="64401" hidden="1" x14ac:dyDescent="0.25"/>
    <row r="64402" hidden="1" x14ac:dyDescent="0.25"/>
    <row r="64403" hidden="1" x14ac:dyDescent="0.25"/>
    <row r="64404" hidden="1" x14ac:dyDescent="0.25"/>
    <row r="64405" hidden="1" x14ac:dyDescent="0.25"/>
    <row r="64406" hidden="1" x14ac:dyDescent="0.25"/>
    <row r="64407" hidden="1" x14ac:dyDescent="0.25"/>
    <row r="64408" hidden="1" x14ac:dyDescent="0.25"/>
    <row r="64409" hidden="1" x14ac:dyDescent="0.25"/>
    <row r="64410" hidden="1" x14ac:dyDescent="0.25"/>
    <row r="64411" hidden="1" x14ac:dyDescent="0.25"/>
    <row r="64412" hidden="1" x14ac:dyDescent="0.25"/>
    <row r="64413" hidden="1" x14ac:dyDescent="0.25"/>
    <row r="64414" hidden="1" x14ac:dyDescent="0.25"/>
    <row r="64415" hidden="1" x14ac:dyDescent="0.25"/>
    <row r="64416" hidden="1" x14ac:dyDescent="0.25"/>
    <row r="64417" hidden="1" x14ac:dyDescent="0.25"/>
    <row r="64418" hidden="1" x14ac:dyDescent="0.25"/>
    <row r="64419" hidden="1" x14ac:dyDescent="0.25"/>
    <row r="64420" hidden="1" x14ac:dyDescent="0.25"/>
    <row r="64421" hidden="1" x14ac:dyDescent="0.25"/>
    <row r="64422" hidden="1" x14ac:dyDescent="0.25"/>
    <row r="64423" hidden="1" x14ac:dyDescent="0.25"/>
    <row r="64424" hidden="1" x14ac:dyDescent="0.25"/>
    <row r="64425" hidden="1" x14ac:dyDescent="0.25"/>
    <row r="64426" hidden="1" x14ac:dyDescent="0.25"/>
    <row r="64427" hidden="1" x14ac:dyDescent="0.25"/>
    <row r="64428" hidden="1" x14ac:dyDescent="0.25"/>
    <row r="64429" hidden="1" x14ac:dyDescent="0.25"/>
    <row r="64430" hidden="1" x14ac:dyDescent="0.25"/>
    <row r="64431" hidden="1" x14ac:dyDescent="0.25"/>
    <row r="64432" hidden="1" x14ac:dyDescent="0.25"/>
    <row r="64433" hidden="1" x14ac:dyDescent="0.25"/>
    <row r="64434" hidden="1" x14ac:dyDescent="0.25"/>
    <row r="64435" hidden="1" x14ac:dyDescent="0.25"/>
    <row r="64436" hidden="1" x14ac:dyDescent="0.25"/>
    <row r="64437" hidden="1" x14ac:dyDescent="0.25"/>
    <row r="64438" hidden="1" x14ac:dyDescent="0.25"/>
    <row r="64439" hidden="1" x14ac:dyDescent="0.25"/>
    <row r="64440" hidden="1" x14ac:dyDescent="0.25"/>
    <row r="64441" hidden="1" x14ac:dyDescent="0.25"/>
    <row r="64442" hidden="1" x14ac:dyDescent="0.25"/>
    <row r="64443" hidden="1" x14ac:dyDescent="0.25"/>
    <row r="64444" hidden="1" x14ac:dyDescent="0.25"/>
    <row r="64445" hidden="1" x14ac:dyDescent="0.25"/>
    <row r="64446" hidden="1" x14ac:dyDescent="0.25"/>
    <row r="64447" hidden="1" x14ac:dyDescent="0.25"/>
    <row r="64448" hidden="1" x14ac:dyDescent="0.25"/>
    <row r="64449" hidden="1" x14ac:dyDescent="0.25"/>
    <row r="64450" hidden="1" x14ac:dyDescent="0.25"/>
    <row r="64451" hidden="1" x14ac:dyDescent="0.25"/>
    <row r="64452" hidden="1" x14ac:dyDescent="0.25"/>
    <row r="64453" hidden="1" x14ac:dyDescent="0.25"/>
    <row r="64454" hidden="1" x14ac:dyDescent="0.25"/>
    <row r="64455" hidden="1" x14ac:dyDescent="0.25"/>
    <row r="64456" hidden="1" x14ac:dyDescent="0.25"/>
    <row r="64457" hidden="1" x14ac:dyDescent="0.25"/>
    <row r="64458" hidden="1" x14ac:dyDescent="0.25"/>
    <row r="64459" hidden="1" x14ac:dyDescent="0.25"/>
    <row r="64460" hidden="1" x14ac:dyDescent="0.25"/>
    <row r="64461" hidden="1" x14ac:dyDescent="0.25"/>
    <row r="64462" hidden="1" x14ac:dyDescent="0.25"/>
    <row r="64463" hidden="1" x14ac:dyDescent="0.25"/>
    <row r="64464" hidden="1" x14ac:dyDescent="0.25"/>
    <row r="64465" hidden="1" x14ac:dyDescent="0.25"/>
    <row r="64466" hidden="1" x14ac:dyDescent="0.25"/>
    <row r="64467" hidden="1" x14ac:dyDescent="0.25"/>
    <row r="64468" hidden="1" x14ac:dyDescent="0.25"/>
    <row r="64469" hidden="1" x14ac:dyDescent="0.25"/>
    <row r="64470" hidden="1" x14ac:dyDescent="0.25"/>
    <row r="64471" hidden="1" x14ac:dyDescent="0.25"/>
    <row r="64472" hidden="1" x14ac:dyDescent="0.25"/>
    <row r="64473" hidden="1" x14ac:dyDescent="0.25"/>
    <row r="64474" hidden="1" x14ac:dyDescent="0.25"/>
    <row r="64475" hidden="1" x14ac:dyDescent="0.25"/>
    <row r="64476" hidden="1" x14ac:dyDescent="0.25"/>
    <row r="64477" hidden="1" x14ac:dyDescent="0.25"/>
    <row r="64478" hidden="1" x14ac:dyDescent="0.25"/>
    <row r="64479" hidden="1" x14ac:dyDescent="0.25"/>
    <row r="64480" hidden="1" x14ac:dyDescent="0.25"/>
    <row r="64481" hidden="1" x14ac:dyDescent="0.25"/>
    <row r="64482" hidden="1" x14ac:dyDescent="0.25"/>
    <row r="64483" hidden="1" x14ac:dyDescent="0.25"/>
    <row r="64484" hidden="1" x14ac:dyDescent="0.25"/>
    <row r="64485" hidden="1" x14ac:dyDescent="0.25"/>
    <row r="64486" hidden="1" x14ac:dyDescent="0.25"/>
    <row r="64487" hidden="1" x14ac:dyDescent="0.25"/>
    <row r="64488" hidden="1" x14ac:dyDescent="0.25"/>
    <row r="64489" hidden="1" x14ac:dyDescent="0.25"/>
    <row r="64490" hidden="1" x14ac:dyDescent="0.25"/>
    <row r="64491" hidden="1" x14ac:dyDescent="0.25"/>
    <row r="64492" hidden="1" x14ac:dyDescent="0.25"/>
    <row r="64493" hidden="1" x14ac:dyDescent="0.25"/>
    <row r="64494" hidden="1" x14ac:dyDescent="0.25"/>
    <row r="64495" hidden="1" x14ac:dyDescent="0.25"/>
    <row r="64496" hidden="1" x14ac:dyDescent="0.25"/>
    <row r="64497" hidden="1" x14ac:dyDescent="0.25"/>
    <row r="64498" hidden="1" x14ac:dyDescent="0.25"/>
    <row r="64499" hidden="1" x14ac:dyDescent="0.25"/>
    <row r="64500" hidden="1" x14ac:dyDescent="0.25"/>
    <row r="64501" hidden="1" x14ac:dyDescent="0.25"/>
    <row r="64502" hidden="1" x14ac:dyDescent="0.25"/>
    <row r="64503" hidden="1" x14ac:dyDescent="0.25"/>
    <row r="64504" hidden="1" x14ac:dyDescent="0.25"/>
    <row r="64505" hidden="1" x14ac:dyDescent="0.25"/>
    <row r="64506" hidden="1" x14ac:dyDescent="0.25"/>
    <row r="64507" hidden="1" x14ac:dyDescent="0.25"/>
    <row r="64508" hidden="1" x14ac:dyDescent="0.25"/>
    <row r="64509" hidden="1" x14ac:dyDescent="0.25"/>
    <row r="64510" hidden="1" x14ac:dyDescent="0.25"/>
    <row r="64511" hidden="1" x14ac:dyDescent="0.25"/>
    <row r="64512" hidden="1" x14ac:dyDescent="0.25"/>
    <row r="64513" hidden="1" x14ac:dyDescent="0.25"/>
    <row r="64514" hidden="1" x14ac:dyDescent="0.25"/>
    <row r="64515" hidden="1" x14ac:dyDescent="0.25"/>
    <row r="64516" hidden="1" x14ac:dyDescent="0.25"/>
    <row r="64517" hidden="1" x14ac:dyDescent="0.25"/>
    <row r="64518" hidden="1" x14ac:dyDescent="0.25"/>
    <row r="64519" hidden="1" x14ac:dyDescent="0.25"/>
    <row r="64520" hidden="1" x14ac:dyDescent="0.25"/>
    <row r="64521" hidden="1" x14ac:dyDescent="0.25"/>
    <row r="64522" hidden="1" x14ac:dyDescent="0.25"/>
    <row r="64523" hidden="1" x14ac:dyDescent="0.25"/>
    <row r="64524" hidden="1" x14ac:dyDescent="0.25"/>
    <row r="64525" hidden="1" x14ac:dyDescent="0.25"/>
    <row r="64526" hidden="1" x14ac:dyDescent="0.25"/>
    <row r="64527" hidden="1" x14ac:dyDescent="0.25"/>
    <row r="64528" hidden="1" x14ac:dyDescent="0.25"/>
    <row r="64529" hidden="1" x14ac:dyDescent="0.25"/>
    <row r="64530" hidden="1" x14ac:dyDescent="0.25"/>
    <row r="64531" hidden="1" x14ac:dyDescent="0.25"/>
    <row r="64532" hidden="1" x14ac:dyDescent="0.25"/>
    <row r="64533" hidden="1" x14ac:dyDescent="0.25"/>
    <row r="64534" hidden="1" x14ac:dyDescent="0.25"/>
    <row r="64535" hidden="1" x14ac:dyDescent="0.25"/>
    <row r="64536" hidden="1" x14ac:dyDescent="0.25"/>
    <row r="64537" hidden="1" x14ac:dyDescent="0.25"/>
    <row r="64538" hidden="1" x14ac:dyDescent="0.25"/>
    <row r="64539" hidden="1" x14ac:dyDescent="0.25"/>
    <row r="64540" hidden="1" x14ac:dyDescent="0.25"/>
    <row r="64541" hidden="1" x14ac:dyDescent="0.25"/>
    <row r="64542" hidden="1" x14ac:dyDescent="0.25"/>
    <row r="64543" hidden="1" x14ac:dyDescent="0.25"/>
    <row r="64544" hidden="1" x14ac:dyDescent="0.25"/>
    <row r="64545" hidden="1" x14ac:dyDescent="0.25"/>
    <row r="64546" hidden="1" x14ac:dyDescent="0.25"/>
    <row r="64547" hidden="1" x14ac:dyDescent="0.25"/>
    <row r="64548" hidden="1" x14ac:dyDescent="0.25"/>
    <row r="64549" hidden="1" x14ac:dyDescent="0.25"/>
    <row r="64550" hidden="1" x14ac:dyDescent="0.25"/>
    <row r="64551" hidden="1" x14ac:dyDescent="0.25"/>
    <row r="64552" hidden="1" x14ac:dyDescent="0.25"/>
    <row r="64553" hidden="1" x14ac:dyDescent="0.25"/>
    <row r="64554" hidden="1" x14ac:dyDescent="0.25"/>
    <row r="64555" hidden="1" x14ac:dyDescent="0.25"/>
    <row r="64556" hidden="1" x14ac:dyDescent="0.25"/>
    <row r="64557" hidden="1" x14ac:dyDescent="0.25"/>
    <row r="64558" hidden="1" x14ac:dyDescent="0.25"/>
    <row r="64559" hidden="1" x14ac:dyDescent="0.25"/>
    <row r="64560" hidden="1" x14ac:dyDescent="0.25"/>
    <row r="64561" hidden="1" x14ac:dyDescent="0.25"/>
    <row r="64562" hidden="1" x14ac:dyDescent="0.25"/>
    <row r="64563" hidden="1" x14ac:dyDescent="0.25"/>
    <row r="64564" hidden="1" x14ac:dyDescent="0.25"/>
    <row r="64565" hidden="1" x14ac:dyDescent="0.25"/>
    <row r="64566" hidden="1" x14ac:dyDescent="0.25"/>
    <row r="64567" hidden="1" x14ac:dyDescent="0.25"/>
    <row r="64568" hidden="1" x14ac:dyDescent="0.25"/>
    <row r="64569" hidden="1" x14ac:dyDescent="0.25"/>
    <row r="64570" hidden="1" x14ac:dyDescent="0.25"/>
    <row r="64571" hidden="1" x14ac:dyDescent="0.25"/>
    <row r="64572" hidden="1" x14ac:dyDescent="0.25"/>
    <row r="64573" hidden="1" x14ac:dyDescent="0.25"/>
    <row r="64574" hidden="1" x14ac:dyDescent="0.25"/>
    <row r="64575" hidden="1" x14ac:dyDescent="0.25"/>
    <row r="64576" hidden="1" x14ac:dyDescent="0.25"/>
    <row r="64577" hidden="1" x14ac:dyDescent="0.25"/>
    <row r="64578" hidden="1" x14ac:dyDescent="0.25"/>
    <row r="64579" hidden="1" x14ac:dyDescent="0.25"/>
    <row r="64580" hidden="1" x14ac:dyDescent="0.25"/>
    <row r="64581" hidden="1" x14ac:dyDescent="0.25"/>
    <row r="64582" hidden="1" x14ac:dyDescent="0.25"/>
    <row r="64583" hidden="1" x14ac:dyDescent="0.25"/>
    <row r="64584" hidden="1" x14ac:dyDescent="0.25"/>
    <row r="64585" hidden="1" x14ac:dyDescent="0.25"/>
    <row r="64586" hidden="1" x14ac:dyDescent="0.25"/>
    <row r="64587" hidden="1" x14ac:dyDescent="0.25"/>
    <row r="64588" hidden="1" x14ac:dyDescent="0.25"/>
    <row r="64589" hidden="1" x14ac:dyDescent="0.25"/>
    <row r="64590" hidden="1" x14ac:dyDescent="0.25"/>
    <row r="64591" hidden="1" x14ac:dyDescent="0.25"/>
    <row r="64592" hidden="1" x14ac:dyDescent="0.25"/>
    <row r="64593" hidden="1" x14ac:dyDescent="0.25"/>
    <row r="64594" hidden="1" x14ac:dyDescent="0.25"/>
    <row r="64595" hidden="1" x14ac:dyDescent="0.25"/>
    <row r="64596" hidden="1" x14ac:dyDescent="0.25"/>
    <row r="64597" hidden="1" x14ac:dyDescent="0.25"/>
    <row r="64598" hidden="1" x14ac:dyDescent="0.25"/>
    <row r="64599" hidden="1" x14ac:dyDescent="0.25"/>
    <row r="64600" hidden="1" x14ac:dyDescent="0.25"/>
    <row r="64601" hidden="1" x14ac:dyDescent="0.25"/>
    <row r="64602" hidden="1" x14ac:dyDescent="0.25"/>
    <row r="64603" hidden="1" x14ac:dyDescent="0.25"/>
    <row r="64604" hidden="1" x14ac:dyDescent="0.25"/>
    <row r="64605" hidden="1" x14ac:dyDescent="0.25"/>
    <row r="64606" hidden="1" x14ac:dyDescent="0.25"/>
    <row r="64607" hidden="1" x14ac:dyDescent="0.25"/>
    <row r="64608" hidden="1" x14ac:dyDescent="0.25"/>
    <row r="64609" hidden="1" x14ac:dyDescent="0.25"/>
    <row r="64610" hidden="1" x14ac:dyDescent="0.25"/>
    <row r="64611" hidden="1" x14ac:dyDescent="0.25"/>
    <row r="64612" hidden="1" x14ac:dyDescent="0.25"/>
    <row r="64613" hidden="1" x14ac:dyDescent="0.25"/>
    <row r="64614" hidden="1" x14ac:dyDescent="0.25"/>
    <row r="64615" hidden="1" x14ac:dyDescent="0.25"/>
    <row r="64616" hidden="1" x14ac:dyDescent="0.25"/>
    <row r="64617" hidden="1" x14ac:dyDescent="0.25"/>
    <row r="64618" hidden="1" x14ac:dyDescent="0.25"/>
    <row r="64619" hidden="1" x14ac:dyDescent="0.25"/>
    <row r="64620" hidden="1" x14ac:dyDescent="0.25"/>
    <row r="64621" hidden="1" x14ac:dyDescent="0.25"/>
    <row r="64622" hidden="1" x14ac:dyDescent="0.25"/>
    <row r="64623" hidden="1" x14ac:dyDescent="0.25"/>
    <row r="64624" hidden="1" x14ac:dyDescent="0.25"/>
    <row r="64625" hidden="1" x14ac:dyDescent="0.25"/>
    <row r="64626" hidden="1" x14ac:dyDescent="0.25"/>
    <row r="64627" hidden="1" x14ac:dyDescent="0.25"/>
    <row r="64628" hidden="1" x14ac:dyDescent="0.25"/>
    <row r="64629" hidden="1" x14ac:dyDescent="0.25"/>
    <row r="64630" hidden="1" x14ac:dyDescent="0.25"/>
    <row r="64631" hidden="1" x14ac:dyDescent="0.25"/>
    <row r="64632" hidden="1" x14ac:dyDescent="0.25"/>
    <row r="64633" hidden="1" x14ac:dyDescent="0.25"/>
    <row r="64634" hidden="1" x14ac:dyDescent="0.25"/>
    <row r="64635" hidden="1" x14ac:dyDescent="0.25"/>
    <row r="64636" hidden="1" x14ac:dyDescent="0.25"/>
    <row r="64637" hidden="1" x14ac:dyDescent="0.25"/>
    <row r="64638" hidden="1" x14ac:dyDescent="0.25"/>
    <row r="64639" hidden="1" x14ac:dyDescent="0.25"/>
    <row r="64640" hidden="1" x14ac:dyDescent="0.25"/>
    <row r="64641" hidden="1" x14ac:dyDescent="0.25"/>
    <row r="64642" hidden="1" x14ac:dyDescent="0.25"/>
    <row r="64643" hidden="1" x14ac:dyDescent="0.25"/>
    <row r="64644" hidden="1" x14ac:dyDescent="0.25"/>
    <row r="64645" hidden="1" x14ac:dyDescent="0.25"/>
    <row r="64646" hidden="1" x14ac:dyDescent="0.25"/>
    <row r="64647" hidden="1" x14ac:dyDescent="0.25"/>
    <row r="64648" hidden="1" x14ac:dyDescent="0.25"/>
    <row r="64649" hidden="1" x14ac:dyDescent="0.25"/>
    <row r="64650" hidden="1" x14ac:dyDescent="0.25"/>
    <row r="64651" hidden="1" x14ac:dyDescent="0.25"/>
    <row r="64652" hidden="1" x14ac:dyDescent="0.25"/>
    <row r="64653" hidden="1" x14ac:dyDescent="0.25"/>
    <row r="64654" hidden="1" x14ac:dyDescent="0.25"/>
    <row r="64655" hidden="1" x14ac:dyDescent="0.25"/>
    <row r="64656" hidden="1" x14ac:dyDescent="0.25"/>
    <row r="64657" hidden="1" x14ac:dyDescent="0.25"/>
    <row r="64658" hidden="1" x14ac:dyDescent="0.25"/>
    <row r="64659" hidden="1" x14ac:dyDescent="0.25"/>
    <row r="64660" hidden="1" x14ac:dyDescent="0.25"/>
    <row r="64661" hidden="1" x14ac:dyDescent="0.25"/>
    <row r="64662" hidden="1" x14ac:dyDescent="0.25"/>
    <row r="64663" hidden="1" x14ac:dyDescent="0.25"/>
    <row r="64664" hidden="1" x14ac:dyDescent="0.25"/>
    <row r="64665" hidden="1" x14ac:dyDescent="0.25"/>
    <row r="64666" hidden="1" x14ac:dyDescent="0.25"/>
    <row r="64667" hidden="1" x14ac:dyDescent="0.25"/>
    <row r="64668" hidden="1" x14ac:dyDescent="0.25"/>
    <row r="64669" hidden="1" x14ac:dyDescent="0.25"/>
    <row r="64670" hidden="1" x14ac:dyDescent="0.25"/>
    <row r="64671" hidden="1" x14ac:dyDescent="0.25"/>
    <row r="64672" hidden="1" x14ac:dyDescent="0.25"/>
    <row r="64673" hidden="1" x14ac:dyDescent="0.25"/>
    <row r="64674" hidden="1" x14ac:dyDescent="0.25"/>
    <row r="64675" hidden="1" x14ac:dyDescent="0.25"/>
    <row r="64676" hidden="1" x14ac:dyDescent="0.25"/>
    <row r="64677" hidden="1" x14ac:dyDescent="0.25"/>
    <row r="64678" hidden="1" x14ac:dyDescent="0.25"/>
    <row r="64679" hidden="1" x14ac:dyDescent="0.25"/>
    <row r="64680" hidden="1" x14ac:dyDescent="0.25"/>
    <row r="64681" hidden="1" x14ac:dyDescent="0.25"/>
    <row r="64682" hidden="1" x14ac:dyDescent="0.25"/>
    <row r="64683" hidden="1" x14ac:dyDescent="0.25"/>
    <row r="64684" hidden="1" x14ac:dyDescent="0.25"/>
    <row r="64685" hidden="1" x14ac:dyDescent="0.25"/>
    <row r="64686" hidden="1" x14ac:dyDescent="0.25"/>
    <row r="64687" hidden="1" x14ac:dyDescent="0.25"/>
    <row r="64688" hidden="1" x14ac:dyDescent="0.25"/>
    <row r="64689" hidden="1" x14ac:dyDescent="0.25"/>
    <row r="64690" hidden="1" x14ac:dyDescent="0.25"/>
    <row r="64691" hidden="1" x14ac:dyDescent="0.25"/>
    <row r="64692" hidden="1" x14ac:dyDescent="0.25"/>
    <row r="64693" hidden="1" x14ac:dyDescent="0.25"/>
    <row r="64694" hidden="1" x14ac:dyDescent="0.25"/>
    <row r="64695" hidden="1" x14ac:dyDescent="0.25"/>
    <row r="64696" hidden="1" x14ac:dyDescent="0.25"/>
    <row r="64697" hidden="1" x14ac:dyDescent="0.25"/>
    <row r="64698" hidden="1" x14ac:dyDescent="0.25"/>
    <row r="64699" hidden="1" x14ac:dyDescent="0.25"/>
    <row r="64700" hidden="1" x14ac:dyDescent="0.25"/>
    <row r="64701" hidden="1" x14ac:dyDescent="0.25"/>
    <row r="64702" hidden="1" x14ac:dyDescent="0.25"/>
    <row r="64703" hidden="1" x14ac:dyDescent="0.25"/>
    <row r="64704" hidden="1" x14ac:dyDescent="0.25"/>
    <row r="64705" hidden="1" x14ac:dyDescent="0.25"/>
    <row r="64706" hidden="1" x14ac:dyDescent="0.25"/>
    <row r="64707" hidden="1" x14ac:dyDescent="0.25"/>
    <row r="64708" hidden="1" x14ac:dyDescent="0.25"/>
    <row r="64709" hidden="1" x14ac:dyDescent="0.25"/>
    <row r="64710" hidden="1" x14ac:dyDescent="0.25"/>
    <row r="64711" hidden="1" x14ac:dyDescent="0.25"/>
    <row r="64712" hidden="1" x14ac:dyDescent="0.25"/>
    <row r="64713" hidden="1" x14ac:dyDescent="0.25"/>
    <row r="64714" hidden="1" x14ac:dyDescent="0.25"/>
    <row r="64715" hidden="1" x14ac:dyDescent="0.25"/>
    <row r="64716" hidden="1" x14ac:dyDescent="0.25"/>
    <row r="64717" hidden="1" x14ac:dyDescent="0.25"/>
    <row r="64718" hidden="1" x14ac:dyDescent="0.25"/>
    <row r="64719" hidden="1" x14ac:dyDescent="0.25"/>
    <row r="64720" hidden="1" x14ac:dyDescent="0.25"/>
    <row r="64721" hidden="1" x14ac:dyDescent="0.25"/>
    <row r="64722" hidden="1" x14ac:dyDescent="0.25"/>
    <row r="64723" hidden="1" x14ac:dyDescent="0.25"/>
    <row r="64724" hidden="1" x14ac:dyDescent="0.25"/>
    <row r="64725" hidden="1" x14ac:dyDescent="0.25"/>
    <row r="64726" hidden="1" x14ac:dyDescent="0.25"/>
    <row r="64727" hidden="1" x14ac:dyDescent="0.25"/>
    <row r="64728" hidden="1" x14ac:dyDescent="0.25"/>
    <row r="64729" hidden="1" x14ac:dyDescent="0.25"/>
    <row r="64730" hidden="1" x14ac:dyDescent="0.25"/>
    <row r="64731" hidden="1" x14ac:dyDescent="0.25"/>
    <row r="64732" hidden="1" x14ac:dyDescent="0.25"/>
    <row r="64733" hidden="1" x14ac:dyDescent="0.25"/>
    <row r="64734" hidden="1" x14ac:dyDescent="0.25"/>
    <row r="64735" hidden="1" x14ac:dyDescent="0.25"/>
    <row r="64736" hidden="1" x14ac:dyDescent="0.25"/>
    <row r="64737" hidden="1" x14ac:dyDescent="0.25"/>
    <row r="64738" hidden="1" x14ac:dyDescent="0.25"/>
    <row r="64739" hidden="1" x14ac:dyDescent="0.25"/>
    <row r="64740" hidden="1" x14ac:dyDescent="0.25"/>
    <row r="64741" hidden="1" x14ac:dyDescent="0.25"/>
    <row r="64742" hidden="1" x14ac:dyDescent="0.25"/>
    <row r="64743" hidden="1" x14ac:dyDescent="0.25"/>
    <row r="64744" hidden="1" x14ac:dyDescent="0.25"/>
    <row r="64745" hidden="1" x14ac:dyDescent="0.25"/>
    <row r="64746" hidden="1" x14ac:dyDescent="0.25"/>
    <row r="64747" hidden="1" x14ac:dyDescent="0.25"/>
    <row r="64748" hidden="1" x14ac:dyDescent="0.25"/>
    <row r="64749" hidden="1" x14ac:dyDescent="0.25"/>
    <row r="64750" hidden="1" x14ac:dyDescent="0.25"/>
    <row r="64751" hidden="1" x14ac:dyDescent="0.25"/>
    <row r="64752" hidden="1" x14ac:dyDescent="0.25"/>
    <row r="64753" hidden="1" x14ac:dyDescent="0.25"/>
    <row r="64754" hidden="1" x14ac:dyDescent="0.25"/>
    <row r="64755" hidden="1" x14ac:dyDescent="0.25"/>
    <row r="64756" hidden="1" x14ac:dyDescent="0.25"/>
    <row r="64757" hidden="1" x14ac:dyDescent="0.25"/>
    <row r="64758" hidden="1" x14ac:dyDescent="0.25"/>
    <row r="64759" hidden="1" x14ac:dyDescent="0.25"/>
    <row r="64760" hidden="1" x14ac:dyDescent="0.25"/>
    <row r="64761" hidden="1" x14ac:dyDescent="0.25"/>
    <row r="64762" hidden="1" x14ac:dyDescent="0.25"/>
    <row r="64763" hidden="1" x14ac:dyDescent="0.25"/>
    <row r="64764" hidden="1" x14ac:dyDescent="0.25"/>
    <row r="64765" hidden="1" x14ac:dyDescent="0.25"/>
    <row r="64766" hidden="1" x14ac:dyDescent="0.25"/>
    <row r="64767" hidden="1" x14ac:dyDescent="0.25"/>
    <row r="64768" hidden="1" x14ac:dyDescent="0.25"/>
    <row r="64769" hidden="1" x14ac:dyDescent="0.25"/>
    <row r="64770" hidden="1" x14ac:dyDescent="0.25"/>
    <row r="64771" hidden="1" x14ac:dyDescent="0.25"/>
    <row r="64772" hidden="1" x14ac:dyDescent="0.25"/>
    <row r="64773" hidden="1" x14ac:dyDescent="0.25"/>
    <row r="64774" hidden="1" x14ac:dyDescent="0.25"/>
    <row r="64775" hidden="1" x14ac:dyDescent="0.25"/>
    <row r="64776" hidden="1" x14ac:dyDescent="0.25"/>
    <row r="64777" hidden="1" x14ac:dyDescent="0.25"/>
    <row r="64778" hidden="1" x14ac:dyDescent="0.25"/>
    <row r="64779" hidden="1" x14ac:dyDescent="0.25"/>
    <row r="64780" hidden="1" x14ac:dyDescent="0.25"/>
    <row r="64781" hidden="1" x14ac:dyDescent="0.25"/>
    <row r="64782" hidden="1" x14ac:dyDescent="0.25"/>
    <row r="64783" hidden="1" x14ac:dyDescent="0.25"/>
    <row r="64784" hidden="1" x14ac:dyDescent="0.25"/>
    <row r="64785" hidden="1" x14ac:dyDescent="0.25"/>
    <row r="64786" hidden="1" x14ac:dyDescent="0.25"/>
    <row r="64787" hidden="1" x14ac:dyDescent="0.25"/>
    <row r="64788" hidden="1" x14ac:dyDescent="0.25"/>
    <row r="64789" hidden="1" x14ac:dyDescent="0.25"/>
    <row r="64790" hidden="1" x14ac:dyDescent="0.25"/>
    <row r="64791" hidden="1" x14ac:dyDescent="0.25"/>
    <row r="64792" hidden="1" x14ac:dyDescent="0.25"/>
    <row r="64793" hidden="1" x14ac:dyDescent="0.25"/>
    <row r="64794" hidden="1" x14ac:dyDescent="0.25"/>
    <row r="64795" hidden="1" x14ac:dyDescent="0.25"/>
    <row r="64796" hidden="1" x14ac:dyDescent="0.25"/>
    <row r="64797" hidden="1" x14ac:dyDescent="0.25"/>
    <row r="64798" hidden="1" x14ac:dyDescent="0.25"/>
    <row r="64799" hidden="1" x14ac:dyDescent="0.25"/>
    <row r="64800" hidden="1" x14ac:dyDescent="0.25"/>
    <row r="64801" hidden="1" x14ac:dyDescent="0.25"/>
    <row r="64802" hidden="1" x14ac:dyDescent="0.25"/>
    <row r="64803" hidden="1" x14ac:dyDescent="0.25"/>
    <row r="64804" hidden="1" x14ac:dyDescent="0.25"/>
    <row r="64805" hidden="1" x14ac:dyDescent="0.25"/>
    <row r="64806" hidden="1" x14ac:dyDescent="0.25"/>
    <row r="64807" hidden="1" x14ac:dyDescent="0.25"/>
    <row r="64808" hidden="1" x14ac:dyDescent="0.25"/>
    <row r="64809" hidden="1" x14ac:dyDescent="0.25"/>
    <row r="64810" hidden="1" x14ac:dyDescent="0.25"/>
    <row r="64811" hidden="1" x14ac:dyDescent="0.25"/>
    <row r="64812" hidden="1" x14ac:dyDescent="0.25"/>
    <row r="64813" hidden="1" x14ac:dyDescent="0.25"/>
    <row r="64814" hidden="1" x14ac:dyDescent="0.25"/>
    <row r="64815" hidden="1" x14ac:dyDescent="0.25"/>
    <row r="64816" hidden="1" x14ac:dyDescent="0.25"/>
    <row r="64817" hidden="1" x14ac:dyDescent="0.25"/>
    <row r="64818" hidden="1" x14ac:dyDescent="0.25"/>
    <row r="64819" hidden="1" x14ac:dyDescent="0.25"/>
    <row r="64820" hidden="1" x14ac:dyDescent="0.25"/>
    <row r="64821" hidden="1" x14ac:dyDescent="0.25"/>
    <row r="64822" hidden="1" x14ac:dyDescent="0.25"/>
    <row r="64823" hidden="1" x14ac:dyDescent="0.25"/>
    <row r="64824" hidden="1" x14ac:dyDescent="0.25"/>
    <row r="64825" hidden="1" x14ac:dyDescent="0.25"/>
    <row r="64826" hidden="1" x14ac:dyDescent="0.25"/>
    <row r="64827" hidden="1" x14ac:dyDescent="0.25"/>
    <row r="64828" hidden="1" x14ac:dyDescent="0.25"/>
    <row r="64829" hidden="1" x14ac:dyDescent="0.25"/>
    <row r="64830" hidden="1" x14ac:dyDescent="0.25"/>
    <row r="64831" hidden="1" x14ac:dyDescent="0.25"/>
    <row r="64832" hidden="1" x14ac:dyDescent="0.25"/>
    <row r="64833" hidden="1" x14ac:dyDescent="0.25"/>
    <row r="64834" hidden="1" x14ac:dyDescent="0.25"/>
    <row r="64835" hidden="1" x14ac:dyDescent="0.25"/>
    <row r="64836" hidden="1" x14ac:dyDescent="0.25"/>
    <row r="64837" hidden="1" x14ac:dyDescent="0.25"/>
    <row r="64838" hidden="1" x14ac:dyDescent="0.25"/>
    <row r="64839" hidden="1" x14ac:dyDescent="0.25"/>
    <row r="64840" hidden="1" x14ac:dyDescent="0.25"/>
    <row r="64841" hidden="1" x14ac:dyDescent="0.25"/>
    <row r="64842" hidden="1" x14ac:dyDescent="0.25"/>
    <row r="64843" hidden="1" x14ac:dyDescent="0.25"/>
    <row r="64844" hidden="1" x14ac:dyDescent="0.25"/>
    <row r="64845" hidden="1" x14ac:dyDescent="0.25"/>
    <row r="64846" hidden="1" x14ac:dyDescent="0.25"/>
    <row r="64847" hidden="1" x14ac:dyDescent="0.25"/>
    <row r="64848" hidden="1" x14ac:dyDescent="0.25"/>
    <row r="64849" hidden="1" x14ac:dyDescent="0.25"/>
    <row r="64850" hidden="1" x14ac:dyDescent="0.25"/>
    <row r="64851" hidden="1" x14ac:dyDescent="0.25"/>
    <row r="64852" hidden="1" x14ac:dyDescent="0.25"/>
    <row r="64853" hidden="1" x14ac:dyDescent="0.25"/>
    <row r="64854" hidden="1" x14ac:dyDescent="0.25"/>
    <row r="64855" hidden="1" x14ac:dyDescent="0.25"/>
    <row r="64856" hidden="1" x14ac:dyDescent="0.25"/>
    <row r="64857" hidden="1" x14ac:dyDescent="0.25"/>
    <row r="64858" hidden="1" x14ac:dyDescent="0.25"/>
    <row r="64859" hidden="1" x14ac:dyDescent="0.25"/>
    <row r="64860" hidden="1" x14ac:dyDescent="0.25"/>
    <row r="64861" hidden="1" x14ac:dyDescent="0.25"/>
    <row r="64862" hidden="1" x14ac:dyDescent="0.25"/>
    <row r="64863" hidden="1" x14ac:dyDescent="0.25"/>
    <row r="64864" hidden="1" x14ac:dyDescent="0.25"/>
    <row r="64865" hidden="1" x14ac:dyDescent="0.25"/>
    <row r="64866" hidden="1" x14ac:dyDescent="0.25"/>
    <row r="64867" hidden="1" x14ac:dyDescent="0.25"/>
    <row r="64868" hidden="1" x14ac:dyDescent="0.25"/>
    <row r="64869" hidden="1" x14ac:dyDescent="0.25"/>
    <row r="64870" hidden="1" x14ac:dyDescent="0.25"/>
    <row r="64871" hidden="1" x14ac:dyDescent="0.25"/>
    <row r="64872" hidden="1" x14ac:dyDescent="0.25"/>
    <row r="64873" hidden="1" x14ac:dyDescent="0.25"/>
    <row r="64874" hidden="1" x14ac:dyDescent="0.25"/>
    <row r="64875" hidden="1" x14ac:dyDescent="0.25"/>
    <row r="64876" hidden="1" x14ac:dyDescent="0.25"/>
    <row r="64877" hidden="1" x14ac:dyDescent="0.25"/>
    <row r="64878" hidden="1" x14ac:dyDescent="0.25"/>
    <row r="64879" hidden="1" x14ac:dyDescent="0.25"/>
    <row r="64880" hidden="1" x14ac:dyDescent="0.25"/>
    <row r="64881" hidden="1" x14ac:dyDescent="0.25"/>
    <row r="64882" hidden="1" x14ac:dyDescent="0.25"/>
    <row r="64883" hidden="1" x14ac:dyDescent="0.25"/>
    <row r="64884" hidden="1" x14ac:dyDescent="0.25"/>
    <row r="64885" hidden="1" x14ac:dyDescent="0.25"/>
    <row r="64886" hidden="1" x14ac:dyDescent="0.25"/>
    <row r="64887" hidden="1" x14ac:dyDescent="0.25"/>
    <row r="64888" hidden="1" x14ac:dyDescent="0.25"/>
    <row r="64889" hidden="1" x14ac:dyDescent="0.25"/>
    <row r="64890" hidden="1" x14ac:dyDescent="0.25"/>
    <row r="64891" hidden="1" x14ac:dyDescent="0.25"/>
    <row r="64892" hidden="1" x14ac:dyDescent="0.25"/>
    <row r="64893" hidden="1" x14ac:dyDescent="0.25"/>
    <row r="64894" hidden="1" x14ac:dyDescent="0.25"/>
    <row r="64895" hidden="1" x14ac:dyDescent="0.25"/>
    <row r="64896" hidden="1" x14ac:dyDescent="0.25"/>
    <row r="64897" hidden="1" x14ac:dyDescent="0.25"/>
    <row r="64898" hidden="1" x14ac:dyDescent="0.25"/>
    <row r="64899" hidden="1" x14ac:dyDescent="0.25"/>
    <row r="64900" hidden="1" x14ac:dyDescent="0.25"/>
    <row r="64901" hidden="1" x14ac:dyDescent="0.25"/>
    <row r="64902" hidden="1" x14ac:dyDescent="0.25"/>
    <row r="64903" hidden="1" x14ac:dyDescent="0.25"/>
    <row r="64904" hidden="1" x14ac:dyDescent="0.25"/>
    <row r="64905" hidden="1" x14ac:dyDescent="0.25"/>
    <row r="64906" hidden="1" x14ac:dyDescent="0.25"/>
    <row r="64907" hidden="1" x14ac:dyDescent="0.25"/>
    <row r="64908" hidden="1" x14ac:dyDescent="0.25"/>
    <row r="64909" hidden="1" x14ac:dyDescent="0.25"/>
    <row r="64910" hidden="1" x14ac:dyDescent="0.25"/>
    <row r="64911" hidden="1" x14ac:dyDescent="0.25"/>
    <row r="64912" hidden="1" x14ac:dyDescent="0.25"/>
    <row r="64913" hidden="1" x14ac:dyDescent="0.25"/>
    <row r="64914" hidden="1" x14ac:dyDescent="0.25"/>
    <row r="64915" hidden="1" x14ac:dyDescent="0.25"/>
    <row r="64916" hidden="1" x14ac:dyDescent="0.25"/>
    <row r="64917" hidden="1" x14ac:dyDescent="0.25"/>
    <row r="64918" hidden="1" x14ac:dyDescent="0.25"/>
    <row r="64919" hidden="1" x14ac:dyDescent="0.25"/>
    <row r="64920" hidden="1" x14ac:dyDescent="0.25"/>
    <row r="64921" hidden="1" x14ac:dyDescent="0.25"/>
    <row r="64922" hidden="1" x14ac:dyDescent="0.25"/>
    <row r="64923" hidden="1" x14ac:dyDescent="0.25"/>
    <row r="64924" hidden="1" x14ac:dyDescent="0.25"/>
    <row r="64925" hidden="1" x14ac:dyDescent="0.25"/>
    <row r="64926" hidden="1" x14ac:dyDescent="0.25"/>
    <row r="64927" hidden="1" x14ac:dyDescent="0.25"/>
    <row r="64928" hidden="1" x14ac:dyDescent="0.25"/>
    <row r="64929" hidden="1" x14ac:dyDescent="0.25"/>
    <row r="64930" hidden="1" x14ac:dyDescent="0.25"/>
    <row r="64931" hidden="1" x14ac:dyDescent="0.25"/>
    <row r="64932" hidden="1" x14ac:dyDescent="0.25"/>
    <row r="64933" hidden="1" x14ac:dyDescent="0.25"/>
    <row r="64934" hidden="1" x14ac:dyDescent="0.25"/>
    <row r="64935" hidden="1" x14ac:dyDescent="0.25"/>
    <row r="64936" hidden="1" x14ac:dyDescent="0.25"/>
    <row r="64937" hidden="1" x14ac:dyDescent="0.25"/>
    <row r="64938" hidden="1" x14ac:dyDescent="0.25"/>
    <row r="64939" hidden="1" x14ac:dyDescent="0.25"/>
    <row r="64940" hidden="1" x14ac:dyDescent="0.25"/>
    <row r="64941" hidden="1" x14ac:dyDescent="0.25"/>
    <row r="64942" hidden="1" x14ac:dyDescent="0.25"/>
    <row r="64943" hidden="1" x14ac:dyDescent="0.25"/>
    <row r="64944" hidden="1" x14ac:dyDescent="0.25"/>
    <row r="64945" hidden="1" x14ac:dyDescent="0.25"/>
    <row r="64946" hidden="1" x14ac:dyDescent="0.25"/>
    <row r="64947" hidden="1" x14ac:dyDescent="0.25"/>
    <row r="64948" hidden="1" x14ac:dyDescent="0.25"/>
    <row r="64949" hidden="1" x14ac:dyDescent="0.25"/>
    <row r="64950" hidden="1" x14ac:dyDescent="0.25"/>
    <row r="64951" hidden="1" x14ac:dyDescent="0.25"/>
    <row r="64952" hidden="1" x14ac:dyDescent="0.25"/>
    <row r="64953" hidden="1" x14ac:dyDescent="0.25"/>
    <row r="64954" hidden="1" x14ac:dyDescent="0.25"/>
    <row r="64955" hidden="1" x14ac:dyDescent="0.25"/>
    <row r="64956" hidden="1" x14ac:dyDescent="0.25"/>
    <row r="64957" hidden="1" x14ac:dyDescent="0.25"/>
    <row r="64958" hidden="1" x14ac:dyDescent="0.25"/>
    <row r="64959" hidden="1" x14ac:dyDescent="0.25"/>
    <row r="64960" hidden="1" x14ac:dyDescent="0.25"/>
    <row r="64961" hidden="1" x14ac:dyDescent="0.25"/>
    <row r="64962" hidden="1" x14ac:dyDescent="0.25"/>
    <row r="64963" hidden="1" x14ac:dyDescent="0.25"/>
    <row r="64964" hidden="1" x14ac:dyDescent="0.25"/>
    <row r="64965" hidden="1" x14ac:dyDescent="0.25"/>
    <row r="64966" hidden="1" x14ac:dyDescent="0.25"/>
    <row r="64967" hidden="1" x14ac:dyDescent="0.25"/>
    <row r="64968" hidden="1" x14ac:dyDescent="0.25"/>
    <row r="64969" hidden="1" x14ac:dyDescent="0.25"/>
    <row r="64970" hidden="1" x14ac:dyDescent="0.25"/>
    <row r="64971" hidden="1" x14ac:dyDescent="0.25"/>
    <row r="64972" hidden="1" x14ac:dyDescent="0.25"/>
    <row r="64973" hidden="1" x14ac:dyDescent="0.25"/>
    <row r="64974" hidden="1" x14ac:dyDescent="0.25"/>
    <row r="64975" hidden="1" x14ac:dyDescent="0.25"/>
    <row r="64976" hidden="1" x14ac:dyDescent="0.25"/>
    <row r="64977" hidden="1" x14ac:dyDescent="0.25"/>
    <row r="64978" hidden="1" x14ac:dyDescent="0.25"/>
    <row r="64979" hidden="1" x14ac:dyDescent="0.25"/>
    <row r="64980" hidden="1" x14ac:dyDescent="0.25"/>
    <row r="64981" hidden="1" x14ac:dyDescent="0.25"/>
    <row r="64982" hidden="1" x14ac:dyDescent="0.25"/>
    <row r="64983" hidden="1" x14ac:dyDescent="0.25"/>
    <row r="64984" hidden="1" x14ac:dyDescent="0.25"/>
    <row r="64985" hidden="1" x14ac:dyDescent="0.25"/>
    <row r="64986" hidden="1" x14ac:dyDescent="0.25"/>
    <row r="64987" hidden="1" x14ac:dyDescent="0.25"/>
    <row r="64988" hidden="1" x14ac:dyDescent="0.25"/>
    <row r="64989" hidden="1" x14ac:dyDescent="0.25"/>
    <row r="64990" hidden="1" x14ac:dyDescent="0.25"/>
    <row r="64991" hidden="1" x14ac:dyDescent="0.25"/>
    <row r="64992" hidden="1" x14ac:dyDescent="0.25"/>
    <row r="64993" hidden="1" x14ac:dyDescent="0.25"/>
    <row r="64994" hidden="1" x14ac:dyDescent="0.25"/>
    <row r="64995" hidden="1" x14ac:dyDescent="0.25"/>
    <row r="64996" hidden="1" x14ac:dyDescent="0.25"/>
    <row r="64997" hidden="1" x14ac:dyDescent="0.25"/>
    <row r="64998" hidden="1" x14ac:dyDescent="0.25"/>
    <row r="64999" hidden="1" x14ac:dyDescent="0.25"/>
    <row r="65000" hidden="1" x14ac:dyDescent="0.25"/>
    <row r="65001" hidden="1" x14ac:dyDescent="0.25"/>
    <row r="65002" hidden="1" x14ac:dyDescent="0.25"/>
    <row r="65003" hidden="1" x14ac:dyDescent="0.25"/>
    <row r="65004" hidden="1" x14ac:dyDescent="0.25"/>
    <row r="65005" hidden="1" x14ac:dyDescent="0.25"/>
    <row r="65006" hidden="1" x14ac:dyDescent="0.25"/>
    <row r="65007" hidden="1" x14ac:dyDescent="0.25"/>
    <row r="65008" hidden="1" x14ac:dyDescent="0.25"/>
    <row r="65009" hidden="1" x14ac:dyDescent="0.25"/>
    <row r="65010" hidden="1" x14ac:dyDescent="0.25"/>
    <row r="65011" hidden="1" x14ac:dyDescent="0.25"/>
    <row r="65012" hidden="1" x14ac:dyDescent="0.25"/>
    <row r="65013" hidden="1" x14ac:dyDescent="0.25"/>
    <row r="65014" hidden="1" x14ac:dyDescent="0.25"/>
    <row r="65015" hidden="1" x14ac:dyDescent="0.25"/>
    <row r="65016" hidden="1" x14ac:dyDescent="0.25"/>
    <row r="65017" hidden="1" x14ac:dyDescent="0.25"/>
    <row r="65018" hidden="1" x14ac:dyDescent="0.25"/>
    <row r="65019" hidden="1" x14ac:dyDescent="0.25"/>
    <row r="65020" hidden="1" x14ac:dyDescent="0.25"/>
    <row r="65021" hidden="1" x14ac:dyDescent="0.25"/>
    <row r="65022" hidden="1" x14ac:dyDescent="0.25"/>
    <row r="65023" hidden="1" x14ac:dyDescent="0.25"/>
    <row r="65024" hidden="1" x14ac:dyDescent="0.25"/>
    <row r="65025" hidden="1" x14ac:dyDescent="0.25"/>
    <row r="65026" hidden="1" x14ac:dyDescent="0.25"/>
    <row r="65027" hidden="1" x14ac:dyDescent="0.25"/>
    <row r="65028" hidden="1" x14ac:dyDescent="0.25"/>
    <row r="65029" hidden="1" x14ac:dyDescent="0.25"/>
    <row r="65030" hidden="1" x14ac:dyDescent="0.25"/>
    <row r="65031" hidden="1" x14ac:dyDescent="0.25"/>
    <row r="65032" hidden="1" x14ac:dyDescent="0.25"/>
    <row r="65033" hidden="1" x14ac:dyDescent="0.25"/>
    <row r="65034" hidden="1" x14ac:dyDescent="0.25"/>
    <row r="65035" hidden="1" x14ac:dyDescent="0.25"/>
    <row r="65036" hidden="1" x14ac:dyDescent="0.25"/>
    <row r="65037" hidden="1" x14ac:dyDescent="0.25"/>
    <row r="65038" hidden="1" x14ac:dyDescent="0.25"/>
    <row r="65039" hidden="1" x14ac:dyDescent="0.25"/>
    <row r="65040" hidden="1" x14ac:dyDescent="0.25"/>
    <row r="65041" hidden="1" x14ac:dyDescent="0.25"/>
    <row r="65042" hidden="1" x14ac:dyDescent="0.25"/>
    <row r="65043" hidden="1" x14ac:dyDescent="0.25"/>
    <row r="65044" hidden="1" x14ac:dyDescent="0.25"/>
    <row r="65045" hidden="1" x14ac:dyDescent="0.25"/>
    <row r="65046" hidden="1" x14ac:dyDescent="0.25"/>
    <row r="65047" hidden="1" x14ac:dyDescent="0.25"/>
    <row r="65048" hidden="1" x14ac:dyDescent="0.25"/>
    <row r="65049" hidden="1" x14ac:dyDescent="0.25"/>
    <row r="65050" hidden="1" x14ac:dyDescent="0.25"/>
    <row r="65051" hidden="1" x14ac:dyDescent="0.25"/>
    <row r="65052" hidden="1" x14ac:dyDescent="0.25"/>
    <row r="65053" hidden="1" x14ac:dyDescent="0.25"/>
    <row r="65054" hidden="1" x14ac:dyDescent="0.25"/>
    <row r="65055" hidden="1" x14ac:dyDescent="0.25"/>
    <row r="65056" hidden="1" x14ac:dyDescent="0.25"/>
    <row r="65057" hidden="1" x14ac:dyDescent="0.25"/>
    <row r="65058" hidden="1" x14ac:dyDescent="0.25"/>
    <row r="65059" hidden="1" x14ac:dyDescent="0.25"/>
    <row r="65060" hidden="1" x14ac:dyDescent="0.25"/>
    <row r="65061" hidden="1" x14ac:dyDescent="0.25"/>
    <row r="65062" hidden="1" x14ac:dyDescent="0.25"/>
    <row r="65063" hidden="1" x14ac:dyDescent="0.25"/>
    <row r="65064" hidden="1" x14ac:dyDescent="0.25"/>
    <row r="65065" hidden="1" x14ac:dyDescent="0.25"/>
    <row r="65066" hidden="1" x14ac:dyDescent="0.25"/>
    <row r="65067" hidden="1" x14ac:dyDescent="0.25"/>
    <row r="65068" hidden="1" x14ac:dyDescent="0.25"/>
    <row r="65069" hidden="1" x14ac:dyDescent="0.25"/>
    <row r="65070" hidden="1" x14ac:dyDescent="0.25"/>
    <row r="65071" hidden="1" x14ac:dyDescent="0.25"/>
    <row r="65072" hidden="1" x14ac:dyDescent="0.25"/>
    <row r="65073" hidden="1" x14ac:dyDescent="0.25"/>
    <row r="65074" hidden="1" x14ac:dyDescent="0.25"/>
    <row r="65075" hidden="1" x14ac:dyDescent="0.25"/>
    <row r="65076" hidden="1" x14ac:dyDescent="0.25"/>
    <row r="65077" hidden="1" x14ac:dyDescent="0.25"/>
    <row r="65078" hidden="1" x14ac:dyDescent="0.25"/>
    <row r="65079" hidden="1" x14ac:dyDescent="0.25"/>
    <row r="65080" hidden="1" x14ac:dyDescent="0.25"/>
    <row r="65081" hidden="1" x14ac:dyDescent="0.25"/>
    <row r="65082" hidden="1" x14ac:dyDescent="0.25"/>
    <row r="65083" hidden="1" x14ac:dyDescent="0.25"/>
    <row r="65084" hidden="1" x14ac:dyDescent="0.25"/>
    <row r="65085" hidden="1" x14ac:dyDescent="0.25"/>
    <row r="65086" hidden="1" x14ac:dyDescent="0.25"/>
    <row r="65087" hidden="1" x14ac:dyDescent="0.25"/>
    <row r="65088" hidden="1" x14ac:dyDescent="0.25"/>
    <row r="65089" hidden="1" x14ac:dyDescent="0.25"/>
    <row r="65090" hidden="1" x14ac:dyDescent="0.25"/>
    <row r="65091" hidden="1" x14ac:dyDescent="0.25"/>
    <row r="65092" hidden="1" x14ac:dyDescent="0.25"/>
    <row r="65093" hidden="1" x14ac:dyDescent="0.25"/>
    <row r="65094" hidden="1" x14ac:dyDescent="0.25"/>
    <row r="65095" hidden="1" x14ac:dyDescent="0.25"/>
    <row r="65096" hidden="1" x14ac:dyDescent="0.25"/>
    <row r="65097" hidden="1" x14ac:dyDescent="0.25"/>
    <row r="65098" hidden="1" x14ac:dyDescent="0.25"/>
    <row r="65099" hidden="1" x14ac:dyDescent="0.25"/>
    <row r="65100" hidden="1" x14ac:dyDescent="0.25"/>
    <row r="65101" hidden="1" x14ac:dyDescent="0.25"/>
    <row r="65102" hidden="1" x14ac:dyDescent="0.25"/>
    <row r="65103" hidden="1" x14ac:dyDescent="0.25"/>
    <row r="65104" hidden="1" x14ac:dyDescent="0.25"/>
    <row r="65105" hidden="1" x14ac:dyDescent="0.25"/>
    <row r="65106" hidden="1" x14ac:dyDescent="0.25"/>
    <row r="65107" hidden="1" x14ac:dyDescent="0.25"/>
    <row r="65108" hidden="1" x14ac:dyDescent="0.25"/>
    <row r="65109" hidden="1" x14ac:dyDescent="0.25"/>
    <row r="65110" hidden="1" x14ac:dyDescent="0.25"/>
    <row r="65111" hidden="1" x14ac:dyDescent="0.25"/>
    <row r="65112" hidden="1" x14ac:dyDescent="0.25"/>
    <row r="65113" hidden="1" x14ac:dyDescent="0.25"/>
    <row r="65114" hidden="1" x14ac:dyDescent="0.25"/>
    <row r="65115" hidden="1" x14ac:dyDescent="0.25"/>
    <row r="65116" hidden="1" x14ac:dyDescent="0.25"/>
    <row r="65117" hidden="1" x14ac:dyDescent="0.25"/>
    <row r="65118" hidden="1" x14ac:dyDescent="0.25"/>
    <row r="65119" hidden="1" x14ac:dyDescent="0.25"/>
    <row r="65120" hidden="1" x14ac:dyDescent="0.25"/>
    <row r="65121" hidden="1" x14ac:dyDescent="0.25"/>
    <row r="65122" hidden="1" x14ac:dyDescent="0.25"/>
    <row r="65123" hidden="1" x14ac:dyDescent="0.25"/>
    <row r="65124" hidden="1" x14ac:dyDescent="0.25"/>
    <row r="65125" hidden="1" x14ac:dyDescent="0.25"/>
    <row r="65126" hidden="1" x14ac:dyDescent="0.25"/>
    <row r="65127" hidden="1" x14ac:dyDescent="0.25"/>
    <row r="65128" hidden="1" x14ac:dyDescent="0.25"/>
    <row r="65129" hidden="1" x14ac:dyDescent="0.25"/>
    <row r="65130" hidden="1" x14ac:dyDescent="0.25"/>
    <row r="65131" hidden="1" x14ac:dyDescent="0.25"/>
    <row r="65132" hidden="1" x14ac:dyDescent="0.25"/>
    <row r="65133" hidden="1" x14ac:dyDescent="0.25"/>
    <row r="65134" hidden="1" x14ac:dyDescent="0.25"/>
    <row r="65135" hidden="1" x14ac:dyDescent="0.25"/>
    <row r="65136" hidden="1" x14ac:dyDescent="0.25"/>
    <row r="65137" hidden="1" x14ac:dyDescent="0.25"/>
    <row r="65138" hidden="1" x14ac:dyDescent="0.25"/>
    <row r="65139" hidden="1" x14ac:dyDescent="0.25"/>
    <row r="65140" hidden="1" x14ac:dyDescent="0.25"/>
    <row r="65141" hidden="1" x14ac:dyDescent="0.25"/>
    <row r="65142" hidden="1" x14ac:dyDescent="0.25"/>
    <row r="65143" hidden="1" x14ac:dyDescent="0.25"/>
    <row r="65144" hidden="1" x14ac:dyDescent="0.25"/>
    <row r="65145" hidden="1" x14ac:dyDescent="0.25"/>
    <row r="65146" hidden="1" x14ac:dyDescent="0.25"/>
    <row r="65147" hidden="1" x14ac:dyDescent="0.25"/>
    <row r="65148" hidden="1" x14ac:dyDescent="0.25"/>
    <row r="65149" hidden="1" x14ac:dyDescent="0.25"/>
    <row r="65150" hidden="1" x14ac:dyDescent="0.25"/>
    <row r="65151" hidden="1" x14ac:dyDescent="0.25"/>
    <row r="65152" hidden="1" x14ac:dyDescent="0.25"/>
    <row r="65153" hidden="1" x14ac:dyDescent="0.25"/>
    <row r="65154" hidden="1" x14ac:dyDescent="0.25"/>
    <row r="65155" hidden="1" x14ac:dyDescent="0.25"/>
    <row r="65156" hidden="1" x14ac:dyDescent="0.25"/>
    <row r="65157" hidden="1" x14ac:dyDescent="0.25"/>
    <row r="65158" hidden="1" x14ac:dyDescent="0.25"/>
    <row r="65159" hidden="1" x14ac:dyDescent="0.25"/>
    <row r="65160" hidden="1" x14ac:dyDescent="0.25"/>
    <row r="65161" hidden="1" x14ac:dyDescent="0.25"/>
    <row r="65162" hidden="1" x14ac:dyDescent="0.25"/>
    <row r="65163" hidden="1" x14ac:dyDescent="0.25"/>
    <row r="65164" hidden="1" x14ac:dyDescent="0.25"/>
    <row r="65165" hidden="1" x14ac:dyDescent="0.25"/>
    <row r="65166" hidden="1" x14ac:dyDescent="0.25"/>
    <row r="65167" hidden="1" x14ac:dyDescent="0.25"/>
    <row r="65168" hidden="1" x14ac:dyDescent="0.25"/>
    <row r="65169" hidden="1" x14ac:dyDescent="0.25"/>
    <row r="65170" hidden="1" x14ac:dyDescent="0.25"/>
    <row r="65171" hidden="1" x14ac:dyDescent="0.25"/>
    <row r="65172" hidden="1" x14ac:dyDescent="0.25"/>
    <row r="65173" hidden="1" x14ac:dyDescent="0.25"/>
    <row r="65174" hidden="1" x14ac:dyDescent="0.25"/>
    <row r="65175" hidden="1" x14ac:dyDescent="0.25"/>
    <row r="65176" hidden="1" x14ac:dyDescent="0.25"/>
    <row r="65177" hidden="1" x14ac:dyDescent="0.25"/>
    <row r="65178" hidden="1" x14ac:dyDescent="0.25"/>
    <row r="65179" hidden="1" x14ac:dyDescent="0.25"/>
    <row r="65180" hidden="1" x14ac:dyDescent="0.25"/>
    <row r="65181" hidden="1" x14ac:dyDescent="0.25"/>
    <row r="65182" hidden="1" x14ac:dyDescent="0.25"/>
    <row r="65183" hidden="1" x14ac:dyDescent="0.25"/>
    <row r="65184" hidden="1" x14ac:dyDescent="0.25"/>
    <row r="65185" hidden="1" x14ac:dyDescent="0.25"/>
    <row r="65186" hidden="1" x14ac:dyDescent="0.25"/>
    <row r="65187" hidden="1" x14ac:dyDescent="0.25"/>
    <row r="65188" hidden="1" x14ac:dyDescent="0.25"/>
    <row r="65189" hidden="1" x14ac:dyDescent="0.25"/>
    <row r="65190" hidden="1" x14ac:dyDescent="0.25"/>
    <row r="65191" hidden="1" x14ac:dyDescent="0.25"/>
    <row r="65192" hidden="1" x14ac:dyDescent="0.25"/>
    <row r="65193" hidden="1" x14ac:dyDescent="0.25"/>
    <row r="65194" hidden="1" x14ac:dyDescent="0.25"/>
    <row r="65195" hidden="1" x14ac:dyDescent="0.25"/>
    <row r="65196" hidden="1" x14ac:dyDescent="0.25"/>
    <row r="65197" hidden="1" x14ac:dyDescent="0.25"/>
    <row r="65198" hidden="1" x14ac:dyDescent="0.25"/>
    <row r="65199" hidden="1" x14ac:dyDescent="0.25"/>
    <row r="65200" hidden="1" x14ac:dyDescent="0.25"/>
    <row r="65201" hidden="1" x14ac:dyDescent="0.25"/>
    <row r="65202" hidden="1" x14ac:dyDescent="0.25"/>
    <row r="65203" hidden="1" x14ac:dyDescent="0.25"/>
    <row r="65204" hidden="1" x14ac:dyDescent="0.25"/>
    <row r="65205" hidden="1" x14ac:dyDescent="0.25"/>
    <row r="65206" hidden="1" x14ac:dyDescent="0.25"/>
    <row r="65207" hidden="1" x14ac:dyDescent="0.25"/>
    <row r="65208" hidden="1" x14ac:dyDescent="0.25"/>
    <row r="65209" hidden="1" x14ac:dyDescent="0.25"/>
    <row r="65210" hidden="1" x14ac:dyDescent="0.25"/>
    <row r="65211" hidden="1" x14ac:dyDescent="0.25"/>
    <row r="65212" hidden="1" x14ac:dyDescent="0.25"/>
    <row r="65213" hidden="1" x14ac:dyDescent="0.25"/>
    <row r="65214" hidden="1" x14ac:dyDescent="0.25"/>
    <row r="65215" hidden="1" x14ac:dyDescent="0.25"/>
    <row r="65216" hidden="1" x14ac:dyDescent="0.25"/>
    <row r="65217" hidden="1" x14ac:dyDescent="0.25"/>
    <row r="65218" hidden="1" x14ac:dyDescent="0.25"/>
    <row r="65219" hidden="1" x14ac:dyDescent="0.25"/>
    <row r="65220" hidden="1" x14ac:dyDescent="0.25"/>
    <row r="65221" hidden="1" x14ac:dyDescent="0.25"/>
    <row r="65222" hidden="1" x14ac:dyDescent="0.25"/>
    <row r="65223" hidden="1" x14ac:dyDescent="0.25"/>
    <row r="65224" hidden="1" x14ac:dyDescent="0.25"/>
    <row r="65225" hidden="1" x14ac:dyDescent="0.25"/>
    <row r="65226" hidden="1" x14ac:dyDescent="0.25"/>
    <row r="65227" hidden="1" x14ac:dyDescent="0.25"/>
    <row r="65228" hidden="1" x14ac:dyDescent="0.25"/>
    <row r="65229" hidden="1" x14ac:dyDescent="0.25"/>
    <row r="65230" hidden="1" x14ac:dyDescent="0.25"/>
    <row r="65231" hidden="1" x14ac:dyDescent="0.25"/>
    <row r="65232" hidden="1" x14ac:dyDescent="0.25"/>
    <row r="65233" hidden="1" x14ac:dyDescent="0.25"/>
    <row r="65234" hidden="1" x14ac:dyDescent="0.25"/>
    <row r="65235" hidden="1" x14ac:dyDescent="0.25"/>
    <row r="65236" hidden="1" x14ac:dyDescent="0.25"/>
    <row r="65237" hidden="1" x14ac:dyDescent="0.25"/>
    <row r="65238" hidden="1" x14ac:dyDescent="0.25"/>
    <row r="65239" hidden="1" x14ac:dyDescent="0.25"/>
    <row r="65240" hidden="1" x14ac:dyDescent="0.25"/>
    <row r="65241" hidden="1" x14ac:dyDescent="0.25"/>
    <row r="65242" hidden="1" x14ac:dyDescent="0.25"/>
    <row r="65243" hidden="1" x14ac:dyDescent="0.25"/>
    <row r="65244" hidden="1" x14ac:dyDescent="0.25"/>
    <row r="65245" hidden="1" x14ac:dyDescent="0.25"/>
    <row r="65246" hidden="1" x14ac:dyDescent="0.25"/>
    <row r="65247" hidden="1" x14ac:dyDescent="0.25"/>
    <row r="65248" hidden="1" x14ac:dyDescent="0.25"/>
    <row r="65249" hidden="1" x14ac:dyDescent="0.25"/>
    <row r="65250" hidden="1" x14ac:dyDescent="0.25"/>
    <row r="65251" hidden="1" x14ac:dyDescent="0.25"/>
    <row r="65252" hidden="1" x14ac:dyDescent="0.25"/>
    <row r="65253" hidden="1" x14ac:dyDescent="0.25"/>
    <row r="65254" hidden="1" x14ac:dyDescent="0.25"/>
    <row r="65255" hidden="1" x14ac:dyDescent="0.25"/>
    <row r="65256" hidden="1" x14ac:dyDescent="0.25"/>
    <row r="65257" hidden="1" x14ac:dyDescent="0.25"/>
    <row r="65258" hidden="1" x14ac:dyDescent="0.25"/>
    <row r="65259" hidden="1" x14ac:dyDescent="0.25"/>
    <row r="65260" hidden="1" x14ac:dyDescent="0.25"/>
    <row r="65261" hidden="1" x14ac:dyDescent="0.25"/>
    <row r="65262" hidden="1" x14ac:dyDescent="0.25"/>
    <row r="65263" hidden="1" x14ac:dyDescent="0.25"/>
    <row r="65264" hidden="1" x14ac:dyDescent="0.25"/>
    <row r="65265" hidden="1" x14ac:dyDescent="0.25"/>
    <row r="65266" hidden="1" x14ac:dyDescent="0.25"/>
    <row r="65267" hidden="1" x14ac:dyDescent="0.25"/>
    <row r="65268" hidden="1" x14ac:dyDescent="0.25"/>
    <row r="65269" hidden="1" x14ac:dyDescent="0.25"/>
    <row r="65270" hidden="1" x14ac:dyDescent="0.25"/>
    <row r="65271" hidden="1" x14ac:dyDescent="0.25"/>
    <row r="65272" hidden="1" x14ac:dyDescent="0.25"/>
    <row r="65273" hidden="1" x14ac:dyDescent="0.25"/>
    <row r="65274" hidden="1" x14ac:dyDescent="0.25"/>
    <row r="65275" hidden="1" x14ac:dyDescent="0.25"/>
    <row r="65276" hidden="1" x14ac:dyDescent="0.25"/>
    <row r="65277" hidden="1" x14ac:dyDescent="0.25"/>
    <row r="65278" hidden="1" x14ac:dyDescent="0.25"/>
    <row r="65279" hidden="1" x14ac:dyDescent="0.25"/>
    <row r="65280" hidden="1" x14ac:dyDescent="0.25"/>
    <row r="65281" hidden="1" x14ac:dyDescent="0.25"/>
    <row r="65282" hidden="1" x14ac:dyDescent="0.25"/>
    <row r="65283" hidden="1" x14ac:dyDescent="0.25"/>
    <row r="65284" hidden="1" x14ac:dyDescent="0.25"/>
    <row r="65285" hidden="1" x14ac:dyDescent="0.25"/>
    <row r="65286" hidden="1" x14ac:dyDescent="0.25"/>
    <row r="65287" hidden="1" x14ac:dyDescent="0.25"/>
    <row r="65288" hidden="1" x14ac:dyDescent="0.25"/>
    <row r="65289" hidden="1" x14ac:dyDescent="0.25"/>
    <row r="65290" hidden="1" x14ac:dyDescent="0.25"/>
    <row r="65291" hidden="1" x14ac:dyDescent="0.25"/>
    <row r="65292" hidden="1" x14ac:dyDescent="0.25"/>
    <row r="65293" hidden="1" x14ac:dyDescent="0.25"/>
    <row r="65294" hidden="1" x14ac:dyDescent="0.25"/>
    <row r="65295" hidden="1" x14ac:dyDescent="0.25"/>
    <row r="65296" hidden="1" x14ac:dyDescent="0.25"/>
    <row r="65297" hidden="1" x14ac:dyDescent="0.25"/>
    <row r="65298" hidden="1" x14ac:dyDescent="0.25"/>
    <row r="65299" hidden="1" x14ac:dyDescent="0.25"/>
    <row r="65300" hidden="1" x14ac:dyDescent="0.25"/>
    <row r="65301" hidden="1" x14ac:dyDescent="0.25"/>
    <row r="65302" hidden="1" x14ac:dyDescent="0.25"/>
    <row r="65303" hidden="1" x14ac:dyDescent="0.25"/>
    <row r="65304" hidden="1" x14ac:dyDescent="0.25"/>
    <row r="65305" hidden="1" x14ac:dyDescent="0.25"/>
    <row r="65306" hidden="1" x14ac:dyDescent="0.25"/>
    <row r="65307" hidden="1" x14ac:dyDescent="0.25"/>
    <row r="65308" hidden="1" x14ac:dyDescent="0.25"/>
    <row r="65309" hidden="1" x14ac:dyDescent="0.25"/>
    <row r="65310" hidden="1" x14ac:dyDescent="0.25"/>
    <row r="65311" hidden="1" x14ac:dyDescent="0.25"/>
    <row r="65312" hidden="1" x14ac:dyDescent="0.25"/>
    <row r="65313" hidden="1" x14ac:dyDescent="0.25"/>
    <row r="65314" hidden="1" x14ac:dyDescent="0.25"/>
    <row r="65315" hidden="1" x14ac:dyDescent="0.25"/>
    <row r="65316" hidden="1" x14ac:dyDescent="0.25"/>
    <row r="65317" hidden="1" x14ac:dyDescent="0.25"/>
    <row r="65318" hidden="1" x14ac:dyDescent="0.25"/>
    <row r="65319" hidden="1" x14ac:dyDescent="0.25"/>
    <row r="65320" hidden="1" x14ac:dyDescent="0.25"/>
    <row r="65321" hidden="1" x14ac:dyDescent="0.25"/>
    <row r="65322" hidden="1" x14ac:dyDescent="0.25"/>
    <row r="65323" hidden="1" x14ac:dyDescent="0.25"/>
    <row r="65324" hidden="1" x14ac:dyDescent="0.25"/>
    <row r="65325" hidden="1" x14ac:dyDescent="0.25"/>
    <row r="65326" hidden="1" x14ac:dyDescent="0.25"/>
    <row r="65327" hidden="1" x14ac:dyDescent="0.25"/>
    <row r="65328" hidden="1" x14ac:dyDescent="0.25"/>
    <row r="65329" hidden="1" x14ac:dyDescent="0.25"/>
    <row r="65330" hidden="1" x14ac:dyDescent="0.25"/>
    <row r="65331" hidden="1" x14ac:dyDescent="0.25"/>
    <row r="65332" hidden="1" x14ac:dyDescent="0.25"/>
    <row r="65333" hidden="1" x14ac:dyDescent="0.25"/>
    <row r="65334" hidden="1" x14ac:dyDescent="0.25"/>
    <row r="65335" hidden="1" x14ac:dyDescent="0.25"/>
    <row r="65336" hidden="1" x14ac:dyDescent="0.25"/>
    <row r="65337" hidden="1" x14ac:dyDescent="0.25"/>
    <row r="65338" hidden="1" x14ac:dyDescent="0.25"/>
    <row r="65339" hidden="1" x14ac:dyDescent="0.25"/>
    <row r="65340" hidden="1" x14ac:dyDescent="0.25"/>
    <row r="65341" hidden="1" x14ac:dyDescent="0.25"/>
    <row r="65342" hidden="1" x14ac:dyDescent="0.25"/>
    <row r="65343" hidden="1" x14ac:dyDescent="0.25"/>
    <row r="65344" hidden="1" x14ac:dyDescent="0.25"/>
    <row r="65345" hidden="1" x14ac:dyDescent="0.25"/>
    <row r="65346" hidden="1" x14ac:dyDescent="0.25"/>
    <row r="65347" hidden="1" x14ac:dyDescent="0.25"/>
    <row r="65348" hidden="1" x14ac:dyDescent="0.25"/>
    <row r="65349" hidden="1" x14ac:dyDescent="0.25"/>
    <row r="65350" hidden="1" x14ac:dyDescent="0.25"/>
    <row r="65351" hidden="1" x14ac:dyDescent="0.25"/>
    <row r="65352" hidden="1" x14ac:dyDescent="0.25"/>
    <row r="65353" hidden="1" x14ac:dyDescent="0.25"/>
    <row r="65354" hidden="1" x14ac:dyDescent="0.25"/>
    <row r="65355" hidden="1" x14ac:dyDescent="0.25"/>
    <row r="65356" hidden="1" x14ac:dyDescent="0.25"/>
    <row r="65357" hidden="1" x14ac:dyDescent="0.25"/>
    <row r="65358" hidden="1" x14ac:dyDescent="0.25"/>
    <row r="65359" hidden="1" x14ac:dyDescent="0.25"/>
    <row r="65360" hidden="1" x14ac:dyDescent="0.25"/>
    <row r="65361" hidden="1" x14ac:dyDescent="0.25"/>
    <row r="65362" hidden="1" x14ac:dyDescent="0.25"/>
    <row r="65363" hidden="1" x14ac:dyDescent="0.25"/>
    <row r="65364" hidden="1" x14ac:dyDescent="0.25"/>
    <row r="65365" hidden="1" x14ac:dyDescent="0.25"/>
    <row r="65366" hidden="1" x14ac:dyDescent="0.25"/>
    <row r="65367" hidden="1" x14ac:dyDescent="0.25"/>
    <row r="65368" hidden="1" x14ac:dyDescent="0.25"/>
    <row r="65369" hidden="1" x14ac:dyDescent="0.25"/>
    <row r="65370" hidden="1" x14ac:dyDescent="0.25"/>
    <row r="65371" hidden="1" x14ac:dyDescent="0.25"/>
    <row r="65372" hidden="1" x14ac:dyDescent="0.25"/>
    <row r="65373" hidden="1" x14ac:dyDescent="0.25"/>
    <row r="65374" hidden="1" x14ac:dyDescent="0.25"/>
    <row r="65375" hidden="1" x14ac:dyDescent="0.25"/>
    <row r="65376" hidden="1" x14ac:dyDescent="0.25"/>
    <row r="65377" hidden="1" x14ac:dyDescent="0.25"/>
    <row r="65378" hidden="1" x14ac:dyDescent="0.25"/>
    <row r="65379" hidden="1" x14ac:dyDescent="0.25"/>
    <row r="65380" hidden="1" x14ac:dyDescent="0.25"/>
    <row r="65381" hidden="1" x14ac:dyDescent="0.25"/>
    <row r="65382" hidden="1" x14ac:dyDescent="0.25"/>
    <row r="65383" hidden="1" x14ac:dyDescent="0.25"/>
    <row r="65384" hidden="1" x14ac:dyDescent="0.25"/>
    <row r="65385" hidden="1" x14ac:dyDescent="0.25"/>
    <row r="65386" hidden="1" x14ac:dyDescent="0.25"/>
    <row r="65387" hidden="1" x14ac:dyDescent="0.25"/>
    <row r="65388" hidden="1" x14ac:dyDescent="0.25"/>
    <row r="65389" hidden="1" x14ac:dyDescent="0.25"/>
    <row r="65390" hidden="1" x14ac:dyDescent="0.25"/>
    <row r="65391" hidden="1" x14ac:dyDescent="0.25"/>
    <row r="65392" hidden="1" x14ac:dyDescent="0.25"/>
    <row r="65393" hidden="1" x14ac:dyDescent="0.25"/>
    <row r="65394" hidden="1" x14ac:dyDescent="0.25"/>
    <row r="65395" hidden="1" x14ac:dyDescent="0.25"/>
    <row r="65396" hidden="1" x14ac:dyDescent="0.25"/>
    <row r="65397" hidden="1" x14ac:dyDescent="0.25"/>
    <row r="65398" hidden="1" x14ac:dyDescent="0.25"/>
    <row r="65399" hidden="1" x14ac:dyDescent="0.25"/>
    <row r="65400" hidden="1" x14ac:dyDescent="0.25"/>
    <row r="65401" hidden="1" x14ac:dyDescent="0.25"/>
    <row r="65402" hidden="1" x14ac:dyDescent="0.25"/>
    <row r="65403" hidden="1" x14ac:dyDescent="0.25"/>
    <row r="65404" hidden="1" x14ac:dyDescent="0.25"/>
    <row r="65405" hidden="1" x14ac:dyDescent="0.25"/>
    <row r="65406" hidden="1" x14ac:dyDescent="0.25"/>
    <row r="65407" hidden="1" x14ac:dyDescent="0.25"/>
    <row r="65408" hidden="1" x14ac:dyDescent="0.25"/>
    <row r="65409" hidden="1" x14ac:dyDescent="0.25"/>
    <row r="65410" hidden="1" x14ac:dyDescent="0.25"/>
    <row r="65411" hidden="1" x14ac:dyDescent="0.25"/>
    <row r="65412" hidden="1" x14ac:dyDescent="0.25"/>
    <row r="65413" hidden="1" x14ac:dyDescent="0.25"/>
    <row r="65414" hidden="1" x14ac:dyDescent="0.25"/>
    <row r="65415" hidden="1" x14ac:dyDescent="0.25"/>
    <row r="65416" hidden="1" x14ac:dyDescent="0.25"/>
    <row r="65417" hidden="1" x14ac:dyDescent="0.25"/>
    <row r="65418" hidden="1" x14ac:dyDescent="0.25"/>
    <row r="65419" hidden="1" x14ac:dyDescent="0.25"/>
    <row r="65420" hidden="1" x14ac:dyDescent="0.25"/>
    <row r="65421" hidden="1" x14ac:dyDescent="0.25"/>
    <row r="65422" hidden="1" x14ac:dyDescent="0.25"/>
    <row r="65423" hidden="1" x14ac:dyDescent="0.25"/>
    <row r="65424" hidden="1" x14ac:dyDescent="0.25"/>
    <row r="65425" hidden="1" x14ac:dyDescent="0.25"/>
    <row r="65426" hidden="1" x14ac:dyDescent="0.25"/>
    <row r="65427" hidden="1" x14ac:dyDescent="0.25"/>
    <row r="65428" hidden="1" x14ac:dyDescent="0.25"/>
    <row r="65429" hidden="1" x14ac:dyDescent="0.25"/>
    <row r="65430" hidden="1" x14ac:dyDescent="0.25"/>
    <row r="65431" hidden="1" x14ac:dyDescent="0.25"/>
    <row r="65432" hidden="1" x14ac:dyDescent="0.25"/>
    <row r="65433" hidden="1" x14ac:dyDescent="0.25"/>
    <row r="65434" hidden="1" x14ac:dyDescent="0.25"/>
    <row r="65435" hidden="1" x14ac:dyDescent="0.25"/>
    <row r="65436" hidden="1" x14ac:dyDescent="0.25"/>
    <row r="65437" hidden="1" x14ac:dyDescent="0.25"/>
    <row r="65438" hidden="1" x14ac:dyDescent="0.25"/>
    <row r="65439" hidden="1" x14ac:dyDescent="0.25"/>
    <row r="65440" hidden="1" x14ac:dyDescent="0.25"/>
    <row r="65441" hidden="1" x14ac:dyDescent="0.25"/>
    <row r="65442" hidden="1" x14ac:dyDescent="0.25"/>
    <row r="65443" hidden="1" x14ac:dyDescent="0.25"/>
    <row r="65444" hidden="1" x14ac:dyDescent="0.25"/>
    <row r="65445" hidden="1" x14ac:dyDescent="0.25"/>
    <row r="65446" hidden="1" x14ac:dyDescent="0.25"/>
    <row r="65447" hidden="1" x14ac:dyDescent="0.25"/>
    <row r="65448" hidden="1" x14ac:dyDescent="0.25"/>
    <row r="65449" hidden="1" x14ac:dyDescent="0.25"/>
    <row r="65450" hidden="1" x14ac:dyDescent="0.25"/>
    <row r="65451" hidden="1" x14ac:dyDescent="0.25"/>
    <row r="65452" hidden="1" x14ac:dyDescent="0.25"/>
    <row r="65453" hidden="1" x14ac:dyDescent="0.25"/>
    <row r="65454" hidden="1" x14ac:dyDescent="0.25"/>
    <row r="65455" hidden="1" x14ac:dyDescent="0.25"/>
    <row r="65456" hidden="1" x14ac:dyDescent="0.25"/>
    <row r="65457" hidden="1" x14ac:dyDescent="0.25"/>
    <row r="65458" hidden="1" x14ac:dyDescent="0.25"/>
    <row r="65459" hidden="1" x14ac:dyDescent="0.25"/>
    <row r="65460" hidden="1" x14ac:dyDescent="0.25"/>
    <row r="65461" hidden="1" x14ac:dyDescent="0.25"/>
    <row r="65462" hidden="1" x14ac:dyDescent="0.25"/>
    <row r="65463" hidden="1" x14ac:dyDescent="0.25"/>
    <row r="65464" hidden="1" x14ac:dyDescent="0.25"/>
    <row r="65465" hidden="1" x14ac:dyDescent="0.25"/>
    <row r="65466" hidden="1" x14ac:dyDescent="0.25"/>
    <row r="65467" hidden="1" x14ac:dyDescent="0.25"/>
    <row r="65468" hidden="1" x14ac:dyDescent="0.25"/>
    <row r="65469" hidden="1" x14ac:dyDescent="0.25"/>
    <row r="65470" hidden="1" x14ac:dyDescent="0.25"/>
    <row r="65471" hidden="1" x14ac:dyDescent="0.25"/>
    <row r="65472" hidden="1" x14ac:dyDescent="0.25"/>
    <row r="65473" hidden="1" x14ac:dyDescent="0.25"/>
    <row r="65474" hidden="1" x14ac:dyDescent="0.25"/>
    <row r="65475" hidden="1" x14ac:dyDescent="0.25"/>
    <row r="65476" hidden="1" x14ac:dyDescent="0.25"/>
    <row r="65477" hidden="1" x14ac:dyDescent="0.25"/>
    <row r="65478" hidden="1" x14ac:dyDescent="0.25"/>
    <row r="65479" hidden="1" x14ac:dyDescent="0.25"/>
    <row r="65480" hidden="1" x14ac:dyDescent="0.25"/>
    <row r="65481" hidden="1" x14ac:dyDescent="0.25"/>
    <row r="65482" hidden="1" x14ac:dyDescent="0.25"/>
    <row r="65483" hidden="1" x14ac:dyDescent="0.25"/>
    <row r="65484" hidden="1" x14ac:dyDescent="0.25"/>
    <row r="65485" hidden="1" x14ac:dyDescent="0.25"/>
    <row r="65486" hidden="1" x14ac:dyDescent="0.25"/>
    <row r="65487" hidden="1" x14ac:dyDescent="0.25"/>
    <row r="65488" hidden="1" x14ac:dyDescent="0.25"/>
    <row r="65489" hidden="1" x14ac:dyDescent="0.25"/>
    <row r="65490" hidden="1" x14ac:dyDescent="0.25"/>
    <row r="65491" hidden="1" x14ac:dyDescent="0.25"/>
    <row r="65492" hidden="1" x14ac:dyDescent="0.25"/>
    <row r="65493" hidden="1" x14ac:dyDescent="0.25"/>
    <row r="65494" hidden="1" x14ac:dyDescent="0.25"/>
    <row r="65495" hidden="1" x14ac:dyDescent="0.25"/>
    <row r="65496" hidden="1" x14ac:dyDescent="0.25"/>
    <row r="65497" hidden="1" x14ac:dyDescent="0.25"/>
    <row r="65498" hidden="1" x14ac:dyDescent="0.25"/>
    <row r="65499" hidden="1" x14ac:dyDescent="0.25"/>
    <row r="65500" hidden="1" x14ac:dyDescent="0.25"/>
    <row r="65501" hidden="1" x14ac:dyDescent="0.25"/>
    <row r="65502" hidden="1" x14ac:dyDescent="0.25"/>
    <row r="65503" hidden="1" x14ac:dyDescent="0.25"/>
    <row r="65504" hidden="1" x14ac:dyDescent="0.25"/>
    <row r="65505" hidden="1" x14ac:dyDescent="0.25"/>
    <row r="65506" hidden="1" x14ac:dyDescent="0.25"/>
    <row r="65507" hidden="1" x14ac:dyDescent="0.25"/>
    <row r="65508" hidden="1" x14ac:dyDescent="0.25"/>
    <row r="65509" hidden="1" x14ac:dyDescent="0.25"/>
    <row r="65510" hidden="1" x14ac:dyDescent="0.25"/>
    <row r="65511" hidden="1" x14ac:dyDescent="0.25"/>
    <row r="65512" hidden="1" x14ac:dyDescent="0.25"/>
    <row r="65513" hidden="1" x14ac:dyDescent="0.25"/>
    <row r="65514" hidden="1" x14ac:dyDescent="0.25"/>
    <row r="65515" hidden="1" x14ac:dyDescent="0.25"/>
    <row r="65516" hidden="1" x14ac:dyDescent="0.25"/>
    <row r="65517" hidden="1" x14ac:dyDescent="0.25"/>
    <row r="65518" hidden="1" x14ac:dyDescent="0.25"/>
    <row r="65519" hidden="1" x14ac:dyDescent="0.25"/>
    <row r="65520" hidden="1" x14ac:dyDescent="0.25"/>
    <row r="65521" hidden="1" x14ac:dyDescent="0.25"/>
    <row r="65522" hidden="1" x14ac:dyDescent="0.25"/>
    <row r="65523" hidden="1" x14ac:dyDescent="0.25"/>
    <row r="65524" hidden="1" x14ac:dyDescent="0.25"/>
    <row r="65525" hidden="1" x14ac:dyDescent="0.25"/>
    <row r="65526" hidden="1" x14ac:dyDescent="0.25"/>
    <row r="65527" hidden="1" x14ac:dyDescent="0.25"/>
    <row r="65528" hidden="1" x14ac:dyDescent="0.25"/>
    <row r="65529" hidden="1" x14ac:dyDescent="0.25"/>
    <row r="65530" hidden="1" x14ac:dyDescent="0.25"/>
    <row r="65531" hidden="1" x14ac:dyDescent="0.25"/>
    <row r="65532" hidden="1" x14ac:dyDescent="0.25"/>
    <row r="65533" hidden="1" x14ac:dyDescent="0.25"/>
  </sheetData>
  <sheetProtection insertColumns="0" insertRows="0" insertHyperlinks="0" deleteColumns="0" deleteRows="0" sort="0" autoFilter="0"/>
  <mergeCells count="11">
    <mergeCell ref="B6:C6"/>
    <mergeCell ref="B5:C5"/>
    <mergeCell ref="A1:H4"/>
    <mergeCell ref="A7:B7"/>
    <mergeCell ref="A21:G22"/>
    <mergeCell ref="A18:G19"/>
    <mergeCell ref="A20:F20"/>
    <mergeCell ref="B11:E11"/>
    <mergeCell ref="A8:B8"/>
    <mergeCell ref="C7:G7"/>
    <mergeCell ref="C8:G8"/>
  </mergeCells>
  <phoneticPr fontId="2" type="noConversion"/>
  <conditionalFormatting sqref="E13">
    <cfRule type="cellIs" dxfId="21" priority="1" stopIfTrue="1" operator="between">
      <formula>0</formula>
      <formula>18</formula>
    </cfRule>
    <cfRule type="cellIs" dxfId="20" priority="2" stopIfTrue="1" operator="greaterThan">
      <formula>15.7</formula>
    </cfRule>
  </conditionalFormatting>
  <printOptions horizontalCentered="1" verticalCentered="1"/>
  <pageMargins left="0.25" right="0.25" top="0.75" bottom="0.75" header="0.3" footer="0.3"/>
  <pageSetup fitToHeight="0" orientation="landscape" r:id="rId1"/>
  <headerFooter alignWithMargins="0">
    <oddFooter>&amp;F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19</vt:i4>
      </vt:variant>
    </vt:vector>
  </HeadingPairs>
  <TitlesOfParts>
    <vt:vector size="30" baseType="lpstr">
      <vt:lpstr>CONTEXTO ESTRATEGICO</vt:lpstr>
      <vt:lpstr>IDENTIFICACIÓN</vt:lpstr>
      <vt:lpstr>ANALISIS</vt:lpstr>
      <vt:lpstr>GRAFICA</vt:lpstr>
      <vt:lpstr>VALORACION CONTROLES</vt:lpstr>
      <vt:lpstr>VALORACIÓN DEL RIESGO</vt:lpstr>
      <vt:lpstr>SEGUIMIENTO Y MONITOREO</vt:lpstr>
      <vt:lpstr>RIESGO INHERENTE</vt:lpstr>
      <vt:lpstr>RIESGO RESIDUAL</vt:lpstr>
      <vt:lpstr>MAPA DE RIESGO</vt:lpstr>
      <vt:lpstr>GRAFICA CONTROLADA</vt:lpstr>
      <vt:lpstr>ANALISIS!Área_de_impresión</vt:lpstr>
      <vt:lpstr>'CONTEXTO ESTRATEGICO'!Área_de_impresión</vt:lpstr>
      <vt:lpstr>GRAFICA!Área_de_impresión</vt:lpstr>
      <vt:lpstr>'GRAFICA CONTROLADA'!Área_de_impresión</vt:lpstr>
      <vt:lpstr>IDENTIFICACIÓN!Área_de_impresión</vt:lpstr>
      <vt:lpstr>'MAPA DE RIESGO'!Área_de_impresión</vt:lpstr>
      <vt:lpstr>'RIESGO INHERENTE'!Área_de_impresión</vt:lpstr>
      <vt:lpstr>'RIESGO RESIDUAL'!Área_de_impresión</vt:lpstr>
      <vt:lpstr>'SEGUIMIENTO Y MONITOREO'!Área_de_impresión</vt:lpstr>
      <vt:lpstr>'VALORACION CONTROLES'!Área_de_impresión</vt:lpstr>
      <vt:lpstr>'VALORACIÓN DEL RIESGO'!Área_de_impresión</vt:lpstr>
      <vt:lpstr>CONFIDENCIALIDAD</vt:lpstr>
      <vt:lpstr>CREDIBILIDAD</vt:lpstr>
      <vt:lpstr>LEGAL</vt:lpstr>
      <vt:lpstr>IDENTIFICACIÓN!NOMBRE_RIESGO</vt:lpstr>
      <vt:lpstr>OPERATIVO</vt:lpstr>
      <vt:lpstr>TIPO</vt:lpstr>
      <vt:lpstr>IDENTIFICACIÓN!Títulos_a_imprimir</vt:lpstr>
      <vt:lpstr>'VALORACION CONTROLES'!Títulos_a_imprimir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Jairo Tapias</dc:creator>
  <cp:lastModifiedBy>Fiber Group</cp:lastModifiedBy>
  <cp:lastPrinted>2018-05-30T15:59:44Z</cp:lastPrinted>
  <dcterms:created xsi:type="dcterms:W3CDTF">2005-10-03T23:11:16Z</dcterms:created>
  <dcterms:modified xsi:type="dcterms:W3CDTF">2024-04-15T16:30:25Z</dcterms:modified>
</cp:coreProperties>
</file>